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6 класс" sheetId="1" r:id="rId1"/>
  </sheets>
  <definedNames>
    <definedName name="_xlnm._FilterDatabase" localSheetId="0" hidden="1">'6 класс'!$A$10:$V$10</definedName>
  </definedNames>
  <calcPr fullCalcOnLoad="1"/>
</workbook>
</file>

<file path=xl/sharedStrings.xml><?xml version="1.0" encoding="utf-8"?>
<sst xmlns="http://schemas.openxmlformats.org/spreadsheetml/2006/main" count="485" uniqueCount="201">
  <si>
    <t>Всероссийская олимпиада школьников</t>
  </si>
  <si>
    <t>I этап (школьный), 2017 - 2018 учебный год</t>
  </si>
  <si>
    <t>Итоговый протокол по предмету: Основы безопасности жизнедеятельности</t>
  </si>
  <si>
    <t>Классы олимпиады: 6</t>
  </si>
  <si>
    <t>№</t>
  </si>
  <si>
    <t>ФИО</t>
  </si>
  <si>
    <t>Пол</t>
  </si>
  <si>
    <t>Класс</t>
  </si>
  <si>
    <t>Учебное заведение</t>
  </si>
  <si>
    <t>Теория 1</t>
  </si>
  <si>
    <t>Теория 2</t>
  </si>
  <si>
    <t>Теория 3</t>
  </si>
  <si>
    <t>Теория 4</t>
  </si>
  <si>
    <t>Теория 5</t>
  </si>
  <si>
    <t>Теория 6</t>
  </si>
  <si>
    <t>Тесты</t>
  </si>
  <si>
    <t>Первая помощь 1</t>
  </si>
  <si>
    <t>Первая помощь 2</t>
  </si>
  <si>
    <t>Первая помощь 3</t>
  </si>
  <si>
    <t>Первая помощь 4</t>
  </si>
  <si>
    <t>Полоса выживания 1</t>
  </si>
  <si>
    <t>Полоса выживания 2</t>
  </si>
  <si>
    <t>Итого</t>
  </si>
  <si>
    <t>Призер / Победитель</t>
  </si>
  <si>
    <t>Попов Алексей Сергеевич</t>
  </si>
  <si>
    <t>М</t>
  </si>
  <si>
    <t xml:space="preserve">МОУ СОШ №1 город Георгиевск                                                                    </t>
  </si>
  <si>
    <t>Победитель</t>
  </si>
  <si>
    <t>Патрихина София Евгеньевна</t>
  </si>
  <si>
    <t>Ж</t>
  </si>
  <si>
    <t>Мирошникова Дарья Евгеньевна</t>
  </si>
  <si>
    <t>Захаркин Тимур Валерьевич</t>
  </si>
  <si>
    <t>Лапыгина Тамара Давидовна</t>
  </si>
  <si>
    <t>Мирзоян Арман Артурович</t>
  </si>
  <si>
    <t>Гафарова Сабринахон Бобосафаровна</t>
  </si>
  <si>
    <t>Еркин Вениамин Игоревич</t>
  </si>
  <si>
    <t>Владыкина Эвелина Владиславовна</t>
  </si>
  <si>
    <t>Карицкая Екатерина Павловна</t>
  </si>
  <si>
    <t>Ставропольский край, Георгиевский городской округ</t>
  </si>
  <si>
    <t>Седова Дарья Сергеевна</t>
  </si>
  <si>
    <t xml:space="preserve">МБОУ гимназия №2  город Георгиевск                                                                                  </t>
  </si>
  <si>
    <t>Призер</t>
  </si>
  <si>
    <t>Доронина Маргарита Александровна</t>
  </si>
  <si>
    <t>Зайцев Артём Андреевич</t>
  </si>
  <si>
    <t>Поскоков Марк Самвелович</t>
  </si>
  <si>
    <t xml:space="preserve">Обмочаева  Алевтина  Евгеньевна </t>
  </si>
  <si>
    <t xml:space="preserve">МОУ СОШ №3 город Георгиевск                                                                                        </t>
  </si>
  <si>
    <t xml:space="preserve">Кучевский  Кирилл  Сергеевич </t>
  </si>
  <si>
    <t>Божко  Андрей  Сергеевич</t>
  </si>
  <si>
    <t>Москаленко Анастасия Алексеевна</t>
  </si>
  <si>
    <t xml:space="preserve">МБОУ СОШ №4 город Георгиевск                                                                                        </t>
  </si>
  <si>
    <t>Херединов Юрий Артурович</t>
  </si>
  <si>
    <t>Совершеннова Юлия Витальевна</t>
  </si>
  <si>
    <t>Семенякин Сергей Ильич</t>
  </si>
  <si>
    <t>Громаков Илья Юрьевич</t>
  </si>
  <si>
    <t>Бутова Яна Андреевна</t>
  </si>
  <si>
    <t>Маркеленко Максим Сергеевич</t>
  </si>
  <si>
    <t>Иванова Снежана Сергеевна</t>
  </si>
  <si>
    <t>Акопов Роман Давидович</t>
  </si>
  <si>
    <t>Васильева Ярослава Евгеньевна</t>
  </si>
  <si>
    <t>Стрельцов Владислав Евгеньевич</t>
  </si>
  <si>
    <t xml:space="preserve">МОУ СОШ №5 город Георгиевск                                                                   </t>
  </si>
  <si>
    <t>Герасименко Григорий Иванович</t>
  </si>
  <si>
    <t>Фризин  Кирилл  Владимирович</t>
  </si>
  <si>
    <t>Попов Никита Георгиевич</t>
  </si>
  <si>
    <t>Кравцова Екатерина Сергеевна</t>
  </si>
  <si>
    <t>Улазов Данил Вадимович</t>
  </si>
  <si>
    <t>Свечников Артем Андреевич</t>
  </si>
  <si>
    <t>Бондарев Даниил Владимирович</t>
  </si>
  <si>
    <t xml:space="preserve">МБОУ СОШ №6 город Георгиевск                                                                                         </t>
  </si>
  <si>
    <t>Бойчук Елизавета Дмитриевна</t>
  </si>
  <si>
    <t>Конивец Александр Юрьевич</t>
  </si>
  <si>
    <t>Слученкова Варвара Денисовна</t>
  </si>
  <si>
    <t>Силаев Максим Евгеньевич</t>
  </si>
  <si>
    <t>Сотников Андрей Алексеевич</t>
  </si>
  <si>
    <t>Сотников Вячеслав Витальевич</t>
  </si>
  <si>
    <t>Кириллова Екатерина Романовна</t>
  </si>
  <si>
    <t>Лихацкий Илья Александрович</t>
  </si>
  <si>
    <t xml:space="preserve">МБОУ СОШ №7 город Георгиевск                                                                                         </t>
  </si>
  <si>
    <t>Михеев Дмитрий Игоревич</t>
  </si>
  <si>
    <t>Сергеева Татьяна Николаевна</t>
  </si>
  <si>
    <t>Киреев Вадим Витальевич</t>
  </si>
  <si>
    <t>Колиниченко Геннадий Алексеевич</t>
  </si>
  <si>
    <t>Батюк Никита Андреевич</t>
  </si>
  <si>
    <t>Степанян Карина Валерьевна</t>
  </si>
  <si>
    <t>Шульгина Арина Сергеевна</t>
  </si>
  <si>
    <t>Ким Валерий Романович</t>
  </si>
  <si>
    <t>Дроздов Арсений Денисович</t>
  </si>
  <si>
    <t>Лапшина Нонна Дмитриевна</t>
  </si>
  <si>
    <t>Зоц Сергей Сергеевич</t>
  </si>
  <si>
    <t>Гукасян Максим Ашотович</t>
  </si>
  <si>
    <t xml:space="preserve">МОУ СОШ №9 город Георгиевск                                                                                         </t>
  </si>
  <si>
    <t>Вартанян Ася Рудольфовна</t>
  </si>
  <si>
    <t>Серебряков Валерий Анатольевич</t>
  </si>
  <si>
    <t>Исаджанян Тигран Арцрунович</t>
  </si>
  <si>
    <t>Чулкова Ангелина Петровна</t>
  </si>
  <si>
    <t>Агаев Намиг Мурадил оглы</t>
  </si>
  <si>
    <t>Лобанов Иван Алексеевич</t>
  </si>
  <si>
    <t xml:space="preserve">МКОУ СОШ №11 Георгиевского р-на                                                                         </t>
  </si>
  <si>
    <t>Лидер Елизавета Андреевна</t>
  </si>
  <si>
    <t>Цатурян Жасмина Вачиковна</t>
  </si>
  <si>
    <t>Чомаев Адил Мусаевич</t>
  </si>
  <si>
    <t>Щуренко Владимир Витальевич</t>
  </si>
  <si>
    <t xml:space="preserve">МБОУ СОШ №12 Георгиевского р-на                                                                  </t>
  </si>
  <si>
    <t>Колесникова Ольга Алексеевна</t>
  </si>
  <si>
    <t>Говорухин Владислав Сергеевич</t>
  </si>
  <si>
    <t>Окунев Дмитрий Вадимович</t>
  </si>
  <si>
    <t xml:space="preserve">МБОУ  СОШ №13 станицы Незлобной                                                </t>
  </si>
  <si>
    <t>Домникова Анна Алексеевна</t>
  </si>
  <si>
    <t>Оганян Анжелика Вардановна</t>
  </si>
  <si>
    <t>Ильичёва Анастасия Сергеевна</t>
  </si>
  <si>
    <t xml:space="preserve">МКОУ СОШ №14  Георгиевского р-на                                                                </t>
  </si>
  <si>
    <t>Мартынов Александр Александрович</t>
  </si>
  <si>
    <t>Жуков Егор Васильевич</t>
  </si>
  <si>
    <t>Лигарева Полина Алексеевна</t>
  </si>
  <si>
    <t>Суржанская Карина Александровна</t>
  </si>
  <si>
    <t>Соколов Богдан Сергеевич</t>
  </si>
  <si>
    <t>Кононенко Кирилл Денисович</t>
  </si>
  <si>
    <t xml:space="preserve">МБОУ СОШ №15 Георгиевского р-на                                                                     </t>
  </si>
  <si>
    <t>Гущина Елизавета Владиславовна</t>
  </si>
  <si>
    <t>Сизонова Алина Владимировна</t>
  </si>
  <si>
    <t>Григорян Иван Самвелович</t>
  </si>
  <si>
    <t>Евдокимов Ратибор Игоревич</t>
  </si>
  <si>
    <t>Мовсесян Карен Егишевич</t>
  </si>
  <si>
    <t>Мовсесян Маргарита Воскановна</t>
  </si>
  <si>
    <t>Ишханова Рефсима Арсеновна</t>
  </si>
  <si>
    <t>Тимофеев Николай Романович</t>
  </si>
  <si>
    <t xml:space="preserve">Лыба  Ульяна  Сергеевна </t>
  </si>
  <si>
    <t xml:space="preserve">МБОУ СОШ №16 Георгиевского р-на                                                                    </t>
  </si>
  <si>
    <t>Ефременко  Павел  Андреевич</t>
  </si>
  <si>
    <t>Бочаров  Алексей  Валерьевич</t>
  </si>
  <si>
    <t xml:space="preserve">Литвиенко  Матвей  Сергеевич </t>
  </si>
  <si>
    <t>Крицкий  Игорь  Юрьевич</t>
  </si>
  <si>
    <t>Хазиев Шамиль Русланович</t>
  </si>
  <si>
    <t>Беляев  Руслан  Сергеевич</t>
  </si>
  <si>
    <t>Благова Оксана Геннадиевна</t>
  </si>
  <si>
    <t>Мордвинова Полина Артемовна</t>
  </si>
  <si>
    <t>Муринцев  Валерий  Денисович</t>
  </si>
  <si>
    <t>Чегринец Нина Андреевна</t>
  </si>
  <si>
    <t>МБОУ СОШ № 17 им. И.Л. Козыря пос. Шаумянского Георгиевского р-на</t>
  </si>
  <si>
    <t>Заерко Даниил Олегович</t>
  </si>
  <si>
    <t>Тумаров Алексей Владимирович</t>
  </si>
  <si>
    <t>Потапчук Анна Владимировна</t>
  </si>
  <si>
    <t>Мальков Роман Сергеевич</t>
  </si>
  <si>
    <t>МБОУ СОШ №18 Георгиевского р-на</t>
  </si>
  <si>
    <t>Плахотнюк Тимур Олегович</t>
  </si>
  <si>
    <t>Юхачева Виктория Андреевна</t>
  </si>
  <si>
    <t xml:space="preserve">МКОУ СОШ №19 Георгиевского р-на                                                                 </t>
  </si>
  <si>
    <t>Щерба Александра Александровна</t>
  </si>
  <si>
    <t>Шумакова Дарья Денисовна</t>
  </si>
  <si>
    <t>Рыбас Александр Сергеевич</t>
  </si>
  <si>
    <t xml:space="preserve">МБОУ СОШ №20 Георгиевского р-на                                                                       </t>
  </si>
  <si>
    <t>Манаков Илья Юрьевич</t>
  </si>
  <si>
    <t>Ким Роза Андреевна</t>
  </si>
  <si>
    <t xml:space="preserve">МБОУ  СОШ №21 Георгиевского городского округа                                                                     </t>
  </si>
  <si>
    <t>Жбанова Ольга Ивановна</t>
  </si>
  <si>
    <t>Китаева Евгения Сергеевна</t>
  </si>
  <si>
    <t>Аюбов Курбан Валиабдуллахович</t>
  </si>
  <si>
    <t>Лябах Анжелика Дмитриевна</t>
  </si>
  <si>
    <t xml:space="preserve">МБОУ СОШ № 22 Георгиевского городского округа                                                            </t>
  </si>
  <si>
    <t>Москвитин Дмитрий Владимирович</t>
  </si>
  <si>
    <t>Щуклин Артем Андреевич</t>
  </si>
  <si>
    <t>Будко Анастасия Алексеевна</t>
  </si>
  <si>
    <t xml:space="preserve">МБОУ СОШ №23 Георгиевского р-на                                                        </t>
  </si>
  <si>
    <t>Андрюнькин Сергей Александрович</t>
  </si>
  <si>
    <t>Нестереня Данил Дмитриевич</t>
  </si>
  <si>
    <t xml:space="preserve">МБОУ СОШ №24 Георгиевского р-на                                               </t>
  </si>
  <si>
    <t>Сулейманов Дэнис Хусейнович</t>
  </si>
  <si>
    <t>Якушенко Елизавета Сергеевна</t>
  </si>
  <si>
    <t>Попов Максим Анатольевич</t>
  </si>
  <si>
    <t>Ткаченко Елена Сергеевна</t>
  </si>
  <si>
    <t>Сацункевич Виктория Владимировна</t>
  </si>
  <si>
    <t xml:space="preserve">МБОУ СОШ №25 Георгиевского р-на                                                           </t>
  </si>
  <si>
    <t>Налбандян Лианна Грантовна</t>
  </si>
  <si>
    <t xml:space="preserve">МБОУ СОШ №26 Георгиевского р-на                                    </t>
  </si>
  <si>
    <t>Мурсакулова Халида Гюмраховна</t>
  </si>
  <si>
    <t>Севян Сирануш Гариковна</t>
  </si>
  <si>
    <t>Сомова Снежана Антоновна</t>
  </si>
  <si>
    <t>Апресян Виктория  Григорьевна</t>
  </si>
  <si>
    <t>Магомедова  Камилла Шамильевна</t>
  </si>
  <si>
    <t xml:space="preserve">МКОУ СОШ №27 Георгиевского р-на                                                                     </t>
  </si>
  <si>
    <t>Терещук Алексей Вячеславович</t>
  </si>
  <si>
    <t>Самсонов Антон Владимирович</t>
  </si>
  <si>
    <t>МКОУ СОШ №28  Георгиевский р-она</t>
  </si>
  <si>
    <t>Козьменко  Антон Александрович</t>
  </si>
  <si>
    <t>Понежин Павел Витальевич</t>
  </si>
  <si>
    <t>Бубарев Владислав Михайлович</t>
  </si>
  <si>
    <t>Валиева Арзу Сагаветовна</t>
  </si>
  <si>
    <t>Хуторнова Полина Александровна</t>
  </si>
  <si>
    <t>Мустафаева Аида Гамлет кзы</t>
  </si>
  <si>
    <t>Семенов Илья Олегович</t>
  </si>
  <si>
    <t>Скрипниченко Алина Александровна</t>
  </si>
  <si>
    <t>Черепанова Екатерина Владимировна</t>
  </si>
  <si>
    <t xml:space="preserve">МБОУ СОШ №29 г.Георгиевск                                                                                    </t>
  </si>
  <si>
    <t>Спасова Мария Александровна</t>
  </si>
  <si>
    <t>Цугунян Луиза Арменовна</t>
  </si>
  <si>
    <t>Горячкина Виктория Владимировна</t>
  </si>
  <si>
    <t>Тумасян Эдгар Эдикович</t>
  </si>
  <si>
    <t>убрать</t>
  </si>
  <si>
    <t>пом</t>
  </si>
  <si>
    <t>убрать приз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</si>
</sst>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indexed="8"/>
      <name val="Calibri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39" fillId="33" borderId="13" xfId="0" applyFont="1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39" fillId="33" borderId="11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39" fillId="33" borderId="0" xfId="0" applyFont="1" applyFill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2"/>
  <sheetViews>
    <sheetView tabSelected="1" workbookViewId="0" topLeftCell="A1">
      <selection activeCell="A10" sqref="A10:IV10"/>
    </sheetView>
  </sheetViews>
  <sheetFormatPr defaultColWidth="9.140625" defaultRowHeight="15"/>
  <cols>
    <col min="1" max="1" width="4.00390625" style="0" customWidth="1"/>
    <col min="2" max="2" width="30.8515625" style="0" customWidth="1"/>
    <col min="3" max="3" width="6.00390625" style="0" customWidth="1"/>
    <col min="4" max="4" width="8.00390625" style="0" customWidth="1"/>
    <col min="5" max="5" width="32.00390625" style="0" customWidth="1"/>
    <col min="8" max="8" width="7.8515625" style="0" customWidth="1"/>
    <col min="9" max="9" width="7.421875" style="0" customWidth="1"/>
    <col min="10" max="10" width="8.00390625" style="0" customWidth="1"/>
    <col min="11" max="11" width="7.140625" style="0" customWidth="1"/>
    <col min="12" max="12" width="8.140625" style="0" customWidth="1"/>
    <col min="13" max="13" width="7.421875" style="0" customWidth="1"/>
    <col min="14" max="14" width="8.28125" style="0" customWidth="1"/>
    <col min="15" max="15" width="7.7109375" style="0" customWidth="1"/>
    <col min="16" max="16" width="6.28125" style="0" customWidth="1"/>
    <col min="19" max="19" width="10.00390625" style="0" customWidth="1"/>
    <col min="20" max="20" width="15.00390625" style="0" customWidth="1"/>
  </cols>
  <sheetData>
    <row r="1" spans="1:20" ht="18">
      <c r="A1" s="5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8">
      <c r="A2" s="5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">
      <c r="A3" s="5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8">
      <c r="A6" s="4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8">
      <c r="A8" s="4" t="s"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5.75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2" s="8" customFormat="1" ht="27" thickBot="1">
      <c r="A10" s="6" t="s">
        <v>4</v>
      </c>
      <c r="B10" s="6" t="s">
        <v>5</v>
      </c>
      <c r="C10" s="6" t="s">
        <v>6</v>
      </c>
      <c r="D10" s="6" t="s">
        <v>7</v>
      </c>
      <c r="E10" s="6" t="s">
        <v>8</v>
      </c>
      <c r="F10" s="6" t="s">
        <v>9</v>
      </c>
      <c r="G10" s="6" t="s">
        <v>10</v>
      </c>
      <c r="H10" s="6" t="s">
        <v>11</v>
      </c>
      <c r="I10" s="6" t="s">
        <v>12</v>
      </c>
      <c r="J10" s="6" t="s">
        <v>13</v>
      </c>
      <c r="K10" s="6" t="s">
        <v>14</v>
      </c>
      <c r="L10" s="6" t="s">
        <v>15</v>
      </c>
      <c r="M10" s="6" t="s">
        <v>16</v>
      </c>
      <c r="N10" s="6" t="s">
        <v>17</v>
      </c>
      <c r="O10" s="6" t="s">
        <v>18</v>
      </c>
      <c r="P10" s="6" t="s">
        <v>19</v>
      </c>
      <c r="Q10" s="6" t="s">
        <v>20</v>
      </c>
      <c r="R10" s="6" t="s">
        <v>21</v>
      </c>
      <c r="S10" s="6" t="s">
        <v>22</v>
      </c>
      <c r="T10" s="7" t="s">
        <v>23</v>
      </c>
      <c r="V10" s="8">
        <v>200</v>
      </c>
    </row>
    <row r="11" spans="1:22" s="8" customFormat="1" ht="15">
      <c r="A11" s="9">
        <v>1</v>
      </c>
      <c r="B11" s="9" t="s">
        <v>165</v>
      </c>
      <c r="C11" s="9" t="s">
        <v>25</v>
      </c>
      <c r="D11" s="9">
        <v>6</v>
      </c>
      <c r="E11" s="9" t="s">
        <v>166</v>
      </c>
      <c r="F11" s="9">
        <v>20</v>
      </c>
      <c r="G11" s="9">
        <v>20</v>
      </c>
      <c r="H11" s="9">
        <v>20</v>
      </c>
      <c r="I11" s="9">
        <v>6</v>
      </c>
      <c r="J11" s="9">
        <v>0</v>
      </c>
      <c r="K11" s="9">
        <v>0</v>
      </c>
      <c r="L11" s="9">
        <v>96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162</v>
      </c>
      <c r="T11" s="9" t="s">
        <v>27</v>
      </c>
      <c r="V11" s="8" t="str">
        <f>IF(S11=S10,V10,IF(AND(S11/$V$10&gt;=0.6,$A11/$A$130&lt;=0.4,$A11=1),"Победитель",IF(AND(S11/$V$10&gt;=0.5,$A11/$A$130&lt;=0.4),"Призер","")))</f>
        <v>Победитель</v>
      </c>
    </row>
    <row r="12" spans="1:22" s="8" customFormat="1" ht="15">
      <c r="A12" s="9">
        <v>2</v>
      </c>
      <c r="B12" s="9" t="s">
        <v>167</v>
      </c>
      <c r="C12" s="9" t="s">
        <v>25</v>
      </c>
      <c r="D12" s="9">
        <v>6</v>
      </c>
      <c r="E12" s="9" t="s">
        <v>166</v>
      </c>
      <c r="F12" s="9">
        <v>20</v>
      </c>
      <c r="G12" s="9">
        <v>20</v>
      </c>
      <c r="H12" s="9">
        <v>20</v>
      </c>
      <c r="I12" s="9">
        <v>10</v>
      </c>
      <c r="J12" s="9">
        <v>0</v>
      </c>
      <c r="K12" s="9">
        <v>0</v>
      </c>
      <c r="L12" s="9">
        <v>90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160</v>
      </c>
      <c r="T12" s="9" t="s">
        <v>41</v>
      </c>
      <c r="V12" s="8" t="str">
        <f>IF(S12=S11,V11,IF(AND(S12/$V$10&gt;=0.6,$A12/$A$130&lt;=0.4,$A12=1),"Победитель",IF(AND(S12/$V$10&gt;=0.5,$A12/$A$130&lt;=0.4),"Призер","")))</f>
        <v>Призер</v>
      </c>
    </row>
    <row r="13" spans="1:22" s="8" customFormat="1" ht="15">
      <c r="A13" s="9">
        <v>3</v>
      </c>
      <c r="B13" s="9" t="s">
        <v>68</v>
      </c>
      <c r="C13" s="9" t="s">
        <v>25</v>
      </c>
      <c r="D13" s="9">
        <v>6</v>
      </c>
      <c r="E13" s="9" t="s">
        <v>69</v>
      </c>
      <c r="F13" s="9">
        <v>0</v>
      </c>
      <c r="G13" s="9">
        <v>0</v>
      </c>
      <c r="H13" s="9">
        <v>20</v>
      </c>
      <c r="I13" s="9">
        <v>20</v>
      </c>
      <c r="J13" s="9">
        <v>0</v>
      </c>
      <c r="K13" s="9">
        <v>0</v>
      </c>
      <c r="L13" s="9">
        <v>116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156</v>
      </c>
      <c r="T13" s="9" t="s">
        <v>27</v>
      </c>
      <c r="V13" s="8" t="str">
        <f>IF(S13=S12,V12,IF(AND(S13/$V$10&gt;=0.6,$A13/$A$52&lt;=0.4,$A13=1),"Победитель",IF(AND(S13/$V$10&gt;=0.5,$A13/$A$52&lt;=0.4),"Призер","")))</f>
        <v>Призер</v>
      </c>
    </row>
    <row r="14" spans="1:22" s="8" customFormat="1" ht="15">
      <c r="A14" s="9">
        <v>4</v>
      </c>
      <c r="B14" s="9" t="s">
        <v>24</v>
      </c>
      <c r="C14" s="9" t="s">
        <v>25</v>
      </c>
      <c r="D14" s="9">
        <v>6</v>
      </c>
      <c r="E14" s="9" t="s">
        <v>26</v>
      </c>
      <c r="F14" s="9">
        <v>18</v>
      </c>
      <c r="G14" s="9">
        <v>16</v>
      </c>
      <c r="H14" s="9">
        <v>10</v>
      </c>
      <c r="I14" s="9">
        <v>14</v>
      </c>
      <c r="J14" s="9">
        <v>0</v>
      </c>
      <c r="K14" s="9">
        <v>0</v>
      </c>
      <c r="L14" s="9">
        <v>96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154</v>
      </c>
      <c r="T14" s="9" t="s">
        <v>27</v>
      </c>
      <c r="V14" s="8" t="str">
        <f>IF(S14=S13,V13,IF(AND(S14/$V$10&gt;=0.6,$A14/$A$20&lt;=0.4,$A14=1),"Победитель",IF(AND(S14/$V$10&gt;=0.5,$A14/$A$20&lt;=0.4),"Призер","")))</f>
        <v>Призер</v>
      </c>
    </row>
    <row r="15" spans="1:22" s="8" customFormat="1" ht="15">
      <c r="A15" s="9">
        <v>5</v>
      </c>
      <c r="B15" s="9" t="s">
        <v>110</v>
      </c>
      <c r="C15" s="9" t="s">
        <v>29</v>
      </c>
      <c r="D15" s="9">
        <v>6</v>
      </c>
      <c r="E15" s="9" t="s">
        <v>111</v>
      </c>
      <c r="F15" s="9">
        <v>20</v>
      </c>
      <c r="G15" s="9">
        <v>10</v>
      </c>
      <c r="H15" s="9">
        <v>20</v>
      </c>
      <c r="I15" s="9">
        <v>20</v>
      </c>
      <c r="J15" s="9">
        <v>0</v>
      </c>
      <c r="K15" s="9">
        <v>0</v>
      </c>
      <c r="L15" s="9">
        <v>84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154</v>
      </c>
      <c r="T15" s="9" t="s">
        <v>27</v>
      </c>
      <c r="V15" s="8" t="str">
        <f>IF(S15=S14,V14,IF(AND(S15/$V$10&gt;=0.6,$A15/$A$86&lt;=0.4,$A15=1),"Победитель",IF(AND(S15/$V$10&gt;=0.5,$A15/$A$86&lt;=0.4),"Призер","")))</f>
        <v>Призер</v>
      </c>
    </row>
    <row r="16" spans="1:22" s="8" customFormat="1" ht="15">
      <c r="A16" s="9">
        <v>6</v>
      </c>
      <c r="B16" s="9" t="s">
        <v>168</v>
      </c>
      <c r="C16" s="9" t="s">
        <v>29</v>
      </c>
      <c r="D16" s="9">
        <v>6</v>
      </c>
      <c r="E16" s="9" t="s">
        <v>166</v>
      </c>
      <c r="F16" s="9">
        <v>20</v>
      </c>
      <c r="G16" s="9">
        <v>20</v>
      </c>
      <c r="H16" s="9">
        <v>20</v>
      </c>
      <c r="I16" s="9">
        <v>10</v>
      </c>
      <c r="J16" s="9">
        <v>0</v>
      </c>
      <c r="K16" s="9">
        <v>0</v>
      </c>
      <c r="L16" s="9">
        <v>78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148</v>
      </c>
      <c r="T16" s="9"/>
      <c r="V16" s="8" t="str">
        <f>IF(S16=S15,V15,IF(AND(S16/$V$10&gt;=0.6,$A16/$A$130&lt;=0.4,$A16=1),"Победитель",IF(AND(S16/$V$10&gt;=0.5,$A16/$A$130&lt;=0.4),"Призер","")))</f>
        <v>Призер</v>
      </c>
    </row>
    <row r="17" spans="1:22" s="8" customFormat="1" ht="15">
      <c r="A17" s="9">
        <v>7</v>
      </c>
      <c r="B17" s="9" t="s">
        <v>169</v>
      </c>
      <c r="C17" s="9" t="s">
        <v>25</v>
      </c>
      <c r="D17" s="9">
        <v>6</v>
      </c>
      <c r="E17" s="9" t="s">
        <v>166</v>
      </c>
      <c r="F17" s="9">
        <v>20</v>
      </c>
      <c r="G17" s="9">
        <v>20</v>
      </c>
      <c r="H17" s="9">
        <v>20</v>
      </c>
      <c r="I17" s="9">
        <v>10</v>
      </c>
      <c r="J17" s="9">
        <v>0</v>
      </c>
      <c r="K17" s="9">
        <v>0</v>
      </c>
      <c r="L17" s="9">
        <v>78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148</v>
      </c>
      <c r="T17" s="9"/>
      <c r="V17" s="8" t="str">
        <f>IF(S17=S16,V16,IF(AND(S17/$V$10&gt;=0.6,$A17/$A$130&lt;=0.4,$A17=1),"Победитель",IF(AND(S17/$V$10&gt;=0.5,$A17/$A$130&lt;=0.4),"Призер","")))</f>
        <v>Призер</v>
      </c>
    </row>
    <row r="18" spans="1:22" s="8" customFormat="1" ht="15">
      <c r="A18" s="9">
        <v>8</v>
      </c>
      <c r="B18" s="9" t="s">
        <v>106</v>
      </c>
      <c r="C18" s="9" t="s">
        <v>29</v>
      </c>
      <c r="D18" s="9">
        <v>6</v>
      </c>
      <c r="E18" s="9" t="s">
        <v>107</v>
      </c>
      <c r="F18" s="9">
        <v>20</v>
      </c>
      <c r="G18" s="9">
        <v>0</v>
      </c>
      <c r="H18" s="9">
        <v>20</v>
      </c>
      <c r="I18" s="9">
        <v>0</v>
      </c>
      <c r="J18" s="9">
        <v>0</v>
      </c>
      <c r="K18" s="9">
        <v>0</v>
      </c>
      <c r="L18" s="9">
        <v>102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142</v>
      </c>
      <c r="T18" s="9" t="s">
        <v>27</v>
      </c>
      <c r="V18" s="8" t="str">
        <f>IF(S18=S17,V17,IF(AND(S18/$V$10&gt;=0.6,$A18/$A$80&lt;=0.4,$A18=1),"Победитель",IF(AND(S18/$V$10&gt;=0.5,$A18/$A$80&lt;=0.4),"Призер","")))</f>
        <v>Призер</v>
      </c>
    </row>
    <row r="19" spans="1:22" s="8" customFormat="1" ht="15">
      <c r="A19" s="9">
        <v>9</v>
      </c>
      <c r="B19" s="9" t="s">
        <v>49</v>
      </c>
      <c r="C19" s="9" t="s">
        <v>29</v>
      </c>
      <c r="D19" s="9">
        <v>6</v>
      </c>
      <c r="E19" s="9" t="s">
        <v>50</v>
      </c>
      <c r="F19" s="9">
        <v>0</v>
      </c>
      <c r="G19" s="9">
        <v>10</v>
      </c>
      <c r="H19" s="9">
        <v>10</v>
      </c>
      <c r="I19" s="9">
        <v>10</v>
      </c>
      <c r="J19" s="9">
        <v>0</v>
      </c>
      <c r="K19" s="9">
        <v>0</v>
      </c>
      <c r="L19" s="9">
        <v>39</v>
      </c>
      <c r="M19" s="9">
        <v>10</v>
      </c>
      <c r="N19" s="9">
        <v>10</v>
      </c>
      <c r="O19" s="9">
        <v>10</v>
      </c>
      <c r="P19" s="9">
        <v>13</v>
      </c>
      <c r="Q19" s="9">
        <v>13</v>
      </c>
      <c r="R19" s="9">
        <v>13</v>
      </c>
      <c r="S19" s="9">
        <v>138</v>
      </c>
      <c r="T19" s="10" t="s">
        <v>27</v>
      </c>
      <c r="V19" s="8" t="str">
        <f>IF(S19=S18,V18,IF(AND(S19/$V$10&gt;=0.6,$A19/$A$37&lt;=0.4,$A19=1),"Победитель",IF(AND(S19/$V$10&gt;=0.5,$A19/$A$37&lt;=0.4),"Призер","")))</f>
        <v>Призер</v>
      </c>
    </row>
    <row r="20" spans="1:22" s="8" customFormat="1" ht="15">
      <c r="A20" s="9">
        <v>10</v>
      </c>
      <c r="B20" s="11" t="s">
        <v>70</v>
      </c>
      <c r="C20" s="11" t="s">
        <v>29</v>
      </c>
      <c r="D20" s="11">
        <v>6</v>
      </c>
      <c r="E20" s="11" t="s">
        <v>69</v>
      </c>
      <c r="F20" s="11">
        <v>0</v>
      </c>
      <c r="G20" s="11">
        <v>0</v>
      </c>
      <c r="H20" s="11">
        <v>20</v>
      </c>
      <c r="I20" s="11">
        <v>20</v>
      </c>
      <c r="J20" s="11">
        <v>0</v>
      </c>
      <c r="K20" s="11">
        <v>0</v>
      </c>
      <c r="L20" s="11">
        <v>96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136</v>
      </c>
      <c r="T20" s="11" t="s">
        <v>41</v>
      </c>
      <c r="V20" s="8" t="str">
        <f>IF(S20=S19,V19,IF(AND(S20/$V$10&gt;=0.6,$A20/$A$52&lt;=0.4,$A20=1),"Победитель",IF(AND(S20/$V$10&gt;=0.5,$A20/$A$52&lt;=0.4),"Призер","")))</f>
        <v>Призер</v>
      </c>
    </row>
    <row r="21" spans="1:22" s="8" customFormat="1" ht="15">
      <c r="A21" s="9">
        <v>11</v>
      </c>
      <c r="B21" s="12" t="s">
        <v>171</v>
      </c>
      <c r="C21" s="12" t="s">
        <v>29</v>
      </c>
      <c r="D21" s="12">
        <v>6</v>
      </c>
      <c r="E21" s="12" t="s">
        <v>172</v>
      </c>
      <c r="F21" s="12">
        <v>20</v>
      </c>
      <c r="G21" s="12">
        <v>20</v>
      </c>
      <c r="H21" s="12">
        <v>0</v>
      </c>
      <c r="I21" s="12">
        <v>0</v>
      </c>
      <c r="J21" s="12">
        <v>0</v>
      </c>
      <c r="K21" s="12">
        <v>0</v>
      </c>
      <c r="L21" s="12">
        <v>96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136</v>
      </c>
      <c r="T21" s="14"/>
      <c r="U21" s="8">
        <f>AVERAGE(S21:S21)</f>
        <v>136</v>
      </c>
      <c r="V21" s="15" t="s">
        <v>200</v>
      </c>
    </row>
    <row r="22" spans="1:22" s="8" customFormat="1" ht="15">
      <c r="A22" s="9">
        <v>12</v>
      </c>
      <c r="B22" s="12" t="s">
        <v>112</v>
      </c>
      <c r="C22" s="12" t="s">
        <v>25</v>
      </c>
      <c r="D22" s="12">
        <v>6</v>
      </c>
      <c r="E22" s="12" t="s">
        <v>111</v>
      </c>
      <c r="F22" s="12">
        <v>12</v>
      </c>
      <c r="G22" s="12">
        <v>20</v>
      </c>
      <c r="H22" s="12">
        <v>20</v>
      </c>
      <c r="I22" s="12">
        <v>16</v>
      </c>
      <c r="J22" s="12">
        <v>0</v>
      </c>
      <c r="K22" s="12">
        <v>0</v>
      </c>
      <c r="L22" s="12">
        <v>66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134</v>
      </c>
      <c r="T22" s="14" t="s">
        <v>41</v>
      </c>
      <c r="V22" s="8" t="str">
        <f>IF(S22=S21,V21,IF(AND(S22/$V$10&gt;=0.6,$A22/$A$86&lt;=0.4,$A22=1),"Победитель",IF(AND(S22/$V$10&gt;=0.5,$A22/$A$86&lt;=0.4),"Призер","")))</f>
        <v>Призер</v>
      </c>
    </row>
    <row r="23" spans="1:22" s="8" customFormat="1" ht="15">
      <c r="A23" s="9">
        <v>13</v>
      </c>
      <c r="B23" s="12" t="s">
        <v>113</v>
      </c>
      <c r="C23" s="12" t="s">
        <v>25</v>
      </c>
      <c r="D23" s="12">
        <v>6</v>
      </c>
      <c r="E23" s="12" t="s">
        <v>111</v>
      </c>
      <c r="F23" s="12">
        <v>12</v>
      </c>
      <c r="G23" s="12">
        <v>10</v>
      </c>
      <c r="H23" s="12">
        <v>20</v>
      </c>
      <c r="I23" s="12">
        <v>20</v>
      </c>
      <c r="J23" s="12">
        <v>0</v>
      </c>
      <c r="K23" s="12">
        <v>0</v>
      </c>
      <c r="L23" s="12">
        <v>70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132</v>
      </c>
      <c r="T23" s="14"/>
      <c r="U23" s="15" t="s">
        <v>198</v>
      </c>
      <c r="V23" s="8" t="str">
        <f>IF(S23=S22,V22,IF(AND(S23/$V$10&gt;=0.6,$A23/$A$86&lt;=0.4,$A23=1),"Победитель",IF(AND(S23/$V$10&gt;=0.5,$A23/$A$86&lt;=0.4),"Призер","")))</f>
        <v>Призер</v>
      </c>
    </row>
    <row r="24" spans="1:22" s="8" customFormat="1" ht="15">
      <c r="A24" s="9">
        <v>14</v>
      </c>
      <c r="B24" s="12" t="s">
        <v>138</v>
      </c>
      <c r="C24" s="12" t="s">
        <v>29</v>
      </c>
      <c r="D24" s="12">
        <v>6</v>
      </c>
      <c r="E24" s="12" t="s">
        <v>139</v>
      </c>
      <c r="F24" s="12">
        <v>20</v>
      </c>
      <c r="G24" s="12">
        <v>20</v>
      </c>
      <c r="H24" s="12">
        <v>20</v>
      </c>
      <c r="I24" s="12">
        <v>0</v>
      </c>
      <c r="J24" s="12">
        <v>0</v>
      </c>
      <c r="K24" s="12">
        <v>0</v>
      </c>
      <c r="L24" s="12">
        <v>72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132</v>
      </c>
      <c r="T24" s="13" t="s">
        <v>27</v>
      </c>
      <c r="V24" s="8" t="str">
        <f>IF(S24=S23,V23,IF(AND(S24/$V$10&gt;=0.6,$A24/$A$109&lt;=0.4,$A24=1),"Победитель",IF(AND(S24/$V$10&gt;=0.5,$A24/$A$109&lt;=0.4),"Призер","")))</f>
        <v>Призер</v>
      </c>
    </row>
    <row r="25" spans="1:22" s="8" customFormat="1" ht="15">
      <c r="A25" s="9">
        <v>15</v>
      </c>
      <c r="B25" s="12" t="s">
        <v>170</v>
      </c>
      <c r="C25" s="12" t="s">
        <v>29</v>
      </c>
      <c r="D25" s="12">
        <v>6</v>
      </c>
      <c r="E25" s="12" t="s">
        <v>166</v>
      </c>
      <c r="F25" s="12">
        <v>20</v>
      </c>
      <c r="G25" s="12">
        <v>20</v>
      </c>
      <c r="H25" s="12">
        <v>20</v>
      </c>
      <c r="I25" s="12">
        <v>0</v>
      </c>
      <c r="J25" s="12">
        <v>0</v>
      </c>
      <c r="K25" s="12">
        <v>0</v>
      </c>
      <c r="L25" s="12">
        <v>72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132</v>
      </c>
      <c r="T25" s="14"/>
      <c r="U25" s="8">
        <f>AVERAGE(S21:S25)</f>
        <v>133.2</v>
      </c>
      <c r="V25" s="8" t="str">
        <f>IF(S25=S24,V24,IF(AND(S25/$V$10&gt;=0.6,$A25/$A$130&lt;=0.4,$A25=1),"Победитель",IF(AND(S25/$V$10&gt;=0.5,$A25/$A$130&lt;=0.4),"Призер","")))</f>
        <v>Призер</v>
      </c>
    </row>
    <row r="26" spans="1:22" s="8" customFormat="1" ht="15">
      <c r="A26" s="9">
        <v>16</v>
      </c>
      <c r="B26" s="12" t="s">
        <v>192</v>
      </c>
      <c r="C26" s="12" t="s">
        <v>29</v>
      </c>
      <c r="D26" s="12">
        <v>6</v>
      </c>
      <c r="E26" s="12" t="s">
        <v>193</v>
      </c>
      <c r="F26" s="12">
        <v>20</v>
      </c>
      <c r="G26" s="12">
        <v>14</v>
      </c>
      <c r="H26" s="12">
        <v>16</v>
      </c>
      <c r="I26" s="12">
        <v>4</v>
      </c>
      <c r="J26" s="12">
        <v>0</v>
      </c>
      <c r="K26" s="12">
        <v>0</v>
      </c>
      <c r="L26" s="12">
        <v>78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132</v>
      </c>
      <c r="T26" s="14" t="s">
        <v>27</v>
      </c>
      <c r="V26" s="8" t="str">
        <f>IF(S26=S25,V25,IF(AND(S26/$V$10&gt;=0.6,$A26/$A$152&lt;=0.4,$A26=1),"Победитель",IF(AND(S26/$V$10&gt;=0.5,$A26/$A$152&lt;=0.4),"Призер","")))</f>
        <v>Призер</v>
      </c>
    </row>
    <row r="27" spans="1:22" s="8" customFormat="1" ht="15">
      <c r="A27" s="9">
        <v>17</v>
      </c>
      <c r="B27" s="12" t="s">
        <v>71</v>
      </c>
      <c r="C27" s="12" t="s">
        <v>25</v>
      </c>
      <c r="D27" s="12">
        <v>6</v>
      </c>
      <c r="E27" s="12" t="s">
        <v>69</v>
      </c>
      <c r="F27" s="12">
        <v>0</v>
      </c>
      <c r="G27" s="12">
        <v>10</v>
      </c>
      <c r="H27" s="12">
        <v>20</v>
      </c>
      <c r="I27" s="12">
        <v>0</v>
      </c>
      <c r="J27" s="12">
        <v>0</v>
      </c>
      <c r="K27" s="12">
        <v>0</v>
      </c>
      <c r="L27" s="12">
        <v>99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129</v>
      </c>
      <c r="T27" s="14" t="s">
        <v>41</v>
      </c>
      <c r="V27" s="8">
        <f>IF(S27=S26,V26,IF(AND(S27/$V$10&gt;=0.6,$A27/$A$52&lt;=0.4,$A27=1),"Победитель",IF(AND(S27/$V$10&gt;=0.5,$A27/$A$52&lt;=0.4),"Призер","")))</f>
      </c>
    </row>
    <row r="28" spans="1:22" s="8" customFormat="1" ht="15">
      <c r="A28" s="9">
        <v>18</v>
      </c>
      <c r="B28" s="12" t="s">
        <v>72</v>
      </c>
      <c r="C28" s="12" t="s">
        <v>29</v>
      </c>
      <c r="D28" s="12">
        <v>6</v>
      </c>
      <c r="E28" s="12" t="s">
        <v>69</v>
      </c>
      <c r="F28" s="12">
        <v>0</v>
      </c>
      <c r="G28" s="12">
        <v>0</v>
      </c>
      <c r="H28" s="12">
        <v>16</v>
      </c>
      <c r="I28" s="12">
        <v>16</v>
      </c>
      <c r="J28" s="12">
        <v>0</v>
      </c>
      <c r="K28" s="12">
        <v>0</v>
      </c>
      <c r="L28" s="12">
        <v>96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128</v>
      </c>
      <c r="T28" s="14"/>
      <c r="U28" s="15" t="s">
        <v>198</v>
      </c>
      <c r="V28" s="8">
        <f>IF(S28=S27,V27,IF(AND(S28/$V$10&gt;=0.6,$A28/$A$52&lt;=0.4,$A28=1),"Победитель",IF(AND(S28/$V$10&gt;=0.5,$A28/$A$52&lt;=0.4),"Призер","")))</f>
      </c>
    </row>
    <row r="29" spans="1:22" s="8" customFormat="1" ht="15">
      <c r="A29" s="9">
        <v>19</v>
      </c>
      <c r="B29" s="12" t="s">
        <v>90</v>
      </c>
      <c r="C29" s="12" t="s">
        <v>25</v>
      </c>
      <c r="D29" s="12">
        <v>6</v>
      </c>
      <c r="E29" s="12" t="s">
        <v>91</v>
      </c>
      <c r="F29" s="12">
        <v>14</v>
      </c>
      <c r="G29" s="12">
        <v>20</v>
      </c>
      <c r="H29" s="12">
        <v>20</v>
      </c>
      <c r="I29" s="12">
        <v>0</v>
      </c>
      <c r="J29" s="12">
        <v>0</v>
      </c>
      <c r="K29" s="12">
        <v>0</v>
      </c>
      <c r="L29" s="12">
        <v>72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126</v>
      </c>
      <c r="T29" s="14" t="s">
        <v>27</v>
      </c>
      <c r="V29" s="8" t="str">
        <f>IF(S29=S28,V28,IF(AND(S29/$V$10&gt;=0.6,$A29/$A$70&lt;=0.4,$A29=1),"Победитель",IF(AND(S29/$V$10&gt;=0.5,$A29/$A$70&lt;=0.4),"Призер","")))</f>
        <v>Призер</v>
      </c>
    </row>
    <row r="30" spans="1:22" s="8" customFormat="1" ht="15">
      <c r="A30" s="9">
        <v>20</v>
      </c>
      <c r="B30" s="12" t="s">
        <v>127</v>
      </c>
      <c r="C30" s="12" t="s">
        <v>29</v>
      </c>
      <c r="D30" s="12">
        <v>6</v>
      </c>
      <c r="E30" s="12" t="s">
        <v>128</v>
      </c>
      <c r="F30" s="12">
        <v>20</v>
      </c>
      <c r="G30" s="12">
        <v>0</v>
      </c>
      <c r="H30" s="12">
        <v>20</v>
      </c>
      <c r="I30" s="12">
        <v>20</v>
      </c>
      <c r="J30" s="12">
        <v>0</v>
      </c>
      <c r="K30" s="12">
        <v>0</v>
      </c>
      <c r="L30" s="12">
        <v>66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126</v>
      </c>
      <c r="T30" s="13" t="s">
        <v>27</v>
      </c>
      <c r="V30" s="8" t="str">
        <f>IF(S30=S29,V29,IF(AND(S30/$V$10&gt;=0.6,$A30/$A$105&lt;=0.4,$A30=1),"Победитель",IF(AND(S30/$V$10&gt;=0.5,$A30/$A$105&lt;=0.4),"Призер","")))</f>
        <v>Призер</v>
      </c>
    </row>
    <row r="31" spans="1:22" s="8" customFormat="1" ht="15">
      <c r="A31" s="9">
        <v>21</v>
      </c>
      <c r="B31" s="12" t="s">
        <v>194</v>
      </c>
      <c r="C31" s="12" t="s">
        <v>29</v>
      </c>
      <c r="D31" s="12">
        <v>6</v>
      </c>
      <c r="E31" s="12" t="s">
        <v>193</v>
      </c>
      <c r="F31" s="12">
        <v>0</v>
      </c>
      <c r="G31" s="12">
        <v>10</v>
      </c>
      <c r="H31" s="12">
        <v>20</v>
      </c>
      <c r="I31" s="12">
        <v>0</v>
      </c>
      <c r="J31" s="12">
        <v>0</v>
      </c>
      <c r="K31" s="12">
        <v>0</v>
      </c>
      <c r="L31" s="12">
        <v>96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126</v>
      </c>
      <c r="T31" s="14" t="s">
        <v>41</v>
      </c>
      <c r="V31" s="8" t="str">
        <f>IF(S31=S30,V30,IF(AND(S31/$V$10&gt;=0.6,$A31/$A$152&lt;=0.4,$A31=1),"Победитель",IF(AND(S31/$V$10&gt;=0.5,$A31/$A$152&lt;=0.4),"Призер","")))</f>
        <v>Призер</v>
      </c>
    </row>
    <row r="32" spans="1:22" s="8" customFormat="1" ht="15">
      <c r="A32" s="9">
        <v>22</v>
      </c>
      <c r="B32" s="12" t="s">
        <v>92</v>
      </c>
      <c r="C32" s="12" t="s">
        <v>29</v>
      </c>
      <c r="D32" s="12">
        <v>6</v>
      </c>
      <c r="E32" s="12" t="s">
        <v>91</v>
      </c>
      <c r="F32" s="12">
        <v>6</v>
      </c>
      <c r="G32" s="12">
        <v>20</v>
      </c>
      <c r="H32" s="12">
        <v>20</v>
      </c>
      <c r="I32" s="12">
        <v>0</v>
      </c>
      <c r="J32" s="12">
        <v>0</v>
      </c>
      <c r="K32" s="12">
        <v>0</v>
      </c>
      <c r="L32" s="12">
        <v>78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124</v>
      </c>
      <c r="T32" s="14" t="s">
        <v>41</v>
      </c>
      <c r="V32" s="8" t="str">
        <f>IF(S32=S31,V31,IF(AND(S32/$V$10&gt;=0.6,$A32/$A$70&lt;=0.4,$A32=1),"Победитель",IF(AND(S32/$V$10&gt;=0.5,$A32/$A$70&lt;=0.4),"Призер","")))</f>
        <v>Призер</v>
      </c>
    </row>
    <row r="33" spans="1:22" s="8" customFormat="1" ht="15">
      <c r="A33" s="9">
        <v>23</v>
      </c>
      <c r="B33" s="12" t="s">
        <v>129</v>
      </c>
      <c r="C33" s="12" t="s">
        <v>25</v>
      </c>
      <c r="D33" s="12">
        <v>6</v>
      </c>
      <c r="E33" s="12" t="s">
        <v>128</v>
      </c>
      <c r="F33" s="12">
        <v>20</v>
      </c>
      <c r="G33" s="12">
        <v>10</v>
      </c>
      <c r="H33" s="12">
        <v>20</v>
      </c>
      <c r="I33" s="12">
        <v>0</v>
      </c>
      <c r="J33" s="12">
        <v>0</v>
      </c>
      <c r="K33" s="12">
        <v>0</v>
      </c>
      <c r="L33" s="12">
        <v>72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122</v>
      </c>
      <c r="T33" s="13" t="s">
        <v>41</v>
      </c>
      <c r="V33" s="8" t="str">
        <f>IF(S33=S32,V32,IF(AND(S33/$V$10&gt;=0.6,$A33/$A$105&lt;=0.4,$A33=1),"Победитель",IF(AND(S33/$V$10&gt;=0.5,$A33/$A$105&lt;=0.4),"Призер","")))</f>
        <v>Призер</v>
      </c>
    </row>
    <row r="34" spans="1:22" s="8" customFormat="1" ht="15">
      <c r="A34" s="9">
        <v>24</v>
      </c>
      <c r="B34" s="12" t="s">
        <v>39</v>
      </c>
      <c r="C34" s="12" t="s">
        <v>29</v>
      </c>
      <c r="D34" s="12">
        <v>6</v>
      </c>
      <c r="E34" s="12" t="s">
        <v>40</v>
      </c>
      <c r="F34" s="12">
        <v>10</v>
      </c>
      <c r="G34" s="12">
        <v>12</v>
      </c>
      <c r="H34" s="12">
        <v>8</v>
      </c>
      <c r="I34" s="12">
        <v>10</v>
      </c>
      <c r="J34" s="12">
        <v>0</v>
      </c>
      <c r="K34" s="12">
        <v>0</v>
      </c>
      <c r="L34" s="12">
        <v>80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120</v>
      </c>
      <c r="T34" s="13" t="s">
        <v>27</v>
      </c>
      <c r="V34" s="8">
        <f>IF(S34=S33,V33,IF(AND(S34/$V$10&gt;=0.6,$A34/$A$24&lt;=0.4,$A34=1),"Победитель",IF(AND(S34/$V$10&gt;=0.5,$A34/$A$24&lt;=0.4),"Призер","")))</f>
      </c>
    </row>
    <row r="35" spans="1:22" s="8" customFormat="1" ht="15">
      <c r="A35" s="9">
        <v>25</v>
      </c>
      <c r="B35" s="12" t="s">
        <v>73</v>
      </c>
      <c r="C35" s="12" t="s">
        <v>25</v>
      </c>
      <c r="D35" s="12">
        <v>6</v>
      </c>
      <c r="E35" s="12" t="s">
        <v>69</v>
      </c>
      <c r="F35" s="12">
        <v>0</v>
      </c>
      <c r="G35" s="12">
        <v>0</v>
      </c>
      <c r="H35" s="12">
        <v>10</v>
      </c>
      <c r="I35" s="12">
        <v>10</v>
      </c>
      <c r="J35" s="12">
        <v>0</v>
      </c>
      <c r="K35" s="12">
        <v>0</v>
      </c>
      <c r="L35" s="12">
        <v>100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120</v>
      </c>
      <c r="T35" s="14"/>
      <c r="V35" s="8">
        <f>IF(S35=S34,V34,IF(AND(S35/$V$10&gt;=0.6,$A35/$A$52&lt;=0.4,$A35=1),"Победитель",IF(AND(S35/$V$10&gt;=0.5,$A35/$A$52&lt;=0.4),"Призер","")))</f>
      </c>
    </row>
    <row r="36" spans="1:22" s="8" customFormat="1" ht="15">
      <c r="A36" s="9">
        <v>26</v>
      </c>
      <c r="B36" s="12" t="s">
        <v>93</v>
      </c>
      <c r="C36" s="12" t="s">
        <v>25</v>
      </c>
      <c r="D36" s="12">
        <v>6</v>
      </c>
      <c r="E36" s="12" t="s">
        <v>91</v>
      </c>
      <c r="F36" s="12">
        <v>14</v>
      </c>
      <c r="G36" s="12">
        <v>20</v>
      </c>
      <c r="H36" s="12">
        <v>0</v>
      </c>
      <c r="I36" s="12">
        <v>2</v>
      </c>
      <c r="J36" s="12">
        <v>0</v>
      </c>
      <c r="K36" s="12">
        <v>0</v>
      </c>
      <c r="L36" s="12">
        <v>84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120</v>
      </c>
      <c r="T36" s="14"/>
      <c r="V36" s="8">
        <f>IF(S36=S35,V35,IF(AND(S36/$V$10&gt;=0.6,$A36/$A$70&lt;=0.4,$A36=1),"Победитель",IF(AND(S36/$V$10&gt;=0.5,$A36/$A$70&lt;=0.4),"Призер","")))</f>
      </c>
    </row>
    <row r="37" spans="1:22" s="8" customFormat="1" ht="15">
      <c r="A37" s="9">
        <v>27</v>
      </c>
      <c r="B37" s="12" t="s">
        <v>140</v>
      </c>
      <c r="C37" s="12" t="s">
        <v>25</v>
      </c>
      <c r="D37" s="12">
        <v>6</v>
      </c>
      <c r="E37" s="12" t="s">
        <v>139</v>
      </c>
      <c r="F37" s="12">
        <v>20</v>
      </c>
      <c r="G37" s="12">
        <v>0</v>
      </c>
      <c r="H37" s="12">
        <v>20</v>
      </c>
      <c r="I37" s="12">
        <v>0</v>
      </c>
      <c r="J37" s="12">
        <v>0</v>
      </c>
      <c r="K37" s="12">
        <v>0</v>
      </c>
      <c r="L37" s="12">
        <v>78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118</v>
      </c>
      <c r="T37" s="14"/>
      <c r="V37" s="8" t="str">
        <f>IF(S37=S36,V36,IF(AND(S37/$V$10&gt;=0.6,$A37/$A$109&lt;=0.4,$A37=1),"Победитель",IF(AND(S37/$V$10&gt;=0.5,$A37/$A$109&lt;=0.4),"Призер","")))</f>
        <v>Призер</v>
      </c>
    </row>
    <row r="38" spans="1:22" s="8" customFormat="1" ht="15">
      <c r="A38" s="9">
        <v>28</v>
      </c>
      <c r="B38" s="12" t="s">
        <v>162</v>
      </c>
      <c r="C38" s="12" t="s">
        <v>29</v>
      </c>
      <c r="D38" s="12">
        <v>6</v>
      </c>
      <c r="E38" s="12" t="s">
        <v>163</v>
      </c>
      <c r="F38" s="12">
        <v>20</v>
      </c>
      <c r="G38" s="12">
        <v>10</v>
      </c>
      <c r="H38" s="12">
        <v>18</v>
      </c>
      <c r="I38" s="12">
        <v>4</v>
      </c>
      <c r="J38" s="12">
        <v>0</v>
      </c>
      <c r="K38" s="12">
        <v>0</v>
      </c>
      <c r="L38" s="12">
        <v>66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118</v>
      </c>
      <c r="T38" s="14"/>
      <c r="V38" s="8" t="str">
        <f>IF(S38=S37,V37,IF(AND(S38/$V$10&gt;=0.6,$A38/$A$125&lt;=0.4,$A38=1),"Победитель",IF(AND(S38/$V$10&gt;=0.5,$A38/$A$125&lt;=0.4),"Призер","")))</f>
        <v>Призер</v>
      </c>
    </row>
    <row r="39" spans="1:22" s="8" customFormat="1" ht="15">
      <c r="A39" s="9">
        <v>29</v>
      </c>
      <c r="B39" s="12" t="s">
        <v>74</v>
      </c>
      <c r="C39" s="12" t="s">
        <v>25</v>
      </c>
      <c r="D39" s="12">
        <v>6</v>
      </c>
      <c r="E39" s="12" t="s">
        <v>69</v>
      </c>
      <c r="F39" s="12">
        <v>0</v>
      </c>
      <c r="G39" s="12">
        <v>0</v>
      </c>
      <c r="H39" s="12">
        <v>20</v>
      </c>
      <c r="I39" s="12">
        <v>10</v>
      </c>
      <c r="J39" s="12">
        <v>0</v>
      </c>
      <c r="K39" s="12">
        <v>0</v>
      </c>
      <c r="L39" s="12">
        <v>87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117</v>
      </c>
      <c r="T39" s="14"/>
      <c r="V39" s="8">
        <f>IF(S39=S38,V38,IF(AND(S39/$V$10&gt;=0.6,$A39/$A$52&lt;=0.4,$A39=1),"Победитель",IF(AND(S39/$V$10&gt;=0.5,$A39/$A$52&lt;=0.4),"Призер","")))</f>
      </c>
    </row>
    <row r="40" spans="1:22" s="8" customFormat="1" ht="15">
      <c r="A40" s="9">
        <v>30</v>
      </c>
      <c r="B40" s="12" t="s">
        <v>51</v>
      </c>
      <c r="C40" s="12" t="s">
        <v>25</v>
      </c>
      <c r="D40" s="12">
        <v>6</v>
      </c>
      <c r="E40" s="12" t="s">
        <v>50</v>
      </c>
      <c r="F40" s="12">
        <v>10</v>
      </c>
      <c r="G40" s="12">
        <v>10</v>
      </c>
      <c r="H40" s="12">
        <v>0</v>
      </c>
      <c r="I40" s="12">
        <v>2</v>
      </c>
      <c r="J40" s="12">
        <v>0</v>
      </c>
      <c r="K40" s="12">
        <v>0</v>
      </c>
      <c r="L40" s="12">
        <v>36</v>
      </c>
      <c r="M40" s="12">
        <v>10</v>
      </c>
      <c r="N40" s="12">
        <v>12</v>
      </c>
      <c r="O40" s="12">
        <v>0</v>
      </c>
      <c r="P40" s="12">
        <v>12</v>
      </c>
      <c r="Q40" s="12">
        <v>12</v>
      </c>
      <c r="R40" s="12">
        <v>12</v>
      </c>
      <c r="S40" s="12">
        <v>116</v>
      </c>
      <c r="T40" s="14" t="s">
        <v>41</v>
      </c>
      <c r="V40" s="8">
        <f>IF(S40=S39,V39,IF(AND(S40/$V$10&gt;=0.6,$A40/$A$37&lt;=0.4,$A40=1),"Победитель",IF(AND(S40/$V$10&gt;=0.5,$A40/$A$37&lt;=0.4),"Призер","")))</f>
      </c>
    </row>
    <row r="41" spans="1:22" s="8" customFormat="1" ht="15">
      <c r="A41" s="9">
        <v>31</v>
      </c>
      <c r="B41" s="12" t="s">
        <v>108</v>
      </c>
      <c r="C41" s="12" t="s">
        <v>29</v>
      </c>
      <c r="D41" s="12">
        <v>6</v>
      </c>
      <c r="E41" s="12" t="s">
        <v>107</v>
      </c>
      <c r="F41" s="12">
        <v>20</v>
      </c>
      <c r="G41" s="12">
        <v>12</v>
      </c>
      <c r="H41" s="12">
        <v>12</v>
      </c>
      <c r="I41" s="12">
        <v>12</v>
      </c>
      <c r="J41" s="12">
        <v>0</v>
      </c>
      <c r="K41" s="12">
        <v>0</v>
      </c>
      <c r="L41" s="12">
        <v>60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116</v>
      </c>
      <c r="T41" s="14"/>
      <c r="V41" s="8">
        <f>IF(S41=S40,V40,IF(AND(S41/$V$10&gt;=0.6,$A41/$A$80&lt;=0.4,$A41=1),"Победитель",IF(AND(S41/$V$10&gt;=0.5,$A41/$A$80&lt;=0.4),"Призер","")))</f>
      </c>
    </row>
    <row r="42" spans="1:22" s="8" customFormat="1" ht="15">
      <c r="A42" s="9">
        <v>32</v>
      </c>
      <c r="B42" s="12" t="s">
        <v>109</v>
      </c>
      <c r="C42" s="12" t="s">
        <v>29</v>
      </c>
      <c r="D42" s="12">
        <v>6</v>
      </c>
      <c r="E42" s="12" t="s">
        <v>107</v>
      </c>
      <c r="F42" s="12">
        <v>20</v>
      </c>
      <c r="G42" s="12">
        <v>12</v>
      </c>
      <c r="H42" s="12">
        <v>12</v>
      </c>
      <c r="I42" s="12">
        <v>12</v>
      </c>
      <c r="J42" s="12">
        <v>0</v>
      </c>
      <c r="K42" s="12">
        <v>0</v>
      </c>
      <c r="L42" s="12">
        <v>60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116</v>
      </c>
      <c r="T42" s="14"/>
      <c r="U42" s="8">
        <f>AVERAGE(S40:S42)</f>
        <v>116</v>
      </c>
      <c r="V42" s="8">
        <f>IF(S42=S41,V41,IF(AND(S42/$V$10&gt;=0.6,$A42/$A$80&lt;=0.4,$A42=1),"Победитель",IF(AND(S42/$V$10&gt;=0.5,$A42/$A$80&lt;=0.4),"Призер","")))</f>
      </c>
    </row>
    <row r="43" spans="1:22" s="8" customFormat="1" ht="15">
      <c r="A43" s="9">
        <v>33</v>
      </c>
      <c r="B43" s="12" t="s">
        <v>117</v>
      </c>
      <c r="C43" s="12" t="s">
        <v>25</v>
      </c>
      <c r="D43" s="12">
        <v>6</v>
      </c>
      <c r="E43" s="12" t="s">
        <v>118</v>
      </c>
      <c r="F43" s="12">
        <v>0</v>
      </c>
      <c r="G43" s="12">
        <v>0</v>
      </c>
      <c r="H43" s="12">
        <v>10</v>
      </c>
      <c r="I43" s="12">
        <v>0</v>
      </c>
      <c r="J43" s="12">
        <v>0</v>
      </c>
      <c r="K43" s="12">
        <v>0</v>
      </c>
      <c r="L43" s="12">
        <v>106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116</v>
      </c>
      <c r="T43" s="13" t="s">
        <v>41</v>
      </c>
      <c r="U43" s="15" t="s">
        <v>199</v>
      </c>
      <c r="V43" s="8">
        <f>IF(S43=S42,V42,IF(AND(S43/$V$10&gt;=0.6,$A43/$A$95&lt;=0.4,$A43=1),"Победитель",IF(AND(S43/$V$10&gt;=0.5,$A43/$A$95&lt;=0.4),"Призер","")))</f>
      </c>
    </row>
    <row r="44" spans="1:22" s="8" customFormat="1" ht="15">
      <c r="A44" s="9">
        <v>34</v>
      </c>
      <c r="B44" s="12" t="s">
        <v>75</v>
      </c>
      <c r="C44" s="12" t="s">
        <v>25</v>
      </c>
      <c r="D44" s="12">
        <v>6</v>
      </c>
      <c r="E44" s="12" t="s">
        <v>69</v>
      </c>
      <c r="F44" s="12">
        <v>0</v>
      </c>
      <c r="G44" s="12">
        <v>20</v>
      </c>
      <c r="H44" s="12">
        <v>0</v>
      </c>
      <c r="I44" s="12">
        <v>0</v>
      </c>
      <c r="J44" s="12">
        <v>0</v>
      </c>
      <c r="K44" s="12">
        <v>0</v>
      </c>
      <c r="L44" s="12">
        <v>94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114</v>
      </c>
      <c r="T44" s="14"/>
      <c r="V44" s="8">
        <f>IF(S44=S43,V43,IF(AND(S44/$V$10&gt;=0.6,$A44/$A$52&lt;=0.4,$A44=1),"Победитель",IF(AND(S44/$V$10&gt;=0.5,$A44/$A$52&lt;=0.4),"Призер","")))</f>
      </c>
    </row>
    <row r="45" spans="1:22" s="8" customFormat="1" ht="15">
      <c r="A45" s="9">
        <v>35</v>
      </c>
      <c r="B45" s="12" t="s">
        <v>77</v>
      </c>
      <c r="C45" s="12" t="s">
        <v>25</v>
      </c>
      <c r="D45" s="12">
        <v>6</v>
      </c>
      <c r="E45" s="12" t="s">
        <v>78</v>
      </c>
      <c r="F45" s="12">
        <v>20</v>
      </c>
      <c r="G45" s="12">
        <v>20</v>
      </c>
      <c r="H45" s="12">
        <v>20</v>
      </c>
      <c r="I45" s="12">
        <v>10</v>
      </c>
      <c r="J45" s="12">
        <v>0</v>
      </c>
      <c r="K45" s="12">
        <v>0</v>
      </c>
      <c r="L45" s="12">
        <v>42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112</v>
      </c>
      <c r="T45" s="14" t="s">
        <v>27</v>
      </c>
      <c r="V45" s="8">
        <f>IF(S45=S44,V44,IF(AND(S45/$V$10&gt;=0.6,$A45/$A$64&lt;=0.4,$A45=1),"Победитель",IF(AND(S45/$V$10&gt;=0.5,$A45/$A$64&lt;=0.4),"Призер","")))</f>
      </c>
    </row>
    <row r="46" spans="1:22" s="8" customFormat="1" ht="15">
      <c r="A46" s="9">
        <v>36</v>
      </c>
      <c r="B46" s="12" t="s">
        <v>94</v>
      </c>
      <c r="C46" s="12" t="s">
        <v>25</v>
      </c>
      <c r="D46" s="12">
        <v>6</v>
      </c>
      <c r="E46" s="12" t="s">
        <v>91</v>
      </c>
      <c r="F46" s="12">
        <v>14</v>
      </c>
      <c r="G46" s="12">
        <v>10</v>
      </c>
      <c r="H46" s="12">
        <v>20</v>
      </c>
      <c r="I46" s="12">
        <v>0</v>
      </c>
      <c r="J46" s="12">
        <v>0</v>
      </c>
      <c r="K46" s="12">
        <v>0</v>
      </c>
      <c r="L46" s="12">
        <v>66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110</v>
      </c>
      <c r="T46" s="14"/>
      <c r="V46" s="8">
        <f>IF(S46=S45,V45,IF(AND(S46/$V$10&gt;=0.6,$A46/$A$70&lt;=0.4,$A46=1),"Победитель",IF(AND(S46/$V$10&gt;=0.5,$A46/$A$70&lt;=0.4),"Призер","")))</f>
      </c>
    </row>
    <row r="47" spans="1:22" s="8" customFormat="1" ht="15">
      <c r="A47" s="9">
        <v>37</v>
      </c>
      <c r="B47" s="12" t="s">
        <v>95</v>
      </c>
      <c r="C47" s="12" t="s">
        <v>29</v>
      </c>
      <c r="D47" s="12">
        <v>6</v>
      </c>
      <c r="E47" s="12" t="s">
        <v>91</v>
      </c>
      <c r="F47" s="12">
        <v>6</v>
      </c>
      <c r="G47" s="12">
        <v>20</v>
      </c>
      <c r="H47" s="12">
        <v>10</v>
      </c>
      <c r="I47" s="12">
        <v>0</v>
      </c>
      <c r="J47" s="12">
        <v>0</v>
      </c>
      <c r="K47" s="12">
        <v>0</v>
      </c>
      <c r="L47" s="12">
        <v>72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108</v>
      </c>
      <c r="T47" s="14"/>
      <c r="V47" s="8">
        <f>IF(S47=S46,V46,IF(AND(S47/$V$10&gt;=0.6,$A47/$A$70&lt;=0.4,$A47=1),"Победитель",IF(AND(S47/$V$10&gt;=0.5,$A47/$A$70&lt;=0.4),"Призер","")))</f>
      </c>
    </row>
    <row r="48" spans="1:22" s="8" customFormat="1" ht="15">
      <c r="A48" s="9">
        <v>38</v>
      </c>
      <c r="B48" s="12" t="s">
        <v>52</v>
      </c>
      <c r="C48" s="12" t="s">
        <v>29</v>
      </c>
      <c r="D48" s="12">
        <v>6</v>
      </c>
      <c r="E48" s="12" t="s">
        <v>50</v>
      </c>
      <c r="F48" s="12">
        <v>10</v>
      </c>
      <c r="G48" s="12">
        <v>5</v>
      </c>
      <c r="H48" s="12">
        <v>3</v>
      </c>
      <c r="I48" s="12">
        <v>5</v>
      </c>
      <c r="J48" s="12">
        <v>0</v>
      </c>
      <c r="K48" s="12">
        <v>0</v>
      </c>
      <c r="L48" s="12">
        <v>30</v>
      </c>
      <c r="M48" s="12">
        <v>13</v>
      </c>
      <c r="N48" s="12">
        <v>0</v>
      </c>
      <c r="O48" s="12">
        <v>10</v>
      </c>
      <c r="P48" s="12">
        <v>15</v>
      </c>
      <c r="Q48" s="12">
        <v>15</v>
      </c>
      <c r="R48" s="12">
        <v>0</v>
      </c>
      <c r="S48" s="12">
        <v>106</v>
      </c>
      <c r="T48" s="14" t="s">
        <v>41</v>
      </c>
      <c r="V48" s="8">
        <f>IF(S48=S47,V47,IF(AND(S48/$V$10&gt;=0.6,$A48/$A$37&lt;=0.4,$A48=1),"Победитель",IF(AND(S48/$V$10&gt;=0.5,$A48/$A$37&lt;=0.4),"Призер","")))</f>
      </c>
    </row>
    <row r="49" spans="1:22" s="8" customFormat="1" ht="15">
      <c r="A49" s="9">
        <v>39</v>
      </c>
      <c r="B49" s="12" t="s">
        <v>53</v>
      </c>
      <c r="C49" s="12" t="s">
        <v>25</v>
      </c>
      <c r="D49" s="12">
        <v>6</v>
      </c>
      <c r="E49" s="12" t="s">
        <v>50</v>
      </c>
      <c r="F49" s="12">
        <v>10</v>
      </c>
      <c r="G49" s="12">
        <v>0</v>
      </c>
      <c r="H49" s="12">
        <v>10</v>
      </c>
      <c r="I49" s="12">
        <v>0</v>
      </c>
      <c r="J49" s="12">
        <v>0</v>
      </c>
      <c r="K49" s="12">
        <v>0</v>
      </c>
      <c r="L49" s="12">
        <v>33</v>
      </c>
      <c r="M49" s="12">
        <v>10</v>
      </c>
      <c r="N49" s="12">
        <v>10</v>
      </c>
      <c r="O49" s="12">
        <v>15</v>
      </c>
      <c r="P49" s="12">
        <v>0</v>
      </c>
      <c r="Q49" s="12">
        <v>18</v>
      </c>
      <c r="R49" s="12">
        <v>0</v>
      </c>
      <c r="S49" s="12">
        <v>106</v>
      </c>
      <c r="T49" s="14" t="s">
        <v>41</v>
      </c>
      <c r="V49" s="8">
        <f>IF(S49=S48,V48,IF(AND(S49/$V$10&gt;=0.6,$A49/$A$37&lt;=0.4,$A49=1),"Победитель",IF(AND(S49/$V$10&gt;=0.5,$A49/$A$37&lt;=0.4),"Призер","")))</f>
      </c>
    </row>
    <row r="50" spans="1:22" s="8" customFormat="1" ht="15">
      <c r="A50" s="9">
        <v>40</v>
      </c>
      <c r="B50" s="12" t="s">
        <v>114</v>
      </c>
      <c r="C50" s="12" t="s">
        <v>29</v>
      </c>
      <c r="D50" s="12">
        <v>6</v>
      </c>
      <c r="E50" s="12" t="s">
        <v>111</v>
      </c>
      <c r="F50" s="12">
        <v>12</v>
      </c>
      <c r="G50" s="12">
        <v>4</v>
      </c>
      <c r="H50" s="12">
        <v>20</v>
      </c>
      <c r="I50" s="12">
        <v>16</v>
      </c>
      <c r="J50" s="12">
        <v>0</v>
      </c>
      <c r="K50" s="12">
        <v>0</v>
      </c>
      <c r="L50" s="12">
        <v>54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106</v>
      </c>
      <c r="T50" s="14"/>
      <c r="V50" s="8">
        <f>IF(S50=S49,V49,IF(AND(S50/$V$10&gt;=0.6,$A50/$A$86&lt;=0.4,$A50=1),"Победитель",IF(AND(S50/$V$10&gt;=0.5,$A50/$A$86&lt;=0.4),"Призер","")))</f>
      </c>
    </row>
    <row r="51" spans="1:22" s="8" customFormat="1" ht="15">
      <c r="A51" s="9">
        <v>41</v>
      </c>
      <c r="B51" s="12" t="s">
        <v>119</v>
      </c>
      <c r="C51" s="12" t="s">
        <v>29</v>
      </c>
      <c r="D51" s="12">
        <v>6</v>
      </c>
      <c r="E51" s="12" t="s">
        <v>118</v>
      </c>
      <c r="F51" s="12">
        <v>10</v>
      </c>
      <c r="G51" s="12">
        <v>0</v>
      </c>
      <c r="H51" s="12">
        <v>10</v>
      </c>
      <c r="I51" s="12">
        <v>0</v>
      </c>
      <c r="J51" s="12">
        <v>0</v>
      </c>
      <c r="K51" s="12">
        <v>0</v>
      </c>
      <c r="L51" s="12">
        <v>86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106</v>
      </c>
      <c r="T51" s="14" t="s">
        <v>41</v>
      </c>
      <c r="V51" s="8">
        <f>IF(S51=S50,V50,IF(AND(S51/$V$10&gt;=0.6,$A51/$A$95&lt;=0.4,$A51=1),"Победитель",IF(AND(S51/$V$10&gt;=0.5,$A51/$A$95&lt;=0.4),"Призер","")))</f>
      </c>
    </row>
    <row r="52" spans="1:22" s="8" customFormat="1" ht="15">
      <c r="A52" s="9">
        <v>42</v>
      </c>
      <c r="B52" s="12" t="s">
        <v>195</v>
      </c>
      <c r="C52" s="12" t="s">
        <v>29</v>
      </c>
      <c r="D52" s="12">
        <v>6</v>
      </c>
      <c r="E52" s="12" t="s">
        <v>193</v>
      </c>
      <c r="F52" s="12">
        <v>20</v>
      </c>
      <c r="G52" s="12">
        <v>14</v>
      </c>
      <c r="H52" s="12">
        <v>0</v>
      </c>
      <c r="I52" s="12">
        <v>4</v>
      </c>
      <c r="J52" s="12">
        <v>0</v>
      </c>
      <c r="K52" s="12">
        <v>0</v>
      </c>
      <c r="L52" s="12">
        <v>66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104</v>
      </c>
      <c r="T52" s="14"/>
      <c r="V52" s="8" t="str">
        <f>IF(S52=S51,V51,IF(AND(S52/$V$10&gt;=0.6,$A52/$A$152&lt;=0.4,$A52=1),"Победитель",IF(AND(S52/$V$10&gt;=0.5,$A52/$A$152&lt;=0.4),"Призер","")))</f>
        <v>Призер</v>
      </c>
    </row>
    <row r="53" spans="1:22" s="8" customFormat="1" ht="15">
      <c r="A53" s="9">
        <v>43</v>
      </c>
      <c r="B53" s="12" t="s">
        <v>196</v>
      </c>
      <c r="C53" s="12" t="s">
        <v>29</v>
      </c>
      <c r="D53" s="12">
        <v>6</v>
      </c>
      <c r="E53" s="12" t="s">
        <v>193</v>
      </c>
      <c r="F53" s="12">
        <v>20</v>
      </c>
      <c r="G53" s="12">
        <v>0</v>
      </c>
      <c r="H53" s="12">
        <v>10</v>
      </c>
      <c r="I53" s="12">
        <v>0</v>
      </c>
      <c r="J53" s="12">
        <v>0</v>
      </c>
      <c r="K53" s="12">
        <v>0</v>
      </c>
      <c r="L53" s="12">
        <v>72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102</v>
      </c>
      <c r="T53" s="14"/>
      <c r="V53" s="8" t="str">
        <f>IF(S53=S52,V52,IF(AND(S53/$V$10&gt;=0.6,$A53/$A$152&lt;=0.4,$A53=1),"Победитель",IF(AND(S53/$V$10&gt;=0.5,$A53/$A$152&lt;=0.4),"Призер","")))</f>
        <v>Призер</v>
      </c>
    </row>
    <row r="54" spans="1:22" s="8" customFormat="1" ht="15">
      <c r="A54" s="9">
        <v>44</v>
      </c>
      <c r="B54" s="12" t="s">
        <v>79</v>
      </c>
      <c r="C54" s="12" t="s">
        <v>25</v>
      </c>
      <c r="D54" s="12">
        <v>6</v>
      </c>
      <c r="E54" s="12" t="s">
        <v>78</v>
      </c>
      <c r="F54" s="12">
        <v>12</v>
      </c>
      <c r="G54" s="12">
        <v>14</v>
      </c>
      <c r="H54" s="12">
        <v>20</v>
      </c>
      <c r="I54" s="12">
        <v>10</v>
      </c>
      <c r="J54" s="12">
        <v>0</v>
      </c>
      <c r="K54" s="12">
        <v>0</v>
      </c>
      <c r="L54" s="12">
        <v>45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101</v>
      </c>
      <c r="T54" s="14" t="s">
        <v>41</v>
      </c>
      <c r="V54" s="8">
        <f>IF(S54=S53,V53,IF(AND(S54/$V$10&gt;=0.6,$A54/$A$64&lt;=0.4,$A54=1),"Победитель",IF(AND(S54/$V$10&gt;=0.5,$A54/$A$64&lt;=0.4),"Призер","")))</f>
      </c>
    </row>
    <row r="55" spans="1:22" s="8" customFormat="1" ht="15">
      <c r="A55" s="9">
        <v>45</v>
      </c>
      <c r="B55" s="12" t="s">
        <v>28</v>
      </c>
      <c r="C55" s="12" t="s">
        <v>29</v>
      </c>
      <c r="D55" s="12">
        <v>6</v>
      </c>
      <c r="E55" s="12" t="s">
        <v>26</v>
      </c>
      <c r="F55" s="12">
        <v>6</v>
      </c>
      <c r="G55" s="12">
        <v>4</v>
      </c>
      <c r="H55" s="12">
        <v>10</v>
      </c>
      <c r="I55" s="12">
        <v>2</v>
      </c>
      <c r="J55" s="12">
        <v>0</v>
      </c>
      <c r="K55" s="12">
        <v>0</v>
      </c>
      <c r="L55" s="12">
        <v>78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100</v>
      </c>
      <c r="T55" s="13" t="s">
        <v>41</v>
      </c>
      <c r="V55" s="8">
        <f>IF(S55=S54,V54,IF(AND(S55/$V$10&gt;=0.6,$A55/$A$20&lt;=0.4,$A55=1),"Победитель",IF(AND(S55/$V$10&gt;=0.5,$A55/$A$20&lt;=0.4),"Призер","")))</f>
      </c>
    </row>
    <row r="56" spans="1:22" s="8" customFormat="1" ht="15">
      <c r="A56" s="9">
        <v>46</v>
      </c>
      <c r="B56" s="12" t="s">
        <v>30</v>
      </c>
      <c r="C56" s="12" t="s">
        <v>29</v>
      </c>
      <c r="D56" s="12">
        <v>6</v>
      </c>
      <c r="E56" s="12" t="s">
        <v>26</v>
      </c>
      <c r="F56" s="12">
        <v>8</v>
      </c>
      <c r="G56" s="12">
        <v>6</v>
      </c>
      <c r="H56" s="12">
        <v>8</v>
      </c>
      <c r="I56" s="12">
        <v>6</v>
      </c>
      <c r="J56" s="12">
        <v>0</v>
      </c>
      <c r="K56" s="12">
        <v>0</v>
      </c>
      <c r="L56" s="12">
        <v>72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100</v>
      </c>
      <c r="T56" s="13" t="s">
        <v>41</v>
      </c>
      <c r="V56" s="8">
        <f>IF(S56=S55,V55,IF(AND(S56/$V$10&gt;=0.6,$A56/$A$20&lt;=0.4,$A56=1),"Победитель",IF(AND(S56/$V$10&gt;=0.5,$A56/$A$20&lt;=0.4),"Призер","")))</f>
      </c>
    </row>
    <row r="57" spans="1:22" s="8" customFormat="1" ht="15">
      <c r="A57" s="9">
        <v>47</v>
      </c>
      <c r="B57" s="12" t="s">
        <v>130</v>
      </c>
      <c r="C57" s="12" t="s">
        <v>25</v>
      </c>
      <c r="D57" s="12">
        <v>6</v>
      </c>
      <c r="E57" s="12" t="s">
        <v>128</v>
      </c>
      <c r="F57" s="12">
        <v>0</v>
      </c>
      <c r="G57" s="12">
        <v>0</v>
      </c>
      <c r="H57" s="12">
        <v>20</v>
      </c>
      <c r="I57" s="12">
        <v>20</v>
      </c>
      <c r="J57" s="12">
        <v>0</v>
      </c>
      <c r="K57" s="12">
        <v>0</v>
      </c>
      <c r="L57" s="12">
        <v>60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100</v>
      </c>
      <c r="T57" s="13" t="s">
        <v>41</v>
      </c>
      <c r="V57" s="8">
        <f>IF(S57=S56,V56,IF(AND(S57/$V$10&gt;=0.6,$A57/$A$105&lt;=0.4,$A57=1),"Победитель",IF(AND(S57/$V$10&gt;=0.5,$A57/$A$105&lt;=0.4),"Призер","")))</f>
      </c>
    </row>
    <row r="58" spans="1:22" s="8" customFormat="1" ht="15">
      <c r="A58" s="9">
        <v>48</v>
      </c>
      <c r="B58" s="12" t="s">
        <v>164</v>
      </c>
      <c r="C58" s="12" t="s">
        <v>25</v>
      </c>
      <c r="D58" s="12">
        <v>6</v>
      </c>
      <c r="E58" s="12" t="s">
        <v>163</v>
      </c>
      <c r="F58" s="12">
        <v>6</v>
      </c>
      <c r="G58" s="12">
        <v>10</v>
      </c>
      <c r="H58" s="12">
        <v>0</v>
      </c>
      <c r="I58" s="12">
        <v>0</v>
      </c>
      <c r="J58" s="12">
        <v>0</v>
      </c>
      <c r="K58" s="12">
        <v>0</v>
      </c>
      <c r="L58" s="12">
        <v>84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100</v>
      </c>
      <c r="T58" s="14"/>
      <c r="U58" s="8">
        <f>AVERAGE(S57:S58)</f>
        <v>100</v>
      </c>
      <c r="V58" s="8">
        <f>IF(S58=S57,V57,IF(AND(S58/$V$10&gt;=0.6,$A58/$A$125&lt;=0.4,$A58=1),"Победитель",IF(AND(S58/$V$10&gt;=0.5,$A58/$A$125&lt;=0.4),"Призер","")))</f>
      </c>
    </row>
    <row r="59" spans="1:22" s="8" customFormat="1" ht="15">
      <c r="A59" s="9">
        <v>49</v>
      </c>
      <c r="B59" s="12" t="s">
        <v>80</v>
      </c>
      <c r="C59" s="12" t="s">
        <v>29</v>
      </c>
      <c r="D59" s="12">
        <v>6</v>
      </c>
      <c r="E59" s="12" t="s">
        <v>78</v>
      </c>
      <c r="F59" s="12">
        <v>20</v>
      </c>
      <c r="G59" s="12">
        <v>10</v>
      </c>
      <c r="H59" s="12">
        <v>20</v>
      </c>
      <c r="I59" s="12">
        <v>10</v>
      </c>
      <c r="J59" s="12">
        <v>0</v>
      </c>
      <c r="K59" s="12">
        <v>0</v>
      </c>
      <c r="L59" s="12">
        <v>39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99</v>
      </c>
      <c r="T59" s="14"/>
      <c r="U59" s="15" t="s">
        <v>198</v>
      </c>
      <c r="V59" s="8">
        <f>IF(S59=S58,V58,IF(AND(S59/$V$10&gt;=0.6,$A59/$A$64&lt;=0.4,$A59=1),"Победитель",IF(AND(S59/$V$10&gt;=0.5,$A59/$A$64&lt;=0.4),"Призер","")))</f>
      </c>
    </row>
    <row r="60" spans="1:22" s="8" customFormat="1" ht="15">
      <c r="A60" s="9">
        <v>50</v>
      </c>
      <c r="B60" s="12" t="s">
        <v>54</v>
      </c>
      <c r="C60" s="12" t="s">
        <v>25</v>
      </c>
      <c r="D60" s="12">
        <v>6</v>
      </c>
      <c r="E60" s="12" t="s">
        <v>50</v>
      </c>
      <c r="F60" s="12">
        <v>0</v>
      </c>
      <c r="G60" s="12">
        <v>5</v>
      </c>
      <c r="H60" s="12">
        <v>5</v>
      </c>
      <c r="I60" s="12">
        <v>0</v>
      </c>
      <c r="J60" s="12">
        <v>0</v>
      </c>
      <c r="K60" s="12">
        <v>0</v>
      </c>
      <c r="L60" s="12">
        <v>39</v>
      </c>
      <c r="M60" s="12">
        <v>0</v>
      </c>
      <c r="N60" s="12">
        <v>10</v>
      </c>
      <c r="O60" s="12">
        <v>13</v>
      </c>
      <c r="P60" s="12">
        <v>13</v>
      </c>
      <c r="Q60" s="12">
        <v>13</v>
      </c>
      <c r="R60" s="12">
        <v>0</v>
      </c>
      <c r="S60" s="12">
        <v>98</v>
      </c>
      <c r="T60" s="14"/>
      <c r="V60" s="8">
        <f>IF(S60=S59,V59,IF(AND(S60/$V$10&gt;=0.6,$A60/$A$37&lt;=0.4,$A60=1),"Победитель",IF(AND(S60/$V$10&gt;=0.5,$A60/$A$37&lt;=0.4),"Призер","")))</f>
      </c>
    </row>
    <row r="61" spans="1:22" s="8" customFormat="1" ht="15">
      <c r="A61" s="9">
        <v>51</v>
      </c>
      <c r="B61" s="12" t="s">
        <v>150</v>
      </c>
      <c r="C61" s="12" t="s">
        <v>25</v>
      </c>
      <c r="D61" s="12">
        <v>6</v>
      </c>
      <c r="E61" s="12" t="s">
        <v>151</v>
      </c>
      <c r="F61" s="12">
        <v>6</v>
      </c>
      <c r="G61" s="12">
        <v>20</v>
      </c>
      <c r="H61" s="12">
        <v>0</v>
      </c>
      <c r="I61" s="12">
        <v>0</v>
      </c>
      <c r="J61" s="12">
        <v>0</v>
      </c>
      <c r="K61" s="12">
        <v>0</v>
      </c>
      <c r="L61" s="12">
        <v>72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98</v>
      </c>
      <c r="T61" s="14"/>
      <c r="V61" s="8">
        <f>IF(S61=S60,V60,IF(AND(S61/$V$10&gt;=0.6,$A61/$A$116&lt;=0.4,$A61=1),"Победитель",IF(AND(S61/$V$10&gt;=0.5,$A61/$A$116&lt;=0.4),"Призер","")))</f>
      </c>
    </row>
    <row r="62" spans="1:22" s="8" customFormat="1" ht="15">
      <c r="A62" s="9">
        <v>52</v>
      </c>
      <c r="B62" s="12" t="s">
        <v>115</v>
      </c>
      <c r="C62" s="12" t="s">
        <v>29</v>
      </c>
      <c r="D62" s="12">
        <v>6</v>
      </c>
      <c r="E62" s="12" t="s">
        <v>111</v>
      </c>
      <c r="F62" s="12">
        <v>6</v>
      </c>
      <c r="G62" s="12">
        <v>4</v>
      </c>
      <c r="H62" s="12">
        <v>20</v>
      </c>
      <c r="I62" s="12">
        <v>12</v>
      </c>
      <c r="J62" s="12">
        <v>0</v>
      </c>
      <c r="K62" s="12">
        <v>0</v>
      </c>
      <c r="L62" s="12">
        <v>54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96</v>
      </c>
      <c r="T62" s="14"/>
      <c r="V62" s="8">
        <f>IF(S62=S61,V61,IF(AND(S62/$V$10&gt;=0.6,$A62/$A$86&lt;=0.4,$A62=1),"Победитель",IF(AND(S62/$V$10&gt;=0.5,$A62/$A$86&lt;=0.4),"Призер","")))</f>
      </c>
    </row>
    <row r="63" spans="1:22" s="8" customFormat="1" ht="15">
      <c r="A63" s="9">
        <v>53</v>
      </c>
      <c r="B63" s="12" t="s">
        <v>131</v>
      </c>
      <c r="C63" s="12" t="s">
        <v>25</v>
      </c>
      <c r="D63" s="12">
        <v>6</v>
      </c>
      <c r="E63" s="12" t="s">
        <v>128</v>
      </c>
      <c r="F63" s="12">
        <v>10</v>
      </c>
      <c r="G63" s="12">
        <v>0</v>
      </c>
      <c r="H63" s="12">
        <v>20</v>
      </c>
      <c r="I63" s="12">
        <v>0</v>
      </c>
      <c r="J63" s="12">
        <v>0</v>
      </c>
      <c r="K63" s="12">
        <v>0</v>
      </c>
      <c r="L63" s="12">
        <v>66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96</v>
      </c>
      <c r="T63" s="14"/>
      <c r="V63" s="8">
        <f>IF(S63=S62,V62,IF(AND(S63/$V$10&gt;=0.6,$A63/$A$105&lt;=0.4,$A63=1),"Победитель",IF(AND(S63/$V$10&gt;=0.5,$A63/$A$105&lt;=0.4),"Призер","")))</f>
      </c>
    </row>
    <row r="64" spans="1:22" s="8" customFormat="1" ht="15">
      <c r="A64" s="9">
        <v>54</v>
      </c>
      <c r="B64" s="12" t="s">
        <v>31</v>
      </c>
      <c r="C64" s="12" t="s">
        <v>25</v>
      </c>
      <c r="D64" s="12">
        <v>6</v>
      </c>
      <c r="E64" s="12" t="s">
        <v>26</v>
      </c>
      <c r="F64" s="12">
        <v>4</v>
      </c>
      <c r="G64" s="12">
        <v>6</v>
      </c>
      <c r="H64" s="12">
        <v>8</v>
      </c>
      <c r="I64" s="12">
        <v>10</v>
      </c>
      <c r="J64" s="12">
        <v>0</v>
      </c>
      <c r="K64" s="12">
        <v>0</v>
      </c>
      <c r="L64" s="12">
        <v>66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94</v>
      </c>
      <c r="T64" s="14"/>
      <c r="V64" s="8">
        <f>IF(S64=S63,V63,IF(AND(S64/$V$10&gt;=0.6,$A64/$A$20&lt;=0.4,$A64=1),"Победитель",IF(AND(S64/$V$10&gt;=0.5,$A64/$A$20&lt;=0.4),"Призер","")))</f>
      </c>
    </row>
    <row r="65" spans="1:22" s="8" customFormat="1" ht="15">
      <c r="A65" s="9">
        <v>55</v>
      </c>
      <c r="B65" s="12" t="s">
        <v>55</v>
      </c>
      <c r="C65" s="12" t="s">
        <v>29</v>
      </c>
      <c r="D65" s="12">
        <v>6</v>
      </c>
      <c r="E65" s="12" t="s">
        <v>50</v>
      </c>
      <c r="F65" s="12">
        <v>3</v>
      </c>
      <c r="G65" s="12">
        <v>3</v>
      </c>
      <c r="H65" s="12">
        <v>3</v>
      </c>
      <c r="I65" s="12">
        <v>2</v>
      </c>
      <c r="J65" s="12">
        <v>0</v>
      </c>
      <c r="K65" s="12">
        <v>0</v>
      </c>
      <c r="L65" s="12">
        <v>36</v>
      </c>
      <c r="M65" s="12">
        <v>6</v>
      </c>
      <c r="N65" s="12">
        <v>5</v>
      </c>
      <c r="O65" s="12">
        <v>12</v>
      </c>
      <c r="P65" s="12">
        <v>12</v>
      </c>
      <c r="Q65" s="12">
        <v>12</v>
      </c>
      <c r="R65" s="12">
        <v>0</v>
      </c>
      <c r="S65" s="12">
        <v>94</v>
      </c>
      <c r="T65" s="14"/>
      <c r="V65" s="8">
        <f>IF(S65=S64,V64,IF(AND(S65/$V$10&gt;=0.6,$A65/$A$37&lt;=0.4,$A65=1),"Победитель",IF(AND(S65/$V$10&gt;=0.5,$A65/$A$37&lt;=0.4),"Призер","")))</f>
      </c>
    </row>
    <row r="66" spans="1:22" s="8" customFormat="1" ht="15">
      <c r="A66" s="9">
        <v>56</v>
      </c>
      <c r="B66" s="12" t="s">
        <v>96</v>
      </c>
      <c r="C66" s="12" t="s">
        <v>25</v>
      </c>
      <c r="D66" s="12">
        <v>6</v>
      </c>
      <c r="E66" s="12" t="s">
        <v>91</v>
      </c>
      <c r="F66" s="12">
        <v>6</v>
      </c>
      <c r="G66" s="12">
        <v>0</v>
      </c>
      <c r="H66" s="12">
        <v>10</v>
      </c>
      <c r="I66" s="12">
        <v>6</v>
      </c>
      <c r="J66" s="12">
        <v>0</v>
      </c>
      <c r="K66" s="12">
        <v>0</v>
      </c>
      <c r="L66" s="12">
        <v>72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94</v>
      </c>
      <c r="T66" s="14"/>
      <c r="U66" s="8">
        <f>AVERAGE(S61:S66)</f>
        <v>95.33333333333333</v>
      </c>
      <c r="V66" s="8">
        <f>IF(S66=S65,V65,IF(AND(S66/$V$10&gt;=0.6,$A66/$A$70&lt;=0.4,$A66=1),"Победитель",IF(AND(S66/$V$10&gt;=0.5,$A66/$A$70&lt;=0.4),"Призер","")))</f>
      </c>
    </row>
    <row r="67" spans="1:22" s="8" customFormat="1" ht="15">
      <c r="A67" s="9">
        <v>57</v>
      </c>
      <c r="B67" s="12" t="s">
        <v>56</v>
      </c>
      <c r="C67" s="12" t="s">
        <v>25</v>
      </c>
      <c r="D67" s="12">
        <v>6</v>
      </c>
      <c r="E67" s="12" t="s">
        <v>50</v>
      </c>
      <c r="F67" s="12">
        <v>10</v>
      </c>
      <c r="G67" s="12">
        <v>0</v>
      </c>
      <c r="H67" s="12">
        <v>3</v>
      </c>
      <c r="I67" s="12">
        <v>0</v>
      </c>
      <c r="J67" s="12">
        <v>0</v>
      </c>
      <c r="K67" s="12">
        <v>0</v>
      </c>
      <c r="L67" s="12">
        <v>33</v>
      </c>
      <c r="M67" s="12">
        <v>0</v>
      </c>
      <c r="N67" s="12">
        <v>13</v>
      </c>
      <c r="O67" s="12">
        <v>0</v>
      </c>
      <c r="P67" s="12">
        <v>15</v>
      </c>
      <c r="Q67" s="12">
        <v>0</v>
      </c>
      <c r="R67" s="12">
        <v>18</v>
      </c>
      <c r="S67" s="12">
        <v>92</v>
      </c>
      <c r="T67" s="14"/>
      <c r="V67" s="8">
        <f>IF(S67=S66,V66,IF(AND(S67/$V$10&gt;=0.6,$A67/$A$37&lt;=0.4,$A67=1),"Победитель",IF(AND(S67/$V$10&gt;=0.5,$A67/$A$37&lt;=0.4),"Призер","")))</f>
      </c>
    </row>
    <row r="68" spans="1:22" s="8" customFormat="1" ht="15">
      <c r="A68" s="9">
        <v>58</v>
      </c>
      <c r="B68" s="12" t="s">
        <v>120</v>
      </c>
      <c r="C68" s="12" t="s">
        <v>29</v>
      </c>
      <c r="D68" s="12">
        <v>6</v>
      </c>
      <c r="E68" s="12" t="s">
        <v>118</v>
      </c>
      <c r="F68" s="12">
        <v>10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82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92</v>
      </c>
      <c r="T68" s="14"/>
      <c r="V68" s="8">
        <f>IF(S68=S67,V67,IF(AND(S68/$V$10&gt;=0.6,$A68/$A$95&lt;=0.4,$A68=1),"Победитель",IF(AND(S68/$V$10&gt;=0.5,$A68/$A$95&lt;=0.4),"Призер","")))</f>
      </c>
    </row>
    <row r="69" spans="1:22" s="8" customFormat="1" ht="15">
      <c r="A69" s="9">
        <v>59</v>
      </c>
      <c r="B69" s="12" t="s">
        <v>121</v>
      </c>
      <c r="C69" s="12" t="s">
        <v>25</v>
      </c>
      <c r="D69" s="12">
        <v>6</v>
      </c>
      <c r="E69" s="12" t="s">
        <v>118</v>
      </c>
      <c r="F69" s="12">
        <v>10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82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92</v>
      </c>
      <c r="T69" s="14"/>
      <c r="V69" s="8">
        <f>IF(S69=S68,V68,IF(AND(S69/$V$10&gt;=0.6,$A69/$A$95&lt;=0.4,$A69=1),"Победитель",IF(AND(S69/$V$10&gt;=0.5,$A69/$A$95&lt;=0.4),"Призер","")))</f>
      </c>
    </row>
    <row r="70" spans="1:22" s="8" customFormat="1" ht="15">
      <c r="A70" s="9">
        <v>60</v>
      </c>
      <c r="B70" s="12" t="s">
        <v>122</v>
      </c>
      <c r="C70" s="12" t="s">
        <v>25</v>
      </c>
      <c r="D70" s="12">
        <v>6</v>
      </c>
      <c r="E70" s="12" t="s">
        <v>118</v>
      </c>
      <c r="F70" s="12">
        <v>10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82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92</v>
      </c>
      <c r="T70" s="14"/>
      <c r="V70" s="8">
        <f>IF(S70=S69,V69,IF(AND(S70/$V$10&gt;=0.6,$A70/$A$95&lt;=0.4,$A70=1),"Победитель",IF(AND(S70/$V$10&gt;=0.5,$A70/$A$95&lt;=0.4),"Призер","")))</f>
      </c>
    </row>
    <row r="71" spans="1:22" s="8" customFormat="1" ht="15">
      <c r="A71" s="9">
        <v>61</v>
      </c>
      <c r="B71" s="12" t="s">
        <v>141</v>
      </c>
      <c r="C71" s="12" t="s">
        <v>25</v>
      </c>
      <c r="D71" s="12">
        <v>6</v>
      </c>
      <c r="E71" s="12" t="s">
        <v>139</v>
      </c>
      <c r="F71" s="12">
        <v>0</v>
      </c>
      <c r="G71" s="12">
        <v>20</v>
      </c>
      <c r="H71" s="12">
        <v>0</v>
      </c>
      <c r="I71" s="12">
        <v>0</v>
      </c>
      <c r="J71" s="12">
        <v>0</v>
      </c>
      <c r="K71" s="12">
        <v>0</v>
      </c>
      <c r="L71" s="12">
        <v>72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92</v>
      </c>
      <c r="T71" s="14"/>
      <c r="V71" s="8">
        <f>IF(S71=S70,V70,IF(AND(S71/$V$10&gt;=0.6,$A71/$A$109&lt;=0.4,$A71=1),"Победитель",IF(AND(S71/$V$10&gt;=0.5,$A71/$A$109&lt;=0.4),"Призер","")))</f>
      </c>
    </row>
    <row r="72" spans="1:22" s="8" customFormat="1" ht="15">
      <c r="A72" s="9">
        <v>62</v>
      </c>
      <c r="B72" s="12" t="s">
        <v>81</v>
      </c>
      <c r="C72" s="12" t="s">
        <v>25</v>
      </c>
      <c r="D72" s="12">
        <v>6</v>
      </c>
      <c r="E72" s="12" t="s">
        <v>78</v>
      </c>
      <c r="F72" s="12">
        <v>10</v>
      </c>
      <c r="G72" s="12">
        <v>10</v>
      </c>
      <c r="H72" s="12">
        <v>20</v>
      </c>
      <c r="I72" s="12">
        <v>12</v>
      </c>
      <c r="J72" s="12">
        <v>0</v>
      </c>
      <c r="K72" s="12">
        <v>0</v>
      </c>
      <c r="L72" s="12">
        <v>39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91</v>
      </c>
      <c r="T72" s="14"/>
      <c r="U72" s="15" t="s">
        <v>198</v>
      </c>
      <c r="V72" s="8">
        <f>IF(S72=S71,V71,IF(AND(S72/$V$10&gt;=0.6,$A72/$A$64&lt;=0.4,$A72=1),"Победитель",IF(AND(S72/$V$10&gt;=0.5,$A72/$A$64&lt;=0.4),"Призер","")))</f>
      </c>
    </row>
    <row r="73" spans="1:22" s="8" customFormat="1" ht="15">
      <c r="A73" s="9">
        <v>63</v>
      </c>
      <c r="B73" s="12" t="s">
        <v>76</v>
      </c>
      <c r="C73" s="12" t="s">
        <v>29</v>
      </c>
      <c r="D73" s="12">
        <v>6</v>
      </c>
      <c r="E73" s="12" t="s">
        <v>69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90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90</v>
      </c>
      <c r="T73" s="14"/>
      <c r="U73" s="8">
        <f>AVERAGE(S66:S73)</f>
        <v>91.875</v>
      </c>
      <c r="V73" s="8">
        <f>IF(S73=S72,V72,IF(AND(S73/$V$10&gt;=0.6,$A73/$A$52&lt;=0.4,$A73=1),"Победитель",IF(AND(S73/$V$10&gt;=0.5,$A73/$A$52&lt;=0.4),"Призер","")))</f>
      </c>
    </row>
    <row r="74" spans="1:22" s="8" customFormat="1" ht="15">
      <c r="A74" s="9">
        <v>64</v>
      </c>
      <c r="B74" s="12" t="s">
        <v>123</v>
      </c>
      <c r="C74" s="12" t="s">
        <v>25</v>
      </c>
      <c r="D74" s="12">
        <v>6</v>
      </c>
      <c r="E74" s="12" t="s">
        <v>118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90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90</v>
      </c>
      <c r="T74" s="14"/>
      <c r="V74" s="8">
        <f>IF(S74=S73,V73,IF(AND(S74/$V$10&gt;=0.6,$A74/$A$95&lt;=0.4,$A74=1),"Победитель",IF(AND(S74/$V$10&gt;=0.5,$A74/$A$95&lt;=0.4),"Призер","")))</f>
      </c>
    </row>
    <row r="75" spans="1:22" s="8" customFormat="1" ht="15">
      <c r="A75" s="9">
        <v>65</v>
      </c>
      <c r="B75" s="12" t="s">
        <v>132</v>
      </c>
      <c r="C75" s="12" t="s">
        <v>25</v>
      </c>
      <c r="D75" s="12">
        <v>6</v>
      </c>
      <c r="E75" s="12" t="s">
        <v>128</v>
      </c>
      <c r="F75" s="12">
        <v>0</v>
      </c>
      <c r="G75" s="12">
        <v>10</v>
      </c>
      <c r="H75" s="12">
        <v>0</v>
      </c>
      <c r="I75" s="12">
        <v>20</v>
      </c>
      <c r="J75" s="12">
        <v>0</v>
      </c>
      <c r="K75" s="12">
        <v>0</v>
      </c>
      <c r="L75" s="12">
        <v>60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90</v>
      </c>
      <c r="T75" s="14"/>
      <c r="V75" s="8">
        <f>IF(S75=S74,V74,IF(AND(S75/$V$10&gt;=0.6,$A75/$A$105&lt;=0.4,$A75=1),"Победитель",IF(AND(S75/$V$10&gt;=0.5,$A75/$A$105&lt;=0.4),"Призер","")))</f>
      </c>
    </row>
    <row r="76" spans="1:22" s="8" customFormat="1" ht="15">
      <c r="A76" s="9">
        <v>66</v>
      </c>
      <c r="B76" s="12" t="s">
        <v>32</v>
      </c>
      <c r="C76" s="12" t="s">
        <v>29</v>
      </c>
      <c r="D76" s="12">
        <v>6</v>
      </c>
      <c r="E76" s="12" t="s">
        <v>26</v>
      </c>
      <c r="F76" s="12">
        <v>10</v>
      </c>
      <c r="G76" s="12">
        <v>12</v>
      </c>
      <c r="H76" s="12">
        <v>8</v>
      </c>
      <c r="I76" s="12">
        <v>14</v>
      </c>
      <c r="J76" s="12">
        <v>0</v>
      </c>
      <c r="K76" s="12">
        <v>0</v>
      </c>
      <c r="L76" s="12">
        <v>44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88</v>
      </c>
      <c r="T76" s="14"/>
      <c r="V76" s="8">
        <f>IF(S76=S75,V75,IF(AND(S76/$V$10&gt;=0.6,$A76/$A$20&lt;=0.4,$A76=1),"Победитель",IF(AND(S76/$V$10&gt;=0.5,$A76/$A$20&lt;=0.4),"Призер","")))</f>
      </c>
    </row>
    <row r="77" spans="1:22" s="8" customFormat="1" ht="15">
      <c r="A77" s="9">
        <v>67</v>
      </c>
      <c r="B77" s="12" t="s">
        <v>33</v>
      </c>
      <c r="C77" s="12" t="s">
        <v>25</v>
      </c>
      <c r="D77" s="12">
        <v>6</v>
      </c>
      <c r="E77" s="12" t="s">
        <v>26</v>
      </c>
      <c r="F77" s="12">
        <v>8</v>
      </c>
      <c r="G77" s="12">
        <v>6</v>
      </c>
      <c r="H77" s="12">
        <v>4</v>
      </c>
      <c r="I77" s="12">
        <v>4</v>
      </c>
      <c r="J77" s="12">
        <v>0</v>
      </c>
      <c r="K77" s="12">
        <v>0</v>
      </c>
      <c r="L77" s="12">
        <v>66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88</v>
      </c>
      <c r="T77" s="14"/>
      <c r="V77" s="8">
        <f>IF(S77=S76,V76,IF(AND(S77/$V$10&gt;=0.6,$A77/$A$20&lt;=0.4,$A77=1),"Победитель",IF(AND(S77/$V$10&gt;=0.5,$A77/$A$20&lt;=0.4),"Призер","")))</f>
      </c>
    </row>
    <row r="78" spans="1:22" s="8" customFormat="1" ht="15">
      <c r="A78" s="9">
        <v>68</v>
      </c>
      <c r="B78" s="12" t="s">
        <v>82</v>
      </c>
      <c r="C78" s="12" t="s">
        <v>25</v>
      </c>
      <c r="D78" s="12">
        <v>6</v>
      </c>
      <c r="E78" s="12" t="s">
        <v>78</v>
      </c>
      <c r="F78" s="12">
        <v>12</v>
      </c>
      <c r="G78" s="12">
        <v>10</v>
      </c>
      <c r="H78" s="12">
        <v>20</v>
      </c>
      <c r="I78" s="12">
        <v>6</v>
      </c>
      <c r="J78" s="12">
        <v>0</v>
      </c>
      <c r="K78" s="12">
        <v>0</v>
      </c>
      <c r="L78" s="12">
        <v>39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87</v>
      </c>
      <c r="T78" s="14"/>
      <c r="V78" s="8">
        <f>IF(S78=S77,V77,IF(AND(S78/$V$10&gt;=0.6,$A78/$A$64&lt;=0.4,$A78=1),"Победитель",IF(AND(S78/$V$10&gt;=0.5,$A78/$A$64&lt;=0.4),"Призер","")))</f>
      </c>
    </row>
    <row r="79" spans="1:22" s="8" customFormat="1" ht="15">
      <c r="A79" s="9">
        <v>69</v>
      </c>
      <c r="B79" s="12" t="s">
        <v>34</v>
      </c>
      <c r="C79" s="12" t="s">
        <v>29</v>
      </c>
      <c r="D79" s="12">
        <v>6</v>
      </c>
      <c r="E79" s="12" t="s">
        <v>26</v>
      </c>
      <c r="F79" s="12">
        <v>2</v>
      </c>
      <c r="G79" s="12">
        <v>4</v>
      </c>
      <c r="H79" s="12">
        <v>6</v>
      </c>
      <c r="I79" s="12">
        <v>2</v>
      </c>
      <c r="J79" s="12">
        <v>0</v>
      </c>
      <c r="K79" s="12">
        <v>0</v>
      </c>
      <c r="L79" s="12">
        <v>72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86</v>
      </c>
      <c r="T79" s="14"/>
      <c r="V79" s="8">
        <f>IF(S79=S78,V78,IF(AND(S79/$V$10&gt;=0.6,$A79/$A$20&lt;=0.4,$A79=1),"Победитель",IF(AND(S79/$V$10&gt;=0.5,$A79/$A$20&lt;=0.4),"Призер","")))</f>
      </c>
    </row>
    <row r="80" spans="1:22" s="8" customFormat="1" ht="15">
      <c r="A80" s="9">
        <v>70</v>
      </c>
      <c r="B80" s="12" t="s">
        <v>133</v>
      </c>
      <c r="C80" s="12" t="s">
        <v>25</v>
      </c>
      <c r="D80" s="12">
        <v>6</v>
      </c>
      <c r="E80" s="12" t="s">
        <v>128</v>
      </c>
      <c r="F80" s="12">
        <v>0</v>
      </c>
      <c r="G80" s="12">
        <v>10</v>
      </c>
      <c r="H80" s="12">
        <v>0</v>
      </c>
      <c r="I80" s="12">
        <v>10</v>
      </c>
      <c r="J80" s="12">
        <v>0</v>
      </c>
      <c r="K80" s="12">
        <v>0</v>
      </c>
      <c r="L80" s="12">
        <v>66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86</v>
      </c>
      <c r="T80" s="14"/>
      <c r="V80" s="8">
        <f>IF(S80=S79,V79,IF(AND(S80/$V$10&gt;=0.6,$A80/$A$105&lt;=0.4,$A80=1),"Победитель",IF(AND(S80/$V$10&gt;=0.5,$A80/$A$105&lt;=0.4),"Призер","")))</f>
      </c>
    </row>
    <row r="81" spans="1:22" s="8" customFormat="1" ht="15">
      <c r="A81" s="9">
        <v>71</v>
      </c>
      <c r="B81" s="1" t="s">
        <v>197</v>
      </c>
      <c r="C81" s="1" t="s">
        <v>25</v>
      </c>
      <c r="D81" s="1">
        <v>6</v>
      </c>
      <c r="E81" s="1" t="s">
        <v>193</v>
      </c>
      <c r="F81" s="1">
        <v>6</v>
      </c>
      <c r="G81" s="1">
        <v>10</v>
      </c>
      <c r="H81" s="1">
        <v>2</v>
      </c>
      <c r="I81" s="1">
        <v>2</v>
      </c>
      <c r="J81" s="1">
        <v>0</v>
      </c>
      <c r="K81" s="1">
        <v>0</v>
      </c>
      <c r="L81" s="1">
        <v>66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86</v>
      </c>
      <c r="T81" s="2"/>
      <c r="U81">
        <f>AVERAGE(S77:S81)</f>
        <v>86.6</v>
      </c>
      <c r="V81">
        <f>IF(S81=S80,V80,IF(AND(S81/$V$10&gt;=0.6,$A81/$A$152&lt;=0.4,$A81=1),"Победитель",IF(AND(S81/$V$10&gt;=0.5,$A81/$A$152&lt;=0.4),"Призер","")))</f>
      </c>
    </row>
    <row r="82" spans="1:22" s="8" customFormat="1" ht="15">
      <c r="A82" s="9">
        <v>72</v>
      </c>
      <c r="B82" s="12" t="s">
        <v>35</v>
      </c>
      <c r="C82" s="12" t="s">
        <v>25</v>
      </c>
      <c r="D82" s="12">
        <v>6</v>
      </c>
      <c r="E82" s="12" t="s">
        <v>26</v>
      </c>
      <c r="F82" s="12">
        <v>2</v>
      </c>
      <c r="G82" s="12">
        <v>4</v>
      </c>
      <c r="H82" s="12">
        <v>4</v>
      </c>
      <c r="I82" s="12">
        <v>2</v>
      </c>
      <c r="J82" s="12">
        <v>0</v>
      </c>
      <c r="K82" s="12">
        <v>0</v>
      </c>
      <c r="L82" s="12">
        <v>72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84</v>
      </c>
      <c r="T82" s="14"/>
      <c r="V82" s="8">
        <f>IF(S82=S81,V81,IF(AND(S82/$V$10&gt;=0.6,$A82/$A$20&lt;=0.4,$A82=1),"Победитель",IF(AND(S82/$V$10&gt;=0.5,$A82/$A$20&lt;=0.4),"Призер","")))</f>
      </c>
    </row>
    <row r="83" spans="1:22" s="8" customFormat="1" ht="15">
      <c r="A83" s="9">
        <v>73</v>
      </c>
      <c r="B83" s="12" t="s">
        <v>57</v>
      </c>
      <c r="C83" s="12" t="s">
        <v>29</v>
      </c>
      <c r="D83" s="12">
        <v>6</v>
      </c>
      <c r="E83" s="12" t="s">
        <v>50</v>
      </c>
      <c r="F83" s="12">
        <v>3</v>
      </c>
      <c r="G83" s="12">
        <v>3</v>
      </c>
      <c r="H83" s="12">
        <v>3</v>
      </c>
      <c r="I83" s="12">
        <v>0</v>
      </c>
      <c r="J83" s="12">
        <v>0</v>
      </c>
      <c r="K83" s="12">
        <v>0</v>
      </c>
      <c r="L83" s="12">
        <v>33</v>
      </c>
      <c r="M83" s="12">
        <v>9</v>
      </c>
      <c r="N83" s="12">
        <v>0</v>
      </c>
      <c r="O83" s="12">
        <v>11</v>
      </c>
      <c r="P83" s="12">
        <v>11</v>
      </c>
      <c r="Q83" s="12">
        <v>0</v>
      </c>
      <c r="R83" s="12">
        <v>11</v>
      </c>
      <c r="S83" s="12">
        <v>84</v>
      </c>
      <c r="T83" s="14"/>
      <c r="V83" s="8">
        <f>IF(S83=S82,V82,IF(AND(S83/$V$10&gt;=0.6,$A83/$A$37&lt;=0.4,$A83=1),"Победитель",IF(AND(S83/$V$10&gt;=0.5,$A83/$A$37&lt;=0.4),"Призер","")))</f>
      </c>
    </row>
    <row r="84" spans="1:22" s="8" customFormat="1" ht="15">
      <c r="A84" s="9">
        <v>74</v>
      </c>
      <c r="B84" s="12" t="s">
        <v>124</v>
      </c>
      <c r="C84" s="12" t="s">
        <v>29</v>
      </c>
      <c r="D84" s="12">
        <v>6</v>
      </c>
      <c r="E84" s="12" t="s">
        <v>118</v>
      </c>
      <c r="F84" s="12">
        <v>10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74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84</v>
      </c>
      <c r="T84" s="14"/>
      <c r="V84" s="8">
        <f>IF(S84=S83,V83,IF(AND(S84/$V$10&gt;=0.6,$A84/$A$95&lt;=0.4,$A84=1),"Победитель",IF(AND(S84/$V$10&gt;=0.5,$A84/$A$95&lt;=0.4),"Призер","")))</f>
      </c>
    </row>
    <row r="85" spans="1:22" s="8" customFormat="1" ht="15">
      <c r="A85" s="9">
        <v>75</v>
      </c>
      <c r="B85" s="12" t="s">
        <v>36</v>
      </c>
      <c r="C85" s="12" t="s">
        <v>29</v>
      </c>
      <c r="D85" s="12">
        <v>6</v>
      </c>
      <c r="E85" s="12" t="s">
        <v>26</v>
      </c>
      <c r="F85" s="12">
        <v>4</v>
      </c>
      <c r="G85" s="12">
        <v>2</v>
      </c>
      <c r="H85" s="12">
        <v>4</v>
      </c>
      <c r="I85" s="12">
        <v>0</v>
      </c>
      <c r="J85" s="12">
        <v>0</v>
      </c>
      <c r="K85" s="12">
        <v>0</v>
      </c>
      <c r="L85" s="12">
        <v>72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82</v>
      </c>
      <c r="T85" s="14"/>
      <c r="V85" s="8">
        <f>IF(S85=S84,V84,IF(AND(S85/$V$10&gt;=0.6,$A85/$A$20&lt;=0.4,$A85=1),"Победитель",IF(AND(S85/$V$10&gt;=0.5,$A85/$A$20&lt;=0.4),"Призер","")))</f>
      </c>
    </row>
    <row r="86" spans="1:22" s="8" customFormat="1" ht="15">
      <c r="A86" s="9">
        <v>76</v>
      </c>
      <c r="B86" s="12" t="s">
        <v>83</v>
      </c>
      <c r="C86" s="12" t="s">
        <v>25</v>
      </c>
      <c r="D86" s="12">
        <v>6</v>
      </c>
      <c r="E86" s="12" t="s">
        <v>78</v>
      </c>
      <c r="F86" s="12">
        <v>12</v>
      </c>
      <c r="G86" s="12">
        <v>10</v>
      </c>
      <c r="H86" s="12">
        <v>18</v>
      </c>
      <c r="I86" s="12">
        <v>12</v>
      </c>
      <c r="J86" s="12">
        <v>0</v>
      </c>
      <c r="K86" s="12">
        <v>0</v>
      </c>
      <c r="L86" s="12">
        <v>30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82</v>
      </c>
      <c r="T86" s="14"/>
      <c r="V86" s="8">
        <f>IF(S86=S85,V85,IF(AND(S86/$V$10&gt;=0.6,$A86/$A$64&lt;=0.4,$A86=1),"Победитель",IF(AND(S86/$V$10&gt;=0.5,$A86/$A$64&lt;=0.4),"Призер","")))</f>
      </c>
    </row>
    <row r="87" spans="1:22" s="8" customFormat="1" ht="15">
      <c r="A87" s="9">
        <v>77</v>
      </c>
      <c r="B87" s="12" t="s">
        <v>182</v>
      </c>
      <c r="C87" s="12" t="s">
        <v>25</v>
      </c>
      <c r="D87" s="12">
        <v>6</v>
      </c>
      <c r="E87" s="12" t="s">
        <v>183</v>
      </c>
      <c r="F87" s="12">
        <v>4</v>
      </c>
      <c r="G87" s="12">
        <v>4</v>
      </c>
      <c r="H87" s="12">
        <v>0</v>
      </c>
      <c r="I87" s="12">
        <v>2</v>
      </c>
      <c r="J87" s="12">
        <v>0</v>
      </c>
      <c r="K87" s="12">
        <v>0</v>
      </c>
      <c r="L87" s="12">
        <v>72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82</v>
      </c>
      <c r="T87" s="14"/>
      <c r="V87" s="8">
        <f>IF(S87=S86,V86,IF(AND(S87/$V$10&gt;=0.6,$A87/$A$147&lt;=0.4,$A87=1),"Победитель",IF(AND(S87/$V$10&gt;=0.5,$A87/$A$147&lt;=0.4),"Призер","")))</f>
      </c>
    </row>
    <row r="88" spans="1:22" s="8" customFormat="1" ht="15">
      <c r="A88" s="9">
        <v>78</v>
      </c>
      <c r="B88" s="12" t="s">
        <v>37</v>
      </c>
      <c r="C88" s="12" t="s">
        <v>29</v>
      </c>
      <c r="D88" s="12">
        <v>6</v>
      </c>
      <c r="E88" s="12" t="s">
        <v>26</v>
      </c>
      <c r="F88" s="12">
        <v>0</v>
      </c>
      <c r="G88" s="12">
        <v>2</v>
      </c>
      <c r="H88" s="12">
        <v>6</v>
      </c>
      <c r="I88" s="12">
        <v>0</v>
      </c>
      <c r="J88" s="12">
        <v>0</v>
      </c>
      <c r="K88" s="12">
        <v>0</v>
      </c>
      <c r="L88" s="12">
        <v>72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80</v>
      </c>
      <c r="T88" s="14"/>
      <c r="U88" s="8">
        <f>AVERAGE(S79:S88)</f>
        <v>83.6</v>
      </c>
      <c r="V88" s="8">
        <f>IF(S88=S87,V87,IF(AND(S88/$V$10&gt;=0.6,$A88/$A$20&lt;=0.4,$A88=1),"Победитель",IF(AND(S88/$V$10&gt;=0.5,$A88/$A$20&lt;=0.4),"Призер","")))</f>
      </c>
    </row>
    <row r="89" spans="1:22" s="8" customFormat="1" ht="15">
      <c r="A89" s="9">
        <v>79</v>
      </c>
      <c r="B89" s="12" t="s">
        <v>84</v>
      </c>
      <c r="C89" s="12" t="s">
        <v>29</v>
      </c>
      <c r="D89" s="12">
        <v>6</v>
      </c>
      <c r="E89" s="12" t="s">
        <v>78</v>
      </c>
      <c r="F89" s="12">
        <v>20</v>
      </c>
      <c r="G89" s="12">
        <v>10</v>
      </c>
      <c r="H89" s="12">
        <v>10</v>
      </c>
      <c r="I89" s="12">
        <v>10</v>
      </c>
      <c r="J89" s="12">
        <v>0</v>
      </c>
      <c r="K89" s="12">
        <v>0</v>
      </c>
      <c r="L89" s="12">
        <v>30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80</v>
      </c>
      <c r="T89" s="14"/>
      <c r="V89" s="8">
        <f>IF(S89=S88,V88,IF(AND(S89/$V$10&gt;=0.6,$A89/$A$64&lt;=0.4,$A89=1),"Победитель",IF(AND(S89/$V$10&gt;=0.5,$A89/$A$64&lt;=0.4),"Призер","")))</f>
      </c>
    </row>
    <row r="90" spans="1:22" s="8" customFormat="1" ht="15">
      <c r="A90" s="9">
        <v>80</v>
      </c>
      <c r="B90" s="12" t="s">
        <v>125</v>
      </c>
      <c r="C90" s="12" t="s">
        <v>29</v>
      </c>
      <c r="D90" s="12">
        <v>6</v>
      </c>
      <c r="E90" s="12" t="s">
        <v>118</v>
      </c>
      <c r="F90" s="12">
        <v>0</v>
      </c>
      <c r="G90" s="12">
        <v>0</v>
      </c>
      <c r="H90" s="12">
        <v>10</v>
      </c>
      <c r="I90" s="12">
        <v>0</v>
      </c>
      <c r="J90" s="12">
        <v>0</v>
      </c>
      <c r="K90" s="12">
        <v>0</v>
      </c>
      <c r="L90" s="12">
        <v>70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80</v>
      </c>
      <c r="T90" s="14"/>
      <c r="V90" s="8">
        <f>IF(S90=S89,V89,IF(AND(S90/$V$10&gt;=0.6,$A90/$A$95&lt;=0.4,$A90=1),"Победитель",IF(AND(S90/$V$10&gt;=0.5,$A90/$A$95&lt;=0.4),"Призер","")))</f>
      </c>
    </row>
    <row r="91" spans="1:22" s="8" customFormat="1" ht="15">
      <c r="A91" s="9">
        <v>81</v>
      </c>
      <c r="B91" s="12" t="s">
        <v>142</v>
      </c>
      <c r="C91" s="12" t="s">
        <v>29</v>
      </c>
      <c r="D91" s="12">
        <v>6</v>
      </c>
      <c r="E91" s="12" t="s">
        <v>139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78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78</v>
      </c>
      <c r="T91" s="14"/>
      <c r="U91" s="8">
        <f>AVERAGE(S88:S91)</f>
        <v>79.5</v>
      </c>
      <c r="V91" s="8">
        <f>IF(S91=S90,V90,IF(AND(S91/$V$10&gt;=0.6,$A91/$A$109&lt;=0.4,$A91=1),"Победитель",IF(AND(S91/$V$10&gt;=0.5,$A91/$A$109&lt;=0.4),"Призер","")))</f>
      </c>
    </row>
    <row r="92" spans="1:22" s="8" customFormat="1" ht="15">
      <c r="A92" s="9">
        <v>82</v>
      </c>
      <c r="B92" s="12" t="s">
        <v>152</v>
      </c>
      <c r="C92" s="12" t="s">
        <v>25</v>
      </c>
      <c r="D92" s="12">
        <v>6</v>
      </c>
      <c r="E92" s="12" t="s">
        <v>151</v>
      </c>
      <c r="F92" s="12">
        <v>6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72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78</v>
      </c>
      <c r="T92" s="14"/>
      <c r="U92" s="8">
        <f>AVERAGE(S91:S92)</f>
        <v>78</v>
      </c>
      <c r="V92" s="8">
        <f>IF(S92=S91,V91,IF(AND(S92/$V$10&gt;=0.6,$A92/$A$116&lt;=0.4,$A92=1),"Победитель",IF(AND(S92/$V$10&gt;=0.5,$A92/$A$116&lt;=0.4),"Призер","")))</f>
      </c>
    </row>
    <row r="93" spans="1:22" s="8" customFormat="1" ht="15">
      <c r="A93" s="9">
        <v>83</v>
      </c>
      <c r="B93" s="12" t="s">
        <v>184</v>
      </c>
      <c r="C93" s="12" t="s">
        <v>25</v>
      </c>
      <c r="D93" s="12">
        <v>6</v>
      </c>
      <c r="E93" s="12" t="s">
        <v>183</v>
      </c>
      <c r="F93" s="12">
        <v>12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66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78</v>
      </c>
      <c r="T93" s="14"/>
      <c r="V93" s="8">
        <f>IF(S93=S92,V92,IF(AND(S93/$V$10&gt;=0.6,$A93/$A$147&lt;=0.4,$A93=1),"Победитель",IF(AND(S93/$V$10&gt;=0.5,$A93/$A$147&lt;=0.4),"Призер","")))</f>
      </c>
    </row>
    <row r="94" spans="1:22" s="8" customFormat="1" ht="15">
      <c r="A94" s="9">
        <v>84</v>
      </c>
      <c r="B94" s="12" t="s">
        <v>185</v>
      </c>
      <c r="C94" s="12" t="s">
        <v>25</v>
      </c>
      <c r="D94" s="12">
        <v>6</v>
      </c>
      <c r="E94" s="12" t="s">
        <v>183</v>
      </c>
      <c r="F94" s="12">
        <v>4</v>
      </c>
      <c r="G94" s="12">
        <v>0</v>
      </c>
      <c r="H94" s="12">
        <v>2</v>
      </c>
      <c r="I94" s="12">
        <v>0</v>
      </c>
      <c r="J94" s="12">
        <v>0</v>
      </c>
      <c r="K94" s="12">
        <v>0</v>
      </c>
      <c r="L94" s="12">
        <v>72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78</v>
      </c>
      <c r="T94" s="14"/>
      <c r="V94" s="8">
        <f>IF(S94=S93,V93,IF(AND(S94/$V$10&gt;=0.6,$A94/$A$147&lt;=0.4,$A94=1),"Победитель",IF(AND(S94/$V$10&gt;=0.5,$A94/$A$147&lt;=0.4),"Призер","")))</f>
      </c>
    </row>
    <row r="95" spans="1:22" s="8" customFormat="1" ht="15">
      <c r="A95" s="9">
        <v>85</v>
      </c>
      <c r="B95" s="12" t="s">
        <v>42</v>
      </c>
      <c r="C95" s="12" t="s">
        <v>29</v>
      </c>
      <c r="D95" s="12">
        <v>6</v>
      </c>
      <c r="E95" s="12" t="s">
        <v>40</v>
      </c>
      <c r="F95" s="12">
        <v>8</v>
      </c>
      <c r="G95" s="12">
        <v>4</v>
      </c>
      <c r="H95" s="12">
        <v>2</v>
      </c>
      <c r="I95" s="12">
        <v>2</v>
      </c>
      <c r="J95" s="12">
        <v>0</v>
      </c>
      <c r="K95" s="12">
        <v>0</v>
      </c>
      <c r="L95" s="12">
        <v>60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76</v>
      </c>
      <c r="T95" s="14"/>
      <c r="V95" s="8">
        <f>IF(S95=S94,V94,IF(AND(S95/$V$10&gt;=0.6,$A95/$A$24&lt;=0.4,$A95=1),"Победитель",IF(AND(S95/$V$10&gt;=0.5,$A95/$A$24&lt;=0.4),"Призер","")))</f>
      </c>
    </row>
    <row r="96" spans="1:22" s="8" customFormat="1" ht="15">
      <c r="A96" s="9">
        <v>86</v>
      </c>
      <c r="B96" s="12" t="s">
        <v>45</v>
      </c>
      <c r="C96" s="12" t="s">
        <v>29</v>
      </c>
      <c r="D96" s="12">
        <v>6</v>
      </c>
      <c r="E96" s="12" t="s">
        <v>46</v>
      </c>
      <c r="F96" s="12">
        <v>8</v>
      </c>
      <c r="G96" s="12">
        <v>12</v>
      </c>
      <c r="H96" s="12">
        <v>12</v>
      </c>
      <c r="I96" s="12">
        <v>4</v>
      </c>
      <c r="J96" s="12">
        <v>40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76</v>
      </c>
      <c r="T96" s="14"/>
      <c r="V96" s="8">
        <f>IF(S96=S95,V95,IF(AND(S96/$V$10&gt;=0.6,$A96/$A$27&lt;=0.4,$A96=1),"Победитель",IF(AND(S96/$V$10&gt;=0.5,$A96/$A$27&lt;=0.4),"Призер","")))</f>
      </c>
    </row>
    <row r="97" spans="1:22" s="8" customFormat="1" ht="15">
      <c r="A97" s="9">
        <v>87</v>
      </c>
      <c r="B97" s="12" t="s">
        <v>60</v>
      </c>
      <c r="C97" s="12" t="s">
        <v>25</v>
      </c>
      <c r="D97" s="12">
        <v>6</v>
      </c>
      <c r="E97" s="12" t="s">
        <v>61</v>
      </c>
      <c r="F97" s="12">
        <v>6</v>
      </c>
      <c r="G97" s="12">
        <v>12</v>
      </c>
      <c r="H97" s="12">
        <v>8</v>
      </c>
      <c r="I97" s="12">
        <v>8</v>
      </c>
      <c r="J97" s="12">
        <v>0</v>
      </c>
      <c r="K97" s="12">
        <v>0</v>
      </c>
      <c r="L97" s="12">
        <v>42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76</v>
      </c>
      <c r="T97" s="14"/>
      <c r="V97" s="8">
        <f>IF(S97=S96,V96,IF(AND(S97/$V$10&gt;=0.6,$A97/$A$44&lt;=0.4,$A97=1),"Победитель",IF(AND(S97/$V$10&gt;=0.5,$A97/$A$44&lt;=0.4),"Призер","")))</f>
      </c>
    </row>
    <row r="98" spans="1:22" s="8" customFormat="1" ht="15">
      <c r="A98" s="9">
        <v>88</v>
      </c>
      <c r="B98" s="12" t="s">
        <v>85</v>
      </c>
      <c r="C98" s="12" t="s">
        <v>29</v>
      </c>
      <c r="D98" s="12">
        <v>6</v>
      </c>
      <c r="E98" s="12" t="s">
        <v>78</v>
      </c>
      <c r="F98" s="12">
        <v>6</v>
      </c>
      <c r="G98" s="12">
        <v>4</v>
      </c>
      <c r="H98" s="12">
        <v>20</v>
      </c>
      <c r="I98" s="12">
        <v>0</v>
      </c>
      <c r="J98" s="12">
        <v>0</v>
      </c>
      <c r="K98" s="12">
        <v>0</v>
      </c>
      <c r="L98" s="12">
        <v>45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75</v>
      </c>
      <c r="T98" s="14"/>
      <c r="V98" s="8">
        <f>IF(S98=S97,V97,IF(AND(S98/$V$10&gt;=0.6,$A98/$A$64&lt;=0.4,$A98=1),"Победитель",IF(AND(S98/$V$10&gt;=0.5,$A98/$A$64&lt;=0.4),"Призер","")))</f>
      </c>
    </row>
    <row r="99" spans="1:22" s="8" customFormat="1" ht="15">
      <c r="A99" s="9">
        <v>89</v>
      </c>
      <c r="B99" s="12" t="s">
        <v>62</v>
      </c>
      <c r="C99" s="12" t="s">
        <v>25</v>
      </c>
      <c r="D99" s="12">
        <v>6</v>
      </c>
      <c r="E99" s="12" t="s">
        <v>61</v>
      </c>
      <c r="F99" s="12">
        <v>8</v>
      </c>
      <c r="G99" s="12">
        <v>20</v>
      </c>
      <c r="H99" s="12">
        <v>4</v>
      </c>
      <c r="I99" s="12">
        <v>0</v>
      </c>
      <c r="J99" s="12">
        <v>0</v>
      </c>
      <c r="K99" s="12">
        <v>0</v>
      </c>
      <c r="L99" s="12">
        <v>42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74</v>
      </c>
      <c r="T99" s="14"/>
      <c r="V99" s="8">
        <f>IF(S99=S98,V98,IF(AND(S99/$V$10&gt;=0.6,$A99/$A$44&lt;=0.4,$A99=1),"Победитель",IF(AND(S99/$V$10&gt;=0.5,$A99/$A$44&lt;=0.4),"Призер","")))</f>
      </c>
    </row>
    <row r="100" spans="1:22" s="8" customFormat="1" ht="15">
      <c r="A100" s="9">
        <v>90</v>
      </c>
      <c r="B100" s="12" t="s">
        <v>116</v>
      </c>
      <c r="C100" s="12" t="s">
        <v>25</v>
      </c>
      <c r="D100" s="12">
        <v>6</v>
      </c>
      <c r="E100" s="12" t="s">
        <v>111</v>
      </c>
      <c r="F100" s="12">
        <v>0</v>
      </c>
      <c r="G100" s="12">
        <v>10</v>
      </c>
      <c r="H100" s="12">
        <v>20</v>
      </c>
      <c r="I100" s="12">
        <v>8</v>
      </c>
      <c r="J100" s="12">
        <v>0</v>
      </c>
      <c r="K100" s="12">
        <v>0</v>
      </c>
      <c r="L100" s="12">
        <v>36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74</v>
      </c>
      <c r="T100" s="14"/>
      <c r="U100" s="8">
        <f>AVERAGE(S95:S100)</f>
        <v>75.16666666666667</v>
      </c>
      <c r="V100" s="8">
        <f>IF(S100=S99,V99,IF(AND(S100/$V$10&gt;=0.6,$A100/$A$86&lt;=0.4,$A100=1),"Победитель",IF(AND(S100/$V$10&gt;=0.5,$A100/$A$86&lt;=0.4),"Призер","")))</f>
      </c>
    </row>
    <row r="101" spans="1:22" s="8" customFormat="1" ht="15">
      <c r="A101" s="9">
        <v>91</v>
      </c>
      <c r="B101" s="12" t="s">
        <v>126</v>
      </c>
      <c r="C101" s="12" t="s">
        <v>29</v>
      </c>
      <c r="D101" s="12">
        <v>6</v>
      </c>
      <c r="E101" s="12" t="s">
        <v>118</v>
      </c>
      <c r="F101" s="12">
        <v>10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64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74</v>
      </c>
      <c r="T101" s="14"/>
      <c r="U101" s="8">
        <f>AVERAGE(S93:S101)</f>
        <v>75.66666666666667</v>
      </c>
      <c r="V101" s="8">
        <f>IF(S101=S100,V100,IF(AND(S101/$V$10&gt;=0.6,$A101/$A$95&lt;=0.4,$A101=1),"Победитель",IF(AND(S101/$V$10&gt;=0.5,$A101/$A$95&lt;=0.4),"Призер","")))</f>
      </c>
    </row>
    <row r="102" spans="1:22" s="8" customFormat="1" ht="15">
      <c r="A102" s="9">
        <v>92</v>
      </c>
      <c r="B102" s="12" t="s">
        <v>134</v>
      </c>
      <c r="C102" s="12" t="s">
        <v>25</v>
      </c>
      <c r="D102" s="12">
        <v>6</v>
      </c>
      <c r="E102" s="12" t="s">
        <v>128</v>
      </c>
      <c r="F102" s="12">
        <v>0</v>
      </c>
      <c r="G102" s="12">
        <v>0</v>
      </c>
      <c r="H102" s="12">
        <v>20</v>
      </c>
      <c r="I102" s="12">
        <v>0</v>
      </c>
      <c r="J102" s="12">
        <v>0</v>
      </c>
      <c r="K102" s="12">
        <v>0</v>
      </c>
      <c r="L102" s="12">
        <v>54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74</v>
      </c>
      <c r="T102" s="14"/>
      <c r="V102" s="8">
        <f>IF(S102=S101,V101,IF(AND(S102/$V$10&gt;=0.6,$A102/$A$105&lt;=0.4,$A102=1),"Победитель",IF(AND(S102/$V$10&gt;=0.5,$A102/$A$105&lt;=0.4),"Призер","")))</f>
      </c>
    </row>
    <row r="103" spans="1:22" s="8" customFormat="1" ht="15">
      <c r="A103" s="9">
        <v>93</v>
      </c>
      <c r="B103" s="12" t="s">
        <v>86</v>
      </c>
      <c r="C103" s="12" t="s">
        <v>25</v>
      </c>
      <c r="D103" s="12">
        <v>6</v>
      </c>
      <c r="E103" s="12" t="s">
        <v>78</v>
      </c>
      <c r="F103" s="12">
        <v>10</v>
      </c>
      <c r="G103" s="12">
        <v>20</v>
      </c>
      <c r="H103" s="12">
        <v>20</v>
      </c>
      <c r="I103" s="12">
        <v>0</v>
      </c>
      <c r="J103" s="12">
        <v>0</v>
      </c>
      <c r="K103" s="12">
        <v>0</v>
      </c>
      <c r="L103" s="12">
        <v>21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71</v>
      </c>
      <c r="T103" s="14"/>
      <c r="V103" s="8">
        <f>IF(S103=S102,V102,IF(AND(S103/$V$10&gt;=0.6,$A103/$A$64&lt;=0.4,$A103=1),"Победитель",IF(AND(S103/$V$10&gt;=0.5,$A103/$A$64&lt;=0.4),"Призер","")))</f>
      </c>
    </row>
    <row r="104" spans="1:22" s="8" customFormat="1" ht="15">
      <c r="A104" s="9">
        <v>94</v>
      </c>
      <c r="B104" s="12" t="s">
        <v>153</v>
      </c>
      <c r="C104" s="12" t="s">
        <v>29</v>
      </c>
      <c r="D104" s="12">
        <v>6</v>
      </c>
      <c r="E104" s="12" t="s">
        <v>154</v>
      </c>
      <c r="F104" s="12">
        <v>10</v>
      </c>
      <c r="G104" s="12">
        <v>10</v>
      </c>
      <c r="H104" s="12">
        <v>10</v>
      </c>
      <c r="I104" s="12">
        <v>5</v>
      </c>
      <c r="J104" s="12">
        <v>0</v>
      </c>
      <c r="K104" s="12">
        <v>0</v>
      </c>
      <c r="L104" s="12">
        <v>36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71</v>
      </c>
      <c r="T104" s="14"/>
      <c r="V104" s="8">
        <f>IF(S104=S103,V103,IF(AND(S104/$V$10&gt;=0.6,$A104/$A$120&lt;=0.4,$A104=1),"Победитель",IF(AND(S104/$V$10&gt;=0.5,$A104/$A$120&lt;=0.4),"Призер","")))</f>
      </c>
    </row>
    <row r="105" spans="1:22" s="8" customFormat="1" ht="15">
      <c r="A105" s="9">
        <v>95</v>
      </c>
      <c r="B105" s="12" t="s">
        <v>102</v>
      </c>
      <c r="C105" s="12" t="s">
        <v>25</v>
      </c>
      <c r="D105" s="12">
        <v>6</v>
      </c>
      <c r="E105" s="12" t="s">
        <v>103</v>
      </c>
      <c r="F105" s="12">
        <v>10</v>
      </c>
      <c r="G105" s="12">
        <v>10</v>
      </c>
      <c r="H105" s="12">
        <v>0</v>
      </c>
      <c r="I105" s="12">
        <v>1</v>
      </c>
      <c r="J105" s="12">
        <v>0</v>
      </c>
      <c r="K105" s="12">
        <v>0</v>
      </c>
      <c r="L105" s="12">
        <v>49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70</v>
      </c>
      <c r="T105" s="14"/>
      <c r="V105" s="8">
        <f>IF(S105=S104,V104,IF(AND(S105/$V$10&gt;=0.6,$A105/$A$77&lt;=0.4,$A105=1),"Победитель",IF(AND(S105/$V$10&gt;=0.5,$A105/$A$77&lt;=0.4),"Призер","")))</f>
      </c>
    </row>
    <row r="106" spans="1:22" s="8" customFormat="1" ht="15">
      <c r="A106" s="9">
        <v>96</v>
      </c>
      <c r="B106" s="12" t="s">
        <v>135</v>
      </c>
      <c r="C106" s="12" t="s">
        <v>29</v>
      </c>
      <c r="D106" s="12">
        <v>6</v>
      </c>
      <c r="E106" s="12" t="s">
        <v>128</v>
      </c>
      <c r="F106" s="12">
        <v>0</v>
      </c>
      <c r="G106" s="12">
        <v>10</v>
      </c>
      <c r="H106" s="12">
        <v>0</v>
      </c>
      <c r="I106" s="12">
        <v>10</v>
      </c>
      <c r="J106" s="12">
        <v>0</v>
      </c>
      <c r="K106" s="12">
        <v>0</v>
      </c>
      <c r="L106" s="12">
        <v>50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70</v>
      </c>
      <c r="T106" s="14"/>
      <c r="V106" s="8">
        <f>IF(S106=S105,V105,IF(AND(S106/$V$10&gt;=0.6,$A106/$A$105&lt;=0.4,$A106=1),"Победитель",IF(AND(S106/$V$10&gt;=0.5,$A106/$A$105&lt;=0.4),"Призер","")))</f>
      </c>
    </row>
    <row r="107" spans="1:22" s="8" customFormat="1" ht="15">
      <c r="A107" s="9">
        <v>97</v>
      </c>
      <c r="B107" s="12" t="s">
        <v>136</v>
      </c>
      <c r="C107" s="12" t="s">
        <v>29</v>
      </c>
      <c r="D107" s="12">
        <v>6</v>
      </c>
      <c r="E107" s="12" t="s">
        <v>128</v>
      </c>
      <c r="F107" s="12">
        <v>0</v>
      </c>
      <c r="G107" s="12">
        <v>10</v>
      </c>
      <c r="H107" s="12">
        <v>0</v>
      </c>
      <c r="I107" s="12">
        <v>0</v>
      </c>
      <c r="J107" s="12">
        <v>0</v>
      </c>
      <c r="K107" s="12">
        <v>0</v>
      </c>
      <c r="L107" s="12">
        <v>60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70</v>
      </c>
      <c r="T107" s="14"/>
      <c r="V107" s="8">
        <f>IF(S107=S106,V106,IF(AND(S107/$V$10&gt;=0.6,$A107/$A$105&lt;=0.4,$A107=1),"Победитель",IF(AND(S107/$V$10&gt;=0.5,$A107/$A$105&lt;=0.4),"Призер","")))</f>
      </c>
    </row>
    <row r="108" spans="1:22" s="8" customFormat="1" ht="15">
      <c r="A108" s="9">
        <v>98</v>
      </c>
      <c r="B108" s="12" t="s">
        <v>155</v>
      </c>
      <c r="C108" s="12" t="s">
        <v>29</v>
      </c>
      <c r="D108" s="12">
        <v>6</v>
      </c>
      <c r="E108" s="12" t="s">
        <v>154</v>
      </c>
      <c r="F108" s="12">
        <v>10</v>
      </c>
      <c r="G108" s="12">
        <v>0</v>
      </c>
      <c r="H108" s="12">
        <v>10</v>
      </c>
      <c r="I108" s="12">
        <v>5</v>
      </c>
      <c r="J108" s="12">
        <v>0</v>
      </c>
      <c r="K108" s="12">
        <v>0</v>
      </c>
      <c r="L108" s="12">
        <v>45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70</v>
      </c>
      <c r="T108" s="14"/>
      <c r="V108" s="8">
        <f>IF(S108=S107,V107,IF(AND(S108/$V$10&gt;=0.6,$A108/$A$120&lt;=0.4,$A108=1),"Победитель",IF(AND(S108/$V$10&gt;=0.5,$A108/$A$120&lt;=0.4),"Призер","")))</f>
      </c>
    </row>
    <row r="109" spans="1:22" s="8" customFormat="1" ht="15">
      <c r="A109" s="9">
        <v>99</v>
      </c>
      <c r="B109" s="12" t="s">
        <v>186</v>
      </c>
      <c r="C109" s="12" t="s">
        <v>25</v>
      </c>
      <c r="D109" s="12">
        <v>6</v>
      </c>
      <c r="E109" s="12" t="s">
        <v>183</v>
      </c>
      <c r="F109" s="12">
        <v>4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66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70</v>
      </c>
      <c r="T109" s="14"/>
      <c r="V109" s="8">
        <f>IF(S109=S108,V108,IF(AND(S109/$V$10&gt;=0.6,$A109/$A$147&lt;=0.4,$A109=1),"Победитель",IF(AND(S109/$V$10&gt;=0.5,$A109/$A$147&lt;=0.4),"Призер","")))</f>
      </c>
    </row>
    <row r="110" spans="1:22" s="8" customFormat="1" ht="15">
      <c r="A110" s="9">
        <v>100</v>
      </c>
      <c r="B110" s="12" t="s">
        <v>187</v>
      </c>
      <c r="C110" s="12" t="s">
        <v>29</v>
      </c>
      <c r="D110" s="12">
        <v>6</v>
      </c>
      <c r="E110" s="12" t="s">
        <v>183</v>
      </c>
      <c r="F110" s="12">
        <v>4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66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70</v>
      </c>
      <c r="T110" s="14"/>
      <c r="V110" s="8">
        <f>IF(S110=S109,V109,IF(AND(S110/$V$10&gt;=0.6,$A110/$A$147&lt;=0.4,$A110=1),"Победитель",IF(AND(S110/$V$10&gt;=0.5,$A110/$A$147&lt;=0.4),"Призер","")))</f>
      </c>
    </row>
    <row r="111" spans="1:22" s="8" customFormat="1" ht="15">
      <c r="A111" s="9">
        <v>101</v>
      </c>
      <c r="B111" s="12" t="s">
        <v>188</v>
      </c>
      <c r="C111" s="12" t="s">
        <v>29</v>
      </c>
      <c r="D111" s="12">
        <v>6</v>
      </c>
      <c r="E111" s="12" t="s">
        <v>183</v>
      </c>
      <c r="F111" s="12">
        <v>4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66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70</v>
      </c>
      <c r="T111" s="14"/>
      <c r="V111" s="8">
        <f>IF(S111=S110,V110,IF(AND(S111/$V$10&gt;=0.6,$A111/$A$147&lt;=0.4,$A111=1),"Победитель",IF(AND(S111/$V$10&gt;=0.5,$A111/$A$147&lt;=0.4),"Призер","")))</f>
      </c>
    </row>
    <row r="112" spans="1:22" s="8" customFormat="1" ht="15">
      <c r="A112" s="9">
        <v>102</v>
      </c>
      <c r="B112" s="12" t="s">
        <v>58</v>
      </c>
      <c r="C112" s="12" t="s">
        <v>25</v>
      </c>
      <c r="D112" s="12">
        <v>6</v>
      </c>
      <c r="E112" s="12" t="s">
        <v>50</v>
      </c>
      <c r="F112" s="12">
        <v>0</v>
      </c>
      <c r="G112" s="12">
        <v>10</v>
      </c>
      <c r="H112" s="12">
        <v>3</v>
      </c>
      <c r="I112" s="12">
        <v>0</v>
      </c>
      <c r="J112" s="12">
        <v>0</v>
      </c>
      <c r="K112" s="12">
        <v>0</v>
      </c>
      <c r="L112" s="12">
        <v>21</v>
      </c>
      <c r="M112" s="12">
        <v>13</v>
      </c>
      <c r="N112" s="12">
        <v>0</v>
      </c>
      <c r="O112" s="12">
        <v>0</v>
      </c>
      <c r="P112" s="12">
        <v>10</v>
      </c>
      <c r="Q112" s="12">
        <v>11</v>
      </c>
      <c r="R112" s="12">
        <v>0</v>
      </c>
      <c r="S112" s="12">
        <v>68</v>
      </c>
      <c r="T112" s="14"/>
      <c r="V112" s="8">
        <f>IF(S112=S111,V111,IF(AND(S112/$V$10&gt;=0.6,$A112/$A$37&lt;=0.4,$A112=1),"Победитель",IF(AND(S112/$V$10&gt;=0.5,$A112/$A$37&lt;=0.4),"Призер","")))</f>
      </c>
    </row>
    <row r="113" spans="1:22" s="8" customFormat="1" ht="15">
      <c r="A113" s="9">
        <v>103</v>
      </c>
      <c r="B113" s="12" t="s">
        <v>63</v>
      </c>
      <c r="C113" s="12" t="s">
        <v>25</v>
      </c>
      <c r="D113" s="12">
        <v>6</v>
      </c>
      <c r="E113" s="12" t="s">
        <v>61</v>
      </c>
      <c r="F113" s="12">
        <v>10</v>
      </c>
      <c r="G113" s="12">
        <v>0</v>
      </c>
      <c r="H113" s="12">
        <v>12</v>
      </c>
      <c r="I113" s="12">
        <v>8</v>
      </c>
      <c r="J113" s="12">
        <v>0</v>
      </c>
      <c r="K113" s="12">
        <v>0</v>
      </c>
      <c r="L113" s="12">
        <v>36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66</v>
      </c>
      <c r="T113" s="14"/>
      <c r="V113" s="8">
        <f>IF(S113=S112,V112,IF(AND(S113/$V$10&gt;=0.6,$A113/$A$44&lt;=0.4,$A113=1),"Победитель",IF(AND(S113/$V$10&gt;=0.5,$A113/$A$44&lt;=0.4),"Призер","")))</f>
      </c>
    </row>
    <row r="114" spans="1:22" s="8" customFormat="1" ht="15">
      <c r="A114" s="9">
        <v>104</v>
      </c>
      <c r="B114" s="12" t="s">
        <v>173</v>
      </c>
      <c r="C114" s="12" t="s">
        <v>29</v>
      </c>
      <c r="D114" s="12">
        <v>6</v>
      </c>
      <c r="E114" s="12" t="s">
        <v>174</v>
      </c>
      <c r="F114" s="12">
        <v>6</v>
      </c>
      <c r="G114" s="12">
        <v>10</v>
      </c>
      <c r="H114" s="12">
        <v>10</v>
      </c>
      <c r="I114" s="12">
        <v>10</v>
      </c>
      <c r="J114" s="12">
        <v>0</v>
      </c>
      <c r="K114" s="12">
        <v>0</v>
      </c>
      <c r="L114" s="12">
        <v>30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66</v>
      </c>
      <c r="T114" s="14"/>
      <c r="V114" s="8">
        <f>IF(S114=S113,V113,IF(AND(S114/$V$10&gt;=0.6,$A114/$A$136&lt;=0.4,$A114=1),"Победитель",IF(AND(S114/$V$10&gt;=0.5,$A114/$A$136&lt;=0.4),"Призер","")))</f>
      </c>
    </row>
    <row r="115" spans="1:22" s="8" customFormat="1" ht="15">
      <c r="A115" s="9">
        <v>105</v>
      </c>
      <c r="B115" s="12" t="s">
        <v>137</v>
      </c>
      <c r="C115" s="12" t="s">
        <v>25</v>
      </c>
      <c r="D115" s="12">
        <v>6</v>
      </c>
      <c r="E115" s="12" t="s">
        <v>128</v>
      </c>
      <c r="F115" s="12">
        <v>0</v>
      </c>
      <c r="G115" s="12">
        <v>10</v>
      </c>
      <c r="H115" s="12">
        <v>0</v>
      </c>
      <c r="I115" s="12">
        <v>0</v>
      </c>
      <c r="J115" s="12">
        <v>0</v>
      </c>
      <c r="K115" s="12">
        <v>0</v>
      </c>
      <c r="L115" s="12">
        <v>54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2">
        <v>64</v>
      </c>
      <c r="T115" s="14"/>
      <c r="U115" s="8">
        <f>AVERAGE(S106:S115)</f>
        <v>68.4</v>
      </c>
      <c r="V115" s="8">
        <f>IF(S115=S114,V114,IF(AND(S115/$V$10&gt;=0.6,$A115/$A$105&lt;=0.4,$A115=1),"Победитель",IF(AND(S115/$V$10&gt;=0.5,$A115/$A$105&lt;=0.4),"Призер","")))</f>
      </c>
    </row>
    <row r="116" spans="1:22" s="8" customFormat="1" ht="15">
      <c r="A116" s="9">
        <v>106</v>
      </c>
      <c r="B116" s="12" t="s">
        <v>175</v>
      </c>
      <c r="C116" s="12" t="s">
        <v>29</v>
      </c>
      <c r="D116" s="12">
        <v>6</v>
      </c>
      <c r="E116" s="12" t="s">
        <v>174</v>
      </c>
      <c r="F116" s="12">
        <v>6</v>
      </c>
      <c r="G116" s="12">
        <v>10</v>
      </c>
      <c r="H116" s="12">
        <v>10</v>
      </c>
      <c r="I116" s="12">
        <v>10</v>
      </c>
      <c r="J116" s="12">
        <v>0</v>
      </c>
      <c r="K116" s="12">
        <v>0</v>
      </c>
      <c r="L116" s="12">
        <v>28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64</v>
      </c>
      <c r="T116" s="14"/>
      <c r="V116" s="8">
        <f>IF(S116=S115,V115,IF(AND(S116/$V$10&gt;=0.6,$A116/$A$136&lt;=0.4,$A116=1),"Победитель",IF(AND(S116/$V$10&gt;=0.5,$A116/$A$136&lt;=0.4),"Призер","")))</f>
      </c>
    </row>
    <row r="117" spans="1:22" s="8" customFormat="1" ht="15">
      <c r="A117" s="9">
        <v>107</v>
      </c>
      <c r="B117" s="12" t="s">
        <v>176</v>
      </c>
      <c r="C117" s="12" t="s">
        <v>29</v>
      </c>
      <c r="D117" s="12">
        <v>6</v>
      </c>
      <c r="E117" s="12" t="s">
        <v>174</v>
      </c>
      <c r="F117" s="12">
        <v>6</v>
      </c>
      <c r="G117" s="12">
        <v>10</v>
      </c>
      <c r="H117" s="12">
        <v>10</v>
      </c>
      <c r="I117" s="12">
        <v>10</v>
      </c>
      <c r="J117" s="12">
        <v>0</v>
      </c>
      <c r="K117" s="12">
        <v>0</v>
      </c>
      <c r="L117" s="12">
        <v>28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64</v>
      </c>
      <c r="T117" s="14"/>
      <c r="V117" s="8">
        <f>IF(S117=S116,V116,IF(AND(S117/$V$10&gt;=0.6,$A117/$A$136&lt;=0.4,$A117=1),"Победитель",IF(AND(S117/$V$10&gt;=0.5,$A117/$A$136&lt;=0.4),"Призер","")))</f>
      </c>
    </row>
    <row r="118" spans="1:22" s="8" customFormat="1" ht="15">
      <c r="A118" s="9">
        <v>108</v>
      </c>
      <c r="B118" s="12" t="s">
        <v>59</v>
      </c>
      <c r="C118" s="12" t="s">
        <v>29</v>
      </c>
      <c r="D118" s="12">
        <v>6</v>
      </c>
      <c r="E118" s="12" t="s">
        <v>50</v>
      </c>
      <c r="F118" s="12">
        <v>10</v>
      </c>
      <c r="G118" s="12">
        <v>0</v>
      </c>
      <c r="H118" s="12">
        <v>3</v>
      </c>
      <c r="I118" s="12">
        <v>0</v>
      </c>
      <c r="J118" s="12">
        <v>0</v>
      </c>
      <c r="K118" s="12">
        <v>0</v>
      </c>
      <c r="L118" s="12">
        <v>18</v>
      </c>
      <c r="M118" s="12">
        <v>0</v>
      </c>
      <c r="N118" s="12">
        <v>13</v>
      </c>
      <c r="O118" s="12">
        <v>10</v>
      </c>
      <c r="P118" s="12">
        <v>8</v>
      </c>
      <c r="Q118" s="12">
        <v>0</v>
      </c>
      <c r="R118" s="12">
        <v>0</v>
      </c>
      <c r="S118" s="12">
        <v>62</v>
      </c>
      <c r="T118" s="14"/>
      <c r="U118" s="8">
        <f>AVERAGE(S109:S118)</f>
        <v>66.4</v>
      </c>
      <c r="V118" s="8">
        <f>IF(S118=S117,V117,IF(AND(S118/$V$10&gt;=0.6,$A118/$A$37&lt;=0.4,$A118=1),"Победитель",IF(AND(S118/$V$10&gt;=0.5,$A118/$A$37&lt;=0.4),"Призер","")))</f>
      </c>
    </row>
    <row r="119" spans="1:22" s="8" customFormat="1" ht="15">
      <c r="A119" s="9">
        <v>109</v>
      </c>
      <c r="B119" s="12" t="s">
        <v>177</v>
      </c>
      <c r="C119" s="12" t="s">
        <v>29</v>
      </c>
      <c r="D119" s="12">
        <v>6</v>
      </c>
      <c r="E119" s="12" t="s">
        <v>174</v>
      </c>
      <c r="F119" s="12">
        <v>6</v>
      </c>
      <c r="G119" s="12">
        <v>10</v>
      </c>
      <c r="H119" s="12">
        <v>10</v>
      </c>
      <c r="I119" s="12">
        <v>10</v>
      </c>
      <c r="J119" s="12">
        <v>0</v>
      </c>
      <c r="K119" s="12">
        <v>0</v>
      </c>
      <c r="L119" s="12">
        <v>26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62</v>
      </c>
      <c r="T119" s="14"/>
      <c r="V119" s="8">
        <f>IF(S119=S118,V118,IF(AND(S119/$V$10&gt;=0.6,$A119/$A$136&lt;=0.4,$A119=1),"Победитель",IF(AND(S119/$V$10&gt;=0.5,$A119/$A$136&lt;=0.4),"Призер","")))</f>
      </c>
    </row>
    <row r="120" spans="1:22" s="8" customFormat="1" ht="15">
      <c r="A120" s="9">
        <v>110</v>
      </c>
      <c r="B120" s="12" t="s">
        <v>64</v>
      </c>
      <c r="C120" s="12" t="s">
        <v>25</v>
      </c>
      <c r="D120" s="12">
        <v>6</v>
      </c>
      <c r="E120" s="12" t="s">
        <v>61</v>
      </c>
      <c r="F120" s="12">
        <v>6</v>
      </c>
      <c r="G120" s="12">
        <v>8</v>
      </c>
      <c r="H120" s="12">
        <v>0</v>
      </c>
      <c r="I120" s="12">
        <v>10</v>
      </c>
      <c r="J120" s="12">
        <v>0</v>
      </c>
      <c r="K120" s="12">
        <v>0</v>
      </c>
      <c r="L120" s="12">
        <v>36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60</v>
      </c>
      <c r="T120" s="14"/>
      <c r="V120" s="8">
        <f>IF(S120=S119,V119,IF(AND(S120/$V$10&gt;=0.6,$A120/$A$44&lt;=0.4,$A120=1),"Победитель",IF(AND(S120/$V$10&gt;=0.5,$A120/$A$44&lt;=0.4),"Призер","")))</f>
      </c>
    </row>
    <row r="121" spans="1:22" s="8" customFormat="1" ht="15">
      <c r="A121" s="9">
        <v>111</v>
      </c>
      <c r="B121" s="12" t="s">
        <v>178</v>
      </c>
      <c r="C121" s="12" t="s">
        <v>29</v>
      </c>
      <c r="D121" s="12">
        <v>6</v>
      </c>
      <c r="E121" s="12" t="s">
        <v>174</v>
      </c>
      <c r="F121" s="12">
        <v>6</v>
      </c>
      <c r="G121" s="12">
        <v>10</v>
      </c>
      <c r="H121" s="12">
        <v>10</v>
      </c>
      <c r="I121" s="12">
        <v>10</v>
      </c>
      <c r="J121" s="12">
        <v>0</v>
      </c>
      <c r="K121" s="12">
        <v>0</v>
      </c>
      <c r="L121" s="12">
        <v>24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60</v>
      </c>
      <c r="T121" s="14"/>
      <c r="U121" s="8">
        <f>AVERAGE(S117:S121)</f>
        <v>61.6</v>
      </c>
      <c r="V121" s="8">
        <f>IF(S121=S120,V120,IF(AND(S121/$V$10&gt;=0.6,$A121/$A$136&lt;=0.4,$A121=1),"Победитель",IF(AND(S121/$V$10&gt;=0.5,$A121/$A$136&lt;=0.4),"Призер","")))</f>
      </c>
    </row>
    <row r="122" spans="1:22" s="8" customFormat="1" ht="15">
      <c r="A122" s="9">
        <v>112</v>
      </c>
      <c r="B122" s="12" t="s">
        <v>43</v>
      </c>
      <c r="C122" s="12" t="s">
        <v>25</v>
      </c>
      <c r="D122" s="12">
        <v>6</v>
      </c>
      <c r="E122" s="12" t="s">
        <v>40</v>
      </c>
      <c r="F122" s="12">
        <v>8</v>
      </c>
      <c r="G122" s="12">
        <v>8</v>
      </c>
      <c r="H122" s="12">
        <v>2</v>
      </c>
      <c r="I122" s="12">
        <v>0</v>
      </c>
      <c r="J122" s="12">
        <v>0</v>
      </c>
      <c r="K122" s="12">
        <v>0</v>
      </c>
      <c r="L122" s="12">
        <v>40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58</v>
      </c>
      <c r="T122" s="14"/>
      <c r="V122" s="8">
        <f>IF(S122=S121,V121,IF(AND(S122/$V$10&gt;=0.6,$A122/$A$24&lt;=0.4,$A122=1),"Победитель",IF(AND(S122/$V$10&gt;=0.5,$A122/$A$24&lt;=0.4),"Призер","")))</f>
      </c>
    </row>
    <row r="123" spans="1:22" s="8" customFormat="1" ht="15">
      <c r="A123" s="9">
        <v>113</v>
      </c>
      <c r="B123" s="12" t="s">
        <v>65</v>
      </c>
      <c r="C123" s="12" t="s">
        <v>29</v>
      </c>
      <c r="D123" s="12">
        <v>6</v>
      </c>
      <c r="E123" s="12" t="s">
        <v>61</v>
      </c>
      <c r="F123" s="12">
        <v>4</v>
      </c>
      <c r="G123" s="12">
        <v>12</v>
      </c>
      <c r="H123" s="12">
        <v>8</v>
      </c>
      <c r="I123" s="12">
        <v>4</v>
      </c>
      <c r="J123" s="12">
        <v>0</v>
      </c>
      <c r="K123" s="12">
        <v>0</v>
      </c>
      <c r="L123" s="12">
        <v>30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58</v>
      </c>
      <c r="T123" s="14"/>
      <c r="V123" s="8">
        <f>IF(S123=S122,V122,IF(AND(S123/$V$10&gt;=0.6,$A123/$A$44&lt;=0.4,$A123=1),"Победитель",IF(AND(S123/$V$10&gt;=0.5,$A123/$A$44&lt;=0.4),"Призер","")))</f>
      </c>
    </row>
    <row r="124" spans="1:22" s="8" customFormat="1" ht="15">
      <c r="A124" s="9">
        <v>114</v>
      </c>
      <c r="B124" s="12" t="s">
        <v>87</v>
      </c>
      <c r="C124" s="12" t="s">
        <v>25</v>
      </c>
      <c r="D124" s="12">
        <v>6</v>
      </c>
      <c r="E124" s="12" t="s">
        <v>78</v>
      </c>
      <c r="F124" s="12">
        <v>20</v>
      </c>
      <c r="G124" s="12">
        <v>0</v>
      </c>
      <c r="H124" s="12">
        <v>20</v>
      </c>
      <c r="I124" s="12">
        <v>0</v>
      </c>
      <c r="J124" s="12">
        <v>0</v>
      </c>
      <c r="K124" s="12">
        <v>0</v>
      </c>
      <c r="L124" s="12">
        <v>18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58</v>
      </c>
      <c r="T124" s="14"/>
      <c r="V124" s="8">
        <f>IF(S124=S123,V123,IF(AND(S124/$V$10&gt;=0.6,$A124/$A$64&lt;=0.4,$A124=1),"Победитель",IF(AND(S124/$V$10&gt;=0.5,$A124/$A$64&lt;=0.4),"Призер","")))</f>
      </c>
    </row>
    <row r="125" spans="1:22" s="8" customFormat="1" ht="15">
      <c r="A125" s="9">
        <v>115</v>
      </c>
      <c r="B125" s="12" t="s">
        <v>158</v>
      </c>
      <c r="C125" s="12" t="s">
        <v>29</v>
      </c>
      <c r="D125" s="12">
        <v>6</v>
      </c>
      <c r="E125" s="12" t="s">
        <v>159</v>
      </c>
      <c r="F125" s="12">
        <v>10</v>
      </c>
      <c r="G125" s="12">
        <v>10</v>
      </c>
      <c r="H125" s="12">
        <v>10</v>
      </c>
      <c r="I125" s="12">
        <v>10</v>
      </c>
      <c r="J125" s="12">
        <v>0</v>
      </c>
      <c r="K125" s="12">
        <v>0</v>
      </c>
      <c r="L125" s="12">
        <v>18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58</v>
      </c>
      <c r="T125" s="14"/>
      <c r="V125" s="8">
        <f>IF(S125=S124,V124,IF(AND(S125/$V$10&gt;=0.6,$A125/$A$123&lt;=0.4,$A125=1),"Победитель",IF(AND(S125/$V$10&gt;=0.5,$A125/$A$123&lt;=0.4),"Призер","")))</f>
      </c>
    </row>
    <row r="126" spans="1:22" s="8" customFormat="1" ht="15">
      <c r="A126" s="9">
        <v>116</v>
      </c>
      <c r="B126" s="12" t="s">
        <v>189</v>
      </c>
      <c r="C126" s="12" t="s">
        <v>29</v>
      </c>
      <c r="D126" s="12">
        <v>6</v>
      </c>
      <c r="E126" s="12" t="s">
        <v>183</v>
      </c>
      <c r="F126" s="12">
        <v>0</v>
      </c>
      <c r="G126" s="12">
        <v>4</v>
      </c>
      <c r="H126" s="12">
        <v>0</v>
      </c>
      <c r="I126" s="12">
        <v>0</v>
      </c>
      <c r="J126" s="12">
        <v>0</v>
      </c>
      <c r="K126" s="12">
        <v>0</v>
      </c>
      <c r="L126" s="12">
        <v>54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58</v>
      </c>
      <c r="T126" s="14"/>
      <c r="V126" s="8">
        <f>IF(S126=S125,V125,IF(AND(S126/$V$10&gt;=0.6,$A126/$A$147&lt;=0.4,$A126=1),"Победитель",IF(AND(S126/$V$10&gt;=0.5,$A126/$A$147&lt;=0.4),"Призер","")))</f>
      </c>
    </row>
    <row r="127" spans="1:22" s="8" customFormat="1" ht="15">
      <c r="A127" s="9">
        <v>117</v>
      </c>
      <c r="B127" s="12" t="s">
        <v>143</v>
      </c>
      <c r="C127" s="12" t="s">
        <v>25</v>
      </c>
      <c r="D127" s="12">
        <v>6</v>
      </c>
      <c r="E127" s="12" t="s">
        <v>144</v>
      </c>
      <c r="F127" s="12">
        <v>10</v>
      </c>
      <c r="G127" s="12">
        <v>8</v>
      </c>
      <c r="H127" s="12">
        <v>0</v>
      </c>
      <c r="I127" s="12">
        <v>0</v>
      </c>
      <c r="J127" s="12">
        <v>0</v>
      </c>
      <c r="K127" s="12">
        <v>0</v>
      </c>
      <c r="L127" s="12">
        <v>39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57</v>
      </c>
      <c r="T127" s="14"/>
      <c r="V127" s="8">
        <f>IF(S127=S126,V126,IF(AND(S127/$V$10&gt;=0.6,$A127/$A$111&lt;=0.4,$A127=1),"Победитель",IF(AND(S127/$V$10&gt;=0.5,$A127/$A$111&lt;=0.4),"Призер","")))</f>
      </c>
    </row>
    <row r="128" spans="1:22" s="8" customFormat="1" ht="15">
      <c r="A128" s="9">
        <v>118</v>
      </c>
      <c r="B128" s="12" t="s">
        <v>66</v>
      </c>
      <c r="C128" s="12" t="s">
        <v>25</v>
      </c>
      <c r="D128" s="12">
        <v>6</v>
      </c>
      <c r="E128" s="12" t="s">
        <v>61</v>
      </c>
      <c r="F128" s="12">
        <v>6</v>
      </c>
      <c r="G128" s="12">
        <v>10</v>
      </c>
      <c r="H128" s="12">
        <v>0</v>
      </c>
      <c r="I128" s="12">
        <v>8</v>
      </c>
      <c r="J128" s="12">
        <v>0</v>
      </c>
      <c r="K128" s="12">
        <v>0</v>
      </c>
      <c r="L128" s="12">
        <v>32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56</v>
      </c>
      <c r="T128" s="14"/>
      <c r="V128" s="8">
        <f>IF(S128=S127,V127,IF(AND(S128/$V$10&gt;=0.6,$A128/$A$44&lt;=0.4,$A128=1),"Победитель",IF(AND(S128/$V$10&gt;=0.5,$A128/$A$44&lt;=0.4),"Призер","")))</f>
      </c>
    </row>
    <row r="129" spans="1:22" s="8" customFormat="1" ht="15">
      <c r="A129" s="9">
        <v>119</v>
      </c>
      <c r="B129" s="12" t="s">
        <v>44</v>
      </c>
      <c r="C129" s="12" t="s">
        <v>25</v>
      </c>
      <c r="D129" s="12">
        <v>6</v>
      </c>
      <c r="E129" s="12" t="s">
        <v>40</v>
      </c>
      <c r="F129" s="12">
        <v>2</v>
      </c>
      <c r="G129" s="12">
        <v>4</v>
      </c>
      <c r="H129" s="12">
        <v>8</v>
      </c>
      <c r="I129" s="12">
        <v>0</v>
      </c>
      <c r="J129" s="12">
        <v>0</v>
      </c>
      <c r="K129" s="12">
        <v>0</v>
      </c>
      <c r="L129" s="12">
        <v>40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54</v>
      </c>
      <c r="T129" s="14"/>
      <c r="U129" s="8">
        <f>AVERAGE(S126:S129)</f>
        <v>56.25</v>
      </c>
      <c r="V129" s="8">
        <f>IF(S129=S128,V128,IF(AND(S129/$V$10&gt;=0.6,$A129/$A$24&lt;=0.4,$A129=1),"Победитель",IF(AND(S129/$V$10&gt;=0.5,$A129/$A$24&lt;=0.4),"Призер","")))</f>
      </c>
    </row>
    <row r="130" spans="1:22" s="8" customFormat="1" ht="15">
      <c r="A130" s="9">
        <v>120</v>
      </c>
      <c r="B130" s="12" t="s">
        <v>67</v>
      </c>
      <c r="C130" s="12" t="s">
        <v>25</v>
      </c>
      <c r="D130" s="12">
        <v>6</v>
      </c>
      <c r="E130" s="12" t="s">
        <v>61</v>
      </c>
      <c r="F130" s="12">
        <v>6</v>
      </c>
      <c r="G130" s="12">
        <v>6</v>
      </c>
      <c r="H130" s="12">
        <v>4</v>
      </c>
      <c r="I130" s="12">
        <v>0</v>
      </c>
      <c r="J130" s="12">
        <v>0</v>
      </c>
      <c r="K130" s="12">
        <v>0</v>
      </c>
      <c r="L130" s="12">
        <v>38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54</v>
      </c>
      <c r="T130" s="14"/>
      <c r="U130" s="8">
        <f>AVERAGE(S124:S130)</f>
        <v>56.42857142857143</v>
      </c>
      <c r="V130" s="8">
        <f>IF(S130=S129,V129,IF(AND(S130/$V$10&gt;=0.6,$A130/$A$44&lt;=0.4,$A130=1),"Победитель",IF(AND(S130/$V$10&gt;=0.5,$A130/$A$44&lt;=0.4),"Призер","")))</f>
      </c>
    </row>
    <row r="131" spans="1:22" s="8" customFormat="1" ht="15">
      <c r="A131" s="9">
        <v>121</v>
      </c>
      <c r="B131" s="12" t="s">
        <v>104</v>
      </c>
      <c r="C131" s="12" t="s">
        <v>29</v>
      </c>
      <c r="D131" s="12">
        <v>6</v>
      </c>
      <c r="E131" s="12" t="s">
        <v>103</v>
      </c>
      <c r="F131" s="12">
        <v>10</v>
      </c>
      <c r="G131" s="12">
        <v>10</v>
      </c>
      <c r="H131" s="12">
        <v>0</v>
      </c>
      <c r="I131" s="12">
        <v>1</v>
      </c>
      <c r="J131" s="12">
        <v>0</v>
      </c>
      <c r="K131" s="12">
        <v>0</v>
      </c>
      <c r="L131" s="12">
        <v>33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12">
        <v>54</v>
      </c>
      <c r="T131" s="14"/>
      <c r="V131" s="8">
        <f>IF(S131=S130,V130,IF(AND(S131/$V$10&gt;=0.6,$A131/$A$77&lt;=0.4,$A131=1),"Победитель",IF(AND(S131/$V$10&gt;=0.5,$A131/$A$77&lt;=0.4),"Призер","")))</f>
      </c>
    </row>
    <row r="132" spans="1:22" s="8" customFormat="1" ht="15">
      <c r="A132" s="9">
        <v>122</v>
      </c>
      <c r="B132" s="12" t="s">
        <v>156</v>
      </c>
      <c r="C132" s="12" t="s">
        <v>29</v>
      </c>
      <c r="D132" s="12">
        <v>6</v>
      </c>
      <c r="E132" s="12" t="s">
        <v>154</v>
      </c>
      <c r="F132" s="12">
        <v>3</v>
      </c>
      <c r="G132" s="12">
        <v>10</v>
      </c>
      <c r="H132" s="12">
        <v>10</v>
      </c>
      <c r="I132" s="12">
        <v>0</v>
      </c>
      <c r="J132" s="12">
        <v>0</v>
      </c>
      <c r="K132" s="12">
        <v>0</v>
      </c>
      <c r="L132" s="12">
        <v>31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54</v>
      </c>
      <c r="T132" s="14"/>
      <c r="V132" s="8">
        <f>IF(S132=S131,V131,IF(AND(S132/$V$10&gt;=0.6,$A132/$A$120&lt;=0.4,$A132=1),"Победитель",IF(AND(S132/$V$10&gt;=0.5,$A132/$A$120&lt;=0.4),"Призер","")))</f>
      </c>
    </row>
    <row r="133" spans="1:22" s="8" customFormat="1" ht="15">
      <c r="A133" s="9">
        <v>123</v>
      </c>
      <c r="B133" s="12" t="s">
        <v>145</v>
      </c>
      <c r="C133" s="12" t="s">
        <v>25</v>
      </c>
      <c r="D133" s="12">
        <v>6</v>
      </c>
      <c r="E133" s="12" t="s">
        <v>144</v>
      </c>
      <c r="F133" s="12">
        <v>10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42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52</v>
      </c>
      <c r="T133" s="14"/>
      <c r="U133" s="8">
        <f>AVERAGE(S132:S133)</f>
        <v>53</v>
      </c>
      <c r="V133" s="8">
        <f>IF(S133=S132,V132,IF(AND(S133/$V$10&gt;=0.6,$A133/$A$111&lt;=0.4,$A133=1),"Победитель",IF(AND(S133/$V$10&gt;=0.5,$A133/$A$111&lt;=0.4),"Призер","")))</f>
      </c>
    </row>
    <row r="134" spans="1:22" s="8" customFormat="1" ht="15">
      <c r="A134" s="9">
        <v>124</v>
      </c>
      <c r="B134" s="12" t="s">
        <v>88</v>
      </c>
      <c r="C134" s="12" t="s">
        <v>29</v>
      </c>
      <c r="D134" s="12">
        <v>6</v>
      </c>
      <c r="E134" s="12" t="s">
        <v>78</v>
      </c>
      <c r="F134" s="12">
        <v>0</v>
      </c>
      <c r="G134" s="12">
        <v>0</v>
      </c>
      <c r="H134" s="12">
        <v>20</v>
      </c>
      <c r="I134" s="12">
        <v>0</v>
      </c>
      <c r="J134" s="12">
        <v>0</v>
      </c>
      <c r="K134" s="12">
        <v>0</v>
      </c>
      <c r="L134" s="12">
        <v>30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50</v>
      </c>
      <c r="T134" s="14"/>
      <c r="V134" s="8">
        <f>IF(S134=S133,V133,IF(AND(S134/$V$10&gt;=0.6,$A134/$A$64&lt;=0.4,$A134=1),"Победитель",IF(AND(S134/$V$10&gt;=0.5,$A134/$A$64&lt;=0.4),"Призер","")))</f>
      </c>
    </row>
    <row r="135" spans="1:22" s="8" customFormat="1" ht="15">
      <c r="A135" s="9">
        <v>125</v>
      </c>
      <c r="B135" s="12" t="s">
        <v>160</v>
      </c>
      <c r="C135" s="12" t="s">
        <v>25</v>
      </c>
      <c r="D135" s="12">
        <v>6</v>
      </c>
      <c r="E135" s="12" t="s">
        <v>159</v>
      </c>
      <c r="F135" s="12">
        <v>10</v>
      </c>
      <c r="G135" s="12">
        <v>10</v>
      </c>
      <c r="H135" s="12">
        <v>10</v>
      </c>
      <c r="I135" s="12">
        <v>10</v>
      </c>
      <c r="J135" s="12">
        <v>0</v>
      </c>
      <c r="K135" s="12">
        <v>0</v>
      </c>
      <c r="L135" s="12">
        <v>10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50</v>
      </c>
      <c r="T135" s="14"/>
      <c r="V135" s="8">
        <f>IF(S135=S134,V134,IF(AND(S135/$V$10&gt;=0.6,$A135/$A$123&lt;=0.4,$A135=1),"Победитель",IF(AND(S135/$V$10&gt;=0.5,$A135/$A$123&lt;=0.4),"Призер","")))</f>
      </c>
    </row>
    <row r="136" spans="1:22" s="8" customFormat="1" ht="15">
      <c r="A136" s="9">
        <v>126</v>
      </c>
      <c r="B136" s="12" t="s">
        <v>190</v>
      </c>
      <c r="C136" s="12" t="s">
        <v>25</v>
      </c>
      <c r="D136" s="12">
        <v>6</v>
      </c>
      <c r="E136" s="12" t="s">
        <v>183</v>
      </c>
      <c r="F136" s="12">
        <v>4</v>
      </c>
      <c r="G136" s="12">
        <v>4</v>
      </c>
      <c r="H136" s="12">
        <v>0</v>
      </c>
      <c r="I136" s="12">
        <v>0</v>
      </c>
      <c r="J136" s="12">
        <v>0</v>
      </c>
      <c r="K136" s="12">
        <v>0</v>
      </c>
      <c r="L136" s="12">
        <v>42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50</v>
      </c>
      <c r="T136" s="14"/>
      <c r="V136" s="8">
        <f>IF(S136=S135,V135,IF(AND(S136/$V$10&gt;=0.6,$A136/$A$147&lt;=0.4,$A136=1),"Победитель",IF(AND(S136/$V$10&gt;=0.5,$A136/$A$147&lt;=0.4),"Призер","")))</f>
      </c>
    </row>
    <row r="137" spans="1:22" s="8" customFormat="1" ht="15">
      <c r="A137" s="9">
        <v>127</v>
      </c>
      <c r="B137" s="12" t="s">
        <v>157</v>
      </c>
      <c r="C137" s="12" t="s">
        <v>25</v>
      </c>
      <c r="D137" s="12">
        <v>6</v>
      </c>
      <c r="E137" s="12" t="s">
        <v>154</v>
      </c>
      <c r="F137" s="12">
        <v>10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39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49</v>
      </c>
      <c r="T137" s="14"/>
      <c r="U137" s="8">
        <f>AVERAGE(S134:S137)</f>
        <v>49.75</v>
      </c>
      <c r="V137" s="8">
        <f>IF(S137=S136,V136,IF(AND(S137/$V$10&gt;=0.6,$A137/$A$120&lt;=0.4,$A137=1),"Победитель",IF(AND(S137/$V$10&gt;=0.5,$A137/$A$120&lt;=0.4),"Призер","")))</f>
      </c>
    </row>
    <row r="138" spans="1:22" s="8" customFormat="1" ht="15">
      <c r="A138" s="9">
        <v>128</v>
      </c>
      <c r="B138" s="12" t="s">
        <v>47</v>
      </c>
      <c r="C138" s="12" t="s">
        <v>25</v>
      </c>
      <c r="D138" s="12">
        <v>6</v>
      </c>
      <c r="E138" s="12" t="s">
        <v>46</v>
      </c>
      <c r="F138" s="12">
        <v>4</v>
      </c>
      <c r="G138" s="12">
        <v>8</v>
      </c>
      <c r="H138" s="12">
        <v>6</v>
      </c>
      <c r="I138" s="12">
        <v>4</v>
      </c>
      <c r="J138" s="12">
        <v>24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46</v>
      </c>
      <c r="T138" s="14"/>
      <c r="V138" s="8">
        <f>IF(S138=S137,V137,IF(AND(S138/$V$10&gt;=0.6,$A138/$A$27&lt;=0.4,$A138=1),"Победитель",IF(AND(S138/$V$10&gt;=0.5,$A138/$A$27&lt;=0.4),"Призер","")))</f>
      </c>
    </row>
    <row r="139" spans="1:22" s="8" customFormat="1" ht="15">
      <c r="A139" s="9">
        <v>129</v>
      </c>
      <c r="B139" s="12" t="s">
        <v>161</v>
      </c>
      <c r="C139" s="12" t="s">
        <v>25</v>
      </c>
      <c r="D139" s="12">
        <v>6</v>
      </c>
      <c r="E139" s="12" t="s">
        <v>159</v>
      </c>
      <c r="F139" s="12">
        <v>10</v>
      </c>
      <c r="G139" s="12">
        <v>10</v>
      </c>
      <c r="H139" s="12">
        <v>10</v>
      </c>
      <c r="I139" s="12">
        <v>0</v>
      </c>
      <c r="J139" s="12">
        <v>0</v>
      </c>
      <c r="K139" s="12">
        <v>0</v>
      </c>
      <c r="L139" s="12">
        <v>16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46</v>
      </c>
      <c r="T139" s="14"/>
      <c r="U139" s="8">
        <f>AVERAGE(S137:S139)</f>
        <v>47</v>
      </c>
      <c r="V139" s="8">
        <f>IF(S139=S138,V138,IF(AND(S139/$V$10&gt;=0.6,$A139/$A$123&lt;=0.4,$A139=1),"Победитель",IF(AND(S139/$V$10&gt;=0.5,$A139/$A$123&lt;=0.4),"Призер","")))</f>
      </c>
    </row>
    <row r="140" spans="1:22" s="8" customFormat="1" ht="15">
      <c r="A140" s="9">
        <v>130</v>
      </c>
      <c r="B140" s="12" t="s">
        <v>191</v>
      </c>
      <c r="C140" s="12" t="s">
        <v>29</v>
      </c>
      <c r="D140" s="12">
        <v>6</v>
      </c>
      <c r="E140" s="12" t="s">
        <v>183</v>
      </c>
      <c r="F140" s="12">
        <v>4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38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2">
        <v>0</v>
      </c>
      <c r="S140" s="12">
        <v>42</v>
      </c>
      <c r="T140" s="14"/>
      <c r="U140" s="8">
        <f>AVERAGE(S132:S140)</f>
        <v>48.77777777777778</v>
      </c>
      <c r="V140" s="8">
        <f>IF(S140=S139,V139,IF(AND(S140/$V$10&gt;=0.6,$A140/$A$147&lt;=0.4,$A140=1),"Победитель",IF(AND(S140/$V$10&gt;=0.5,$A140/$A$147&lt;=0.4),"Призер","")))</f>
      </c>
    </row>
    <row r="141" spans="1:22" s="8" customFormat="1" ht="15">
      <c r="A141" s="9">
        <v>131</v>
      </c>
      <c r="B141" s="12" t="s">
        <v>48</v>
      </c>
      <c r="C141" s="12" t="s">
        <v>25</v>
      </c>
      <c r="D141" s="12">
        <v>6</v>
      </c>
      <c r="E141" s="12" t="s">
        <v>46</v>
      </c>
      <c r="F141" s="12">
        <v>4</v>
      </c>
      <c r="G141" s="12">
        <v>6</v>
      </c>
      <c r="H141" s="12">
        <v>4</v>
      </c>
      <c r="I141" s="12">
        <v>6</v>
      </c>
      <c r="J141" s="12">
        <v>18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38</v>
      </c>
      <c r="T141" s="14"/>
      <c r="U141" s="8">
        <f>AVERAGE(S139:S141)</f>
        <v>42</v>
      </c>
      <c r="V141" s="8">
        <f>IF(S141=S140,V140,IF(AND(S141/$V$10&gt;=0.6,$A141/$A$27&lt;=0.4,$A141=1),"Победитель",IF(AND(S141/$V$10&gt;=0.5,$A141/$A$27&lt;=0.4),"Призер","")))</f>
      </c>
    </row>
    <row r="142" spans="1:22" s="8" customFormat="1" ht="15">
      <c r="A142" s="9">
        <v>132</v>
      </c>
      <c r="B142" s="12" t="s">
        <v>105</v>
      </c>
      <c r="C142" s="12" t="s">
        <v>25</v>
      </c>
      <c r="D142" s="12">
        <v>6</v>
      </c>
      <c r="E142" s="12" t="s">
        <v>103</v>
      </c>
      <c r="F142" s="12">
        <v>10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27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12">
        <v>37</v>
      </c>
      <c r="T142" s="14"/>
      <c r="U142" s="8">
        <f>AVERAGE(S140:S142)</f>
        <v>39</v>
      </c>
      <c r="V142" s="8">
        <f>IF(S142=S141,V141,IF(AND(S142/$V$10&gt;=0.6,$A142/$A$77&lt;=0.4,$A142=1),"Победитель",IF(AND(S142/$V$10&gt;=0.5,$A142/$A$77&lt;=0.4),"Призер","")))</f>
      </c>
    </row>
    <row r="143" spans="1:22" s="8" customFormat="1" ht="15">
      <c r="A143" s="9">
        <v>133</v>
      </c>
      <c r="B143" s="12" t="s">
        <v>89</v>
      </c>
      <c r="C143" s="12" t="s">
        <v>25</v>
      </c>
      <c r="D143" s="12">
        <v>6</v>
      </c>
      <c r="E143" s="12" t="s">
        <v>78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36</v>
      </c>
      <c r="M143" s="12">
        <v>0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36</v>
      </c>
      <c r="T143" s="14"/>
      <c r="U143" s="8">
        <f>AVERAGE(S132:S143)</f>
        <v>45.833333333333336</v>
      </c>
      <c r="V143" s="8">
        <f>IF(S143=S142,V142,IF(AND(S143/$V$10&gt;=0.6,$A143/$A$64&lt;=0.4,$A143=1),"Победитель",IF(AND(S143/$V$10&gt;=0.5,$A143/$A$64&lt;=0.4),"Призер","")))</f>
      </c>
    </row>
    <row r="144" spans="1:22" s="8" customFormat="1" ht="15">
      <c r="A144" s="9">
        <v>134</v>
      </c>
      <c r="B144" s="12" t="s">
        <v>97</v>
      </c>
      <c r="C144" s="12" t="s">
        <v>25</v>
      </c>
      <c r="D144" s="12">
        <v>6</v>
      </c>
      <c r="E144" s="12" t="s">
        <v>98</v>
      </c>
      <c r="F144" s="12">
        <v>2</v>
      </c>
      <c r="G144" s="12">
        <v>0</v>
      </c>
      <c r="H144" s="12">
        <v>2</v>
      </c>
      <c r="I144" s="12">
        <v>0</v>
      </c>
      <c r="J144" s="12">
        <v>0</v>
      </c>
      <c r="K144" s="12">
        <v>0</v>
      </c>
      <c r="L144" s="12">
        <v>27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31</v>
      </c>
      <c r="T144" s="14"/>
      <c r="V144" s="8">
        <f>IF(S144=S143,V143,IF(AND(S144/$V$10&gt;=0.6,$A144/$A$74&lt;=0.4,$A144=1),"Победитель",IF(AND(S144/$V$10&gt;=0.5,$A144/$A$74&lt;=0.4),"Призер","")))</f>
      </c>
    </row>
    <row r="145" spans="1:22" s="8" customFormat="1" ht="15">
      <c r="A145" s="9">
        <v>135</v>
      </c>
      <c r="B145" s="12" t="s">
        <v>99</v>
      </c>
      <c r="C145" s="12" t="s">
        <v>29</v>
      </c>
      <c r="D145" s="12">
        <v>6</v>
      </c>
      <c r="E145" s="12" t="s">
        <v>98</v>
      </c>
      <c r="F145" s="12">
        <v>0</v>
      </c>
      <c r="G145" s="12">
        <v>6</v>
      </c>
      <c r="H145" s="12">
        <v>0</v>
      </c>
      <c r="I145" s="12">
        <v>0</v>
      </c>
      <c r="J145" s="12">
        <v>0</v>
      </c>
      <c r="K145" s="12">
        <v>0</v>
      </c>
      <c r="L145" s="12">
        <v>24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30</v>
      </c>
      <c r="T145" s="14"/>
      <c r="V145" s="8">
        <f>IF(S145=S144,V144,IF(AND(S145/$V$10&gt;=0.6,$A145/$A$74&lt;=0.4,$A145=1),"Победитель",IF(AND(S145/$V$10&gt;=0.5,$A145/$A$74&lt;=0.4),"Призер","")))</f>
      </c>
    </row>
    <row r="146" spans="1:22" s="8" customFormat="1" ht="15">
      <c r="A146" s="9">
        <v>136</v>
      </c>
      <c r="B146" s="12" t="s">
        <v>146</v>
      </c>
      <c r="C146" s="12" t="s">
        <v>29</v>
      </c>
      <c r="D146" s="12">
        <v>6</v>
      </c>
      <c r="E146" s="12" t="s">
        <v>147</v>
      </c>
      <c r="F146" s="12">
        <v>6</v>
      </c>
      <c r="G146" s="12">
        <v>10</v>
      </c>
      <c r="H146" s="12">
        <v>0</v>
      </c>
      <c r="I146" s="12">
        <v>0</v>
      </c>
      <c r="J146" s="12">
        <v>0</v>
      </c>
      <c r="K146" s="12">
        <v>0</v>
      </c>
      <c r="L146" s="12">
        <v>14</v>
      </c>
      <c r="M146" s="12">
        <v>0</v>
      </c>
      <c r="N146" s="12">
        <v>0</v>
      </c>
      <c r="O146" s="12">
        <v>0</v>
      </c>
      <c r="P146" s="12">
        <v>0</v>
      </c>
      <c r="Q146" s="12">
        <v>0</v>
      </c>
      <c r="R146" s="12">
        <v>0</v>
      </c>
      <c r="S146" s="12">
        <v>30</v>
      </c>
      <c r="T146" s="14"/>
      <c r="V146" s="8">
        <f>IF(S146=S145,V145,IF(AND(S146/$V$10&gt;=0.6,$A146/$A$114&lt;=0.4,$A146=1),"Победитель",IF(AND(S146/$V$10&gt;=0.5,$A146/$A$114&lt;=0.4),"Призер","")))</f>
      </c>
    </row>
    <row r="147" spans="1:22" s="8" customFormat="1" ht="15">
      <c r="A147" s="9">
        <v>137</v>
      </c>
      <c r="B147" s="12" t="s">
        <v>148</v>
      </c>
      <c r="C147" s="12" t="s">
        <v>29</v>
      </c>
      <c r="D147" s="12">
        <v>6</v>
      </c>
      <c r="E147" s="12" t="s">
        <v>147</v>
      </c>
      <c r="F147" s="12">
        <v>6</v>
      </c>
      <c r="G147" s="12">
        <v>10</v>
      </c>
      <c r="H147" s="12">
        <v>0</v>
      </c>
      <c r="I147" s="12">
        <v>0</v>
      </c>
      <c r="J147" s="12">
        <v>0</v>
      </c>
      <c r="K147" s="12">
        <v>0</v>
      </c>
      <c r="L147" s="12">
        <v>13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2">
        <v>0</v>
      </c>
      <c r="S147" s="12">
        <v>29</v>
      </c>
      <c r="T147" s="14"/>
      <c r="V147" s="8">
        <f>IF(S147=S146,V146,IF(AND(S147/$V$10&gt;=0.6,$A147/$A$114&lt;=0.4,$A147=1),"Победитель",IF(AND(S147/$V$10&gt;=0.5,$A147/$A$114&lt;=0.4),"Призер","")))</f>
      </c>
    </row>
    <row r="148" spans="1:22" s="8" customFormat="1" ht="15">
      <c r="A148" s="9">
        <v>138</v>
      </c>
      <c r="B148" s="12" t="s">
        <v>149</v>
      </c>
      <c r="C148" s="12" t="s">
        <v>29</v>
      </c>
      <c r="D148" s="12">
        <v>6</v>
      </c>
      <c r="E148" s="12" t="s">
        <v>147</v>
      </c>
      <c r="F148" s="12">
        <v>6</v>
      </c>
      <c r="G148" s="12">
        <v>2</v>
      </c>
      <c r="H148" s="12">
        <v>0</v>
      </c>
      <c r="I148" s="12">
        <v>0</v>
      </c>
      <c r="J148" s="12">
        <v>0</v>
      </c>
      <c r="K148" s="12">
        <v>0</v>
      </c>
      <c r="L148" s="12">
        <v>12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2">
        <v>20</v>
      </c>
      <c r="T148" s="14"/>
      <c r="U148" s="8">
        <f>AVERAGE(S146:S148)</f>
        <v>26.333333333333332</v>
      </c>
      <c r="V148" s="8">
        <f>IF(S148=S147,V147,IF(AND(S148/$V$10&gt;=0.6,$A148/$A$114&lt;=0.4,$A148=1),"Победитель",IF(AND(S148/$V$10&gt;=0.5,$A148/$A$114&lt;=0.4),"Призер","")))</f>
      </c>
    </row>
    <row r="149" spans="1:22" s="8" customFormat="1" ht="15">
      <c r="A149" s="9">
        <v>139</v>
      </c>
      <c r="B149" s="12" t="s">
        <v>179</v>
      </c>
      <c r="C149" s="12" t="s">
        <v>29</v>
      </c>
      <c r="D149" s="12">
        <v>6</v>
      </c>
      <c r="E149" s="12" t="s">
        <v>180</v>
      </c>
      <c r="F149" s="12">
        <v>10</v>
      </c>
      <c r="G149" s="12">
        <v>0</v>
      </c>
      <c r="H149" s="12">
        <v>0</v>
      </c>
      <c r="I149" s="12">
        <v>1</v>
      </c>
      <c r="J149" s="12">
        <v>0</v>
      </c>
      <c r="K149" s="12">
        <v>0</v>
      </c>
      <c r="L149" s="12">
        <v>9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2">
        <v>0</v>
      </c>
      <c r="S149" s="12">
        <v>20</v>
      </c>
      <c r="T149" s="14"/>
      <c r="V149" s="8">
        <f>IF(S149=S148,V148,IF(AND(S149/$V$10&gt;=0.6,$A149/$A$138&lt;=0.4,$A149=1),"Победитель",IF(AND(S149/$V$10&gt;=0.5,$A149/$A$138&lt;=0.4),"Призер","")))</f>
      </c>
    </row>
    <row r="150" spans="1:22" s="8" customFormat="1" ht="15">
      <c r="A150" s="9">
        <v>140</v>
      </c>
      <c r="B150" s="12" t="s">
        <v>181</v>
      </c>
      <c r="C150" s="12" t="s">
        <v>25</v>
      </c>
      <c r="D150" s="12">
        <v>6</v>
      </c>
      <c r="E150" s="12" t="s">
        <v>180</v>
      </c>
      <c r="F150" s="12">
        <v>3</v>
      </c>
      <c r="G150" s="12">
        <v>5</v>
      </c>
      <c r="H150" s="12">
        <v>0</v>
      </c>
      <c r="I150" s="12">
        <v>0</v>
      </c>
      <c r="J150" s="12">
        <v>0</v>
      </c>
      <c r="K150" s="12">
        <v>0</v>
      </c>
      <c r="L150" s="12">
        <v>10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18</v>
      </c>
      <c r="T150" s="14"/>
      <c r="U150" s="8">
        <f>AVERAGE(S149:S150)</f>
        <v>19</v>
      </c>
      <c r="V150" s="8">
        <f>IF(S150=S149,V149,IF(AND(S150/$V$10&gt;=0.6,$A150/$A$138&lt;=0.4,$A150=1),"Победитель",IF(AND(S150/$V$10&gt;=0.5,$A150/$A$138&lt;=0.4),"Призер","")))</f>
      </c>
    </row>
    <row r="151" spans="1:22" s="8" customFormat="1" ht="15">
      <c r="A151" s="9">
        <v>141</v>
      </c>
      <c r="B151" s="12" t="s">
        <v>100</v>
      </c>
      <c r="C151" s="12" t="s">
        <v>29</v>
      </c>
      <c r="D151" s="12">
        <v>6</v>
      </c>
      <c r="E151" s="12" t="s">
        <v>98</v>
      </c>
      <c r="F151" s="12">
        <v>0</v>
      </c>
      <c r="G151" s="12">
        <v>2</v>
      </c>
      <c r="H151" s="12">
        <v>2</v>
      </c>
      <c r="I151" s="12">
        <v>0</v>
      </c>
      <c r="J151" s="12">
        <v>0</v>
      </c>
      <c r="K151" s="12">
        <v>0</v>
      </c>
      <c r="L151" s="12">
        <v>12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12">
        <v>16</v>
      </c>
      <c r="T151" s="14"/>
      <c r="V151" s="8">
        <f>IF(S151=S150,V150,IF(AND(S151/$V$10&gt;=0.6,$A151/$A$74&lt;=0.4,$A151=1),"Победитель",IF(AND(S151/$V$10&gt;=0.5,$A151/$A$74&lt;=0.4),"Призер","")))</f>
      </c>
    </row>
    <row r="152" spans="1:22" ht="15">
      <c r="A152" s="9">
        <v>142</v>
      </c>
      <c r="B152" s="16" t="s">
        <v>101</v>
      </c>
      <c r="C152" s="16" t="s">
        <v>25</v>
      </c>
      <c r="D152" s="16">
        <v>6</v>
      </c>
      <c r="E152" s="16" t="s">
        <v>98</v>
      </c>
      <c r="F152" s="16">
        <v>0</v>
      </c>
      <c r="G152" s="16">
        <v>0</v>
      </c>
      <c r="H152" s="16">
        <v>4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4</v>
      </c>
      <c r="T152" s="17"/>
      <c r="U152" s="8">
        <f>AVERAGE(S149:S152)</f>
        <v>14.5</v>
      </c>
      <c r="V152" s="8">
        <f>IF(S152=S151,V151,IF(AND(S152/$V$10&gt;=0.6,$A152/$A$74&lt;=0.4,$A152=1),"Победитель",IF(AND(S152/$V$10&gt;=0.5,$A152/$A$74&lt;=0.4),"Призер","")))</f>
      </c>
    </row>
  </sheetData>
  <sheetProtection formatCells="0" formatColumns="0" formatRows="0" insertColumns="0" insertRows="0" insertHyperlinks="0" deleteColumns="0" deleteRows="0" sort="0" autoFilter="0" pivotTables="0"/>
  <autoFilter ref="A10:V10">
    <sortState ref="A11:V152">
      <sortCondition descending="1" sortBy="value" ref="S11:S152"/>
    </sortState>
  </autoFilter>
  <mergeCells count="9">
    <mergeCell ref="A7:T7"/>
    <mergeCell ref="A8:T8"/>
    <mergeCell ref="A9:T9"/>
    <mergeCell ref="A1:T1"/>
    <mergeCell ref="A2:T2"/>
    <mergeCell ref="A3:T3"/>
    <mergeCell ref="A4:T4"/>
    <mergeCell ref="A5:T5"/>
    <mergeCell ref="A6:T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olymp.ncfu.ru</dc:creator>
  <cp:keywords/>
  <dc:description/>
  <cp:lastModifiedBy>User</cp:lastModifiedBy>
  <cp:lastPrinted>2017-10-19T10:29:21Z</cp:lastPrinted>
  <dcterms:created xsi:type="dcterms:W3CDTF">2017-10-16T17:53:46Z</dcterms:created>
  <dcterms:modified xsi:type="dcterms:W3CDTF">2017-10-19T10:29:36Z</dcterms:modified>
  <cp:category/>
  <cp:version/>
  <cp:contentType/>
  <cp:contentStatus/>
</cp:coreProperties>
</file>