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 класс" sheetId="1" r:id="rId1"/>
  </sheets>
  <definedNames>
    <definedName name="_xlnm._FilterDatabase" localSheetId="0" hidden="1">'11 класс'!$A$10:$T$10</definedName>
  </definedNames>
  <calcPr fullCalcOnLoad="1"/>
</workbook>
</file>

<file path=xl/sharedStrings.xml><?xml version="1.0" encoding="utf-8"?>
<sst xmlns="http://schemas.openxmlformats.org/spreadsheetml/2006/main" count="357" uniqueCount="156">
  <si>
    <t>Всероссийская олимпиада школьников</t>
  </si>
  <si>
    <t>I этап (школьный), 2017 - 2018 учебный год</t>
  </si>
  <si>
    <t>Итоговый протокол по предмету: История</t>
  </si>
  <si>
    <t>Классы олимпиады: 11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</si>
  <si>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</si>
  <si>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</si>
  <si>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</si>
  <si>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</si>
  <si>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</si>
  <si>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</si>
  <si>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</si>
  <si>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</si>
  <si>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</si>
  <si>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</si>
  <si>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</si>
  <si>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</si>
  <si>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</si>
  <si>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</si>
  <si>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</si>
  <si>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</si>
  <si>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Итого</t>
  </si>
  <si>
    <t>Призер / Победитель</t>
  </si>
  <si>
    <t>Микольянц Любовь Сергеевна</t>
  </si>
  <si>
    <t>Ж</t>
  </si>
  <si>
    <t xml:space="preserve">МОУ СОШ №1 город Георгиевск                                                                    </t>
  </si>
  <si>
    <t>Победитель</t>
  </si>
  <si>
    <t>Качура Людмила Анатольевна</t>
  </si>
  <si>
    <t>Сабитов Ильдар Рустемович</t>
  </si>
  <si>
    <t>М</t>
  </si>
  <si>
    <t>Шабанов Курбан Шабанович</t>
  </si>
  <si>
    <t>Погосян Эмма Юрьевна</t>
  </si>
  <si>
    <t>Горбенко Никита Константинович</t>
  </si>
  <si>
    <t>Блинов Даниил Игоревич</t>
  </si>
  <si>
    <t>Кущева Виктория Сергеевна</t>
  </si>
  <si>
    <t>Пекуш Артем Сергеевич</t>
  </si>
  <si>
    <t>Петрикова Марина Ивановна</t>
  </si>
  <si>
    <t>Острикова Виктория Павловна</t>
  </si>
  <si>
    <t>Ставропольский край, Георгиевский городской округ</t>
  </si>
  <si>
    <t>Шафорост Полина Михайловна</t>
  </si>
  <si>
    <t xml:space="preserve">МБОУ гимназия №2  город Георгиевск                                                                                  </t>
  </si>
  <si>
    <t>Салтыкова Виктория  Сергеевна</t>
  </si>
  <si>
    <t>Призер</t>
  </si>
  <si>
    <t>Лавринович Глеб Андреевич</t>
  </si>
  <si>
    <t>Свердлов Егор Анатольевич</t>
  </si>
  <si>
    <t>Горячева Дарья Андреевна</t>
  </si>
  <si>
    <t>Теремец Анна Витальевна</t>
  </si>
  <si>
    <t xml:space="preserve">МОУ СОШ №3 город Георгиевск                                                                                        </t>
  </si>
  <si>
    <t>Мороз Алина Витальевна</t>
  </si>
  <si>
    <t>Стадник Юлия Андреевна</t>
  </si>
  <si>
    <t>Даллакян Макич Григориевич</t>
  </si>
  <si>
    <t xml:space="preserve">МБОУ СОШ №4 город Георгиевск                                                                                        </t>
  </si>
  <si>
    <t>Дармограева Лилия  Андреевна</t>
  </si>
  <si>
    <t>Матвиенко Диана  Юрьевна</t>
  </si>
  <si>
    <t>Карпенко Вера Викторовна</t>
  </si>
  <si>
    <t>Падалко Михаил Сергеевич</t>
  </si>
  <si>
    <t>Григоращенко  Илья  Романович</t>
  </si>
  <si>
    <t xml:space="preserve">МОУ СОШ №5 город Георгиевск                                                                   </t>
  </si>
  <si>
    <t>Вечерко Богдан Игоревич</t>
  </si>
  <si>
    <t>Сизонова Екатерина Игоревна</t>
  </si>
  <si>
    <t>Губенко  Полина Сергеевна</t>
  </si>
  <si>
    <t>Амирханян Роман Аркадьевич</t>
  </si>
  <si>
    <t xml:space="preserve">МБОУ СОШ №6 город Георгиевск                                                                                         </t>
  </si>
  <si>
    <t>Кураев Арсений Игоревич</t>
  </si>
  <si>
    <t>Донейко Дмитрий Игоревич</t>
  </si>
  <si>
    <t>Бережной Владимир Андреевич</t>
  </si>
  <si>
    <t>Харло Дарья Дмитриевна</t>
  </si>
  <si>
    <t xml:space="preserve">МБОУ СОШ №7 город Георгиевск                                                                                         </t>
  </si>
  <si>
    <t>Латышева Анастасия Сергеевна</t>
  </si>
  <si>
    <t>Дремин Сергей Николаевич</t>
  </si>
  <si>
    <t>Щербинина  Анна Васильевна</t>
  </si>
  <si>
    <t xml:space="preserve">МОУ СОШ №9 город Георгиевск                                                                                         </t>
  </si>
  <si>
    <t>Лиманская Маргарита Павловна</t>
  </si>
  <si>
    <t>Оганян Максим Гасанович</t>
  </si>
  <si>
    <t>Добренко  Иван Александрович</t>
  </si>
  <si>
    <t xml:space="preserve">МКОУ СОШ №11 Георгиевского р-на                                                                         </t>
  </si>
  <si>
    <t>Маликова Дарья Николаевна</t>
  </si>
  <si>
    <t>Ткач Евгения Геннадьевна</t>
  </si>
  <si>
    <t xml:space="preserve">МБОУ СОШ №12 Георгиевского р-на                                                                  </t>
  </si>
  <si>
    <t>Лопатина Милена  Дмитриевна</t>
  </si>
  <si>
    <t>Воробьев Роман Анатольевич</t>
  </si>
  <si>
    <t>Шмаков Константин  Аркадьевич</t>
  </si>
  <si>
    <t>Лубинец Артем Александрович</t>
  </si>
  <si>
    <t>Вартапетова  Стелла Акоповна</t>
  </si>
  <si>
    <t xml:space="preserve">МБОУ  СОШ №13 станицы Незлобной                                                </t>
  </si>
  <si>
    <t>Зеленская Ольга Александровна</t>
  </si>
  <si>
    <t>Носачёва Кристина Андреевна</t>
  </si>
  <si>
    <t>Ганжина Полина Геннадьевна</t>
  </si>
  <si>
    <t>Мусаелян  Алексей Беняминович</t>
  </si>
  <si>
    <t>Боровой  Даниил Сергеевич</t>
  </si>
  <si>
    <t xml:space="preserve">МБОУ СОШ №15 Георгиевского р-на                                                                     </t>
  </si>
  <si>
    <t>Кудинов  Даниил  Александрович</t>
  </si>
  <si>
    <t>Столбовский  Александр  Александрович</t>
  </si>
  <si>
    <t>Вдовин  Максим Романович</t>
  </si>
  <si>
    <t xml:space="preserve">МБОУ СОШ №16 Георгиевского р-на                                                                    </t>
  </si>
  <si>
    <t>Чепракова Юлия Андреевна</t>
  </si>
  <si>
    <t>Серяк Марина Валерьевна</t>
  </si>
  <si>
    <t>Шевченко Никита Георгиевич</t>
  </si>
  <si>
    <t>Рукавицына Анастасия Юрьевна</t>
  </si>
  <si>
    <t>Самойлова Юлия Сергеевна</t>
  </si>
  <si>
    <t>МБОУ СОШ № 17 им. И.Л. Козыря пос. Шаумянского Георгиевского р-на</t>
  </si>
  <si>
    <t>Жихарь Елизавета Вячеславовна</t>
  </si>
  <si>
    <t>Витковский Сергей Александрович</t>
  </si>
  <si>
    <t>Плахтырь Дмитрий Юрьевич</t>
  </si>
  <si>
    <t>Парфёнова Виктория Александровна</t>
  </si>
  <si>
    <t>МБОУ СОШ №18 Георгиевского р-на</t>
  </si>
  <si>
    <t>Стрельникова Татьяна Александровна</t>
  </si>
  <si>
    <t>Мурашкин Дмитрий Романович</t>
  </si>
  <si>
    <t>Минченко Даниил Дмитриевич</t>
  </si>
  <si>
    <t>Рузавина Елена Сергеевна</t>
  </si>
  <si>
    <t>Самсонова Марина Михайловна</t>
  </si>
  <si>
    <t>Соломатина Дарья Сергеевна</t>
  </si>
  <si>
    <t xml:space="preserve">МКОУ СОШ №19 Георгиевского р-на                                                                 </t>
  </si>
  <si>
    <t>Вершинин Руслан Рафикович</t>
  </si>
  <si>
    <t>Ненашев Павел Павлович</t>
  </si>
  <si>
    <t xml:space="preserve">МБОУ СОШ №20 Георгиевского р-на                                                                       </t>
  </si>
  <si>
    <t>Фисенко Михаил Вячеславович</t>
  </si>
  <si>
    <t>Ахтырская Юлия Николаевна</t>
  </si>
  <si>
    <t>Орлов Константин Дмитриевич</t>
  </si>
  <si>
    <t xml:space="preserve">МБОУ  СОШ №21 Георгиевского городского округа                                                                     </t>
  </si>
  <si>
    <t>Ефимова Виолетта Александровна</t>
  </si>
  <si>
    <t>Антонов Александр Геннадьевич</t>
  </si>
  <si>
    <t>Бережнов Дмитрий Владимирович</t>
  </si>
  <si>
    <t>Китаева Алена Александровна</t>
  </si>
  <si>
    <t xml:space="preserve">МБОУ СОШ № 22 Георгиевского городского округа                                                            </t>
  </si>
  <si>
    <t>Шишлова Анна Евгеньевна</t>
  </si>
  <si>
    <t>Астапова Наталия Андреевна</t>
  </si>
  <si>
    <t>Фролова Юлия Александровна</t>
  </si>
  <si>
    <t xml:space="preserve">МБОУ СОШ №23 Георгиевского р-на                                                        </t>
  </si>
  <si>
    <t>Сергутина Алёна Сергеевна</t>
  </si>
  <si>
    <t>Кулебякин Александр Владимирович</t>
  </si>
  <si>
    <t>Еременко Денис Андреевич</t>
  </si>
  <si>
    <t xml:space="preserve">МБОУ СОШ №24 Георгиевского р-на                                               </t>
  </si>
  <si>
    <t>Багдасарова Кристина Александровна</t>
  </si>
  <si>
    <t>Айвазян Луиза Агабековна</t>
  </si>
  <si>
    <t xml:space="preserve">МБОУ СОШ №25 Георгиевского р-на                                                           </t>
  </si>
  <si>
    <t>Юшина Анна Романовна</t>
  </si>
  <si>
    <t>Гасаев Рашид Артыкович</t>
  </si>
  <si>
    <t>Дубовской Руслан Евгеньевич</t>
  </si>
  <si>
    <t xml:space="preserve">МБОУ СОШ №26 Георгиевского р-на                                    </t>
  </si>
  <si>
    <t>Гукасян Эвелина Гукасовна</t>
  </si>
  <si>
    <t>Лысова Ирина Сергеевна</t>
  </si>
  <si>
    <t>Балаян Армен Леонидович</t>
  </si>
  <si>
    <t>Воронцов Юрий Сергеевич</t>
  </si>
  <si>
    <t>Казначеев Таймураз Андреевич</t>
  </si>
  <si>
    <t>Бакатова Александра Константиновна</t>
  </si>
  <si>
    <t xml:space="preserve">Саркисян  Ашот  Аркадьевич </t>
  </si>
  <si>
    <t>Пушкарский Владислав Андреевич</t>
  </si>
  <si>
    <t xml:space="preserve">Москаленко  Михаил  Михайлович </t>
  </si>
  <si>
    <t>Овсянников Денис Андреевич</t>
  </si>
  <si>
    <t xml:space="preserve">МБОУ СОШ №29 г.Георгиевск                                                                                    </t>
  </si>
  <si>
    <t>Нерсесян Григорий Георгиевич</t>
  </si>
  <si>
    <t>Филиппенко Кирилл Александрович</t>
  </si>
  <si>
    <t>Акопян Георгий Георгиевич</t>
  </si>
  <si>
    <t>Сахно Алина Константиновна</t>
  </si>
  <si>
    <t>Пономаренко Маргарита Сергеевна</t>
  </si>
  <si>
    <t>убрать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</si>
</sst>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workbookViewId="0" topLeftCell="A1">
      <selection activeCell="M26" sqref="M26"/>
    </sheetView>
  </sheetViews>
  <sheetFormatPr defaultColWidth="9.140625" defaultRowHeight="15"/>
  <cols>
    <col min="1" max="1" width="4.00390625" style="0" customWidth="1"/>
    <col min="2" max="2" width="30.8515625" style="0" customWidth="1"/>
    <col min="3" max="3" width="6.00390625" style="0" customWidth="1"/>
    <col min="4" max="4" width="8.00390625" style="0" customWidth="1"/>
    <col min="5" max="5" width="28.00390625" style="0" customWidth="1"/>
    <col min="6" max="6" width="7.140625" style="0" customWidth="1"/>
    <col min="7" max="7" width="7.28125" style="0" customWidth="1"/>
    <col min="8" max="8" width="6.57421875" style="0" customWidth="1"/>
    <col min="9" max="9" width="6.00390625" style="0" customWidth="1"/>
    <col min="10" max="10" width="6.28125" style="0" customWidth="1"/>
    <col min="11" max="11" width="6.7109375" style="0" customWidth="1"/>
    <col min="12" max="12" width="7.00390625" style="0" customWidth="1"/>
    <col min="13" max="13" width="6.28125" style="0" customWidth="1"/>
    <col min="14" max="14" width="6.421875" style="0" customWidth="1"/>
    <col min="15" max="15" width="6.57421875" style="0" customWidth="1"/>
    <col min="16" max="16" width="6.421875" style="0" customWidth="1"/>
    <col min="17" max="17" width="8.421875" style="0" customWidth="1"/>
    <col min="18" max="18" width="15.00390625" style="0" customWidth="1"/>
  </cols>
  <sheetData>
    <row r="1" spans="1:18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">
      <c r="A6" s="4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s="8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  <c r="P10" s="6" t="s">
        <v>19</v>
      </c>
      <c r="Q10" s="6" t="s">
        <v>20</v>
      </c>
      <c r="R10" s="7" t="s">
        <v>21</v>
      </c>
      <c r="T10" s="8">
        <v>100</v>
      </c>
    </row>
    <row r="11" spans="1:20" s="16" customFormat="1" ht="15">
      <c r="A11" s="15">
        <v>1</v>
      </c>
      <c r="B11" s="15" t="s">
        <v>103</v>
      </c>
      <c r="C11" s="15" t="s">
        <v>23</v>
      </c>
      <c r="D11" s="15">
        <v>11</v>
      </c>
      <c r="E11" s="15" t="s">
        <v>104</v>
      </c>
      <c r="F11" s="15">
        <v>8</v>
      </c>
      <c r="G11" s="15">
        <v>6</v>
      </c>
      <c r="H11" s="15">
        <v>4</v>
      </c>
      <c r="I11" s="15">
        <v>8</v>
      </c>
      <c r="J11" s="15">
        <v>5</v>
      </c>
      <c r="K11" s="15">
        <v>4</v>
      </c>
      <c r="L11" s="15">
        <v>16</v>
      </c>
      <c r="M11" s="15">
        <v>5</v>
      </c>
      <c r="N11" s="15">
        <v>4</v>
      </c>
      <c r="O11" s="15">
        <v>4</v>
      </c>
      <c r="P11" s="15">
        <v>16</v>
      </c>
      <c r="Q11" s="15">
        <v>80</v>
      </c>
      <c r="R11" s="15" t="s">
        <v>25</v>
      </c>
      <c r="T11" s="16" t="str">
        <f>IF(Q11=Q10,T10,IF(AND(Q11/$T$10&gt;=0.6,$A11/$A$78&lt;=0.4,$A11=1),"Победитель",IF(AND(Q11/$T$10&gt;=0.5,$A11/$A$78&lt;=0.4),"Призер","")))</f>
        <v>Победитель</v>
      </c>
    </row>
    <row r="12" spans="1:20" s="16" customFormat="1" ht="15">
      <c r="A12" s="15">
        <v>2</v>
      </c>
      <c r="B12" s="15" t="s">
        <v>76</v>
      </c>
      <c r="C12" s="15" t="s">
        <v>23</v>
      </c>
      <c r="D12" s="15">
        <v>11</v>
      </c>
      <c r="E12" s="15" t="s">
        <v>77</v>
      </c>
      <c r="F12" s="15">
        <v>10</v>
      </c>
      <c r="G12" s="15">
        <v>6</v>
      </c>
      <c r="H12" s="15">
        <v>4</v>
      </c>
      <c r="I12" s="15">
        <v>8</v>
      </c>
      <c r="J12" s="15">
        <v>5</v>
      </c>
      <c r="K12" s="15">
        <v>4</v>
      </c>
      <c r="L12" s="15">
        <v>16</v>
      </c>
      <c r="M12" s="15">
        <v>6</v>
      </c>
      <c r="N12" s="15">
        <v>9</v>
      </c>
      <c r="O12" s="15">
        <v>8</v>
      </c>
      <c r="P12" s="15">
        <v>0</v>
      </c>
      <c r="Q12" s="15">
        <v>76</v>
      </c>
      <c r="R12" s="15" t="s">
        <v>25</v>
      </c>
      <c r="T12" s="16" t="str">
        <f>IF(Q12=Q11,T11,IF(AND(Q12/$T$10&gt;=0.6,$A12/$A$55&lt;=0.4,$A12=1),"Победитель",IF(AND(Q12/$T$10&gt;=0.5,$A12/$A$55&lt;=0.4),"Призер","")))</f>
        <v>Призер</v>
      </c>
    </row>
    <row r="13" spans="1:20" s="16" customFormat="1" ht="15">
      <c r="A13" s="15">
        <v>3</v>
      </c>
      <c r="B13" s="15" t="s">
        <v>92</v>
      </c>
      <c r="C13" s="15" t="s">
        <v>28</v>
      </c>
      <c r="D13" s="15">
        <v>11</v>
      </c>
      <c r="E13" s="15" t="s">
        <v>93</v>
      </c>
      <c r="F13" s="15">
        <v>6</v>
      </c>
      <c r="G13" s="15">
        <v>6</v>
      </c>
      <c r="H13" s="15">
        <v>0</v>
      </c>
      <c r="I13" s="15">
        <v>8</v>
      </c>
      <c r="J13" s="15">
        <v>5</v>
      </c>
      <c r="K13" s="15">
        <v>4</v>
      </c>
      <c r="L13" s="15">
        <v>12</v>
      </c>
      <c r="M13" s="15">
        <v>20</v>
      </c>
      <c r="N13" s="15">
        <v>6</v>
      </c>
      <c r="O13" s="15">
        <v>4</v>
      </c>
      <c r="P13" s="15">
        <v>0</v>
      </c>
      <c r="Q13" s="15">
        <v>71</v>
      </c>
      <c r="R13" s="15" t="s">
        <v>25</v>
      </c>
      <c r="T13" s="16" t="str">
        <f>IF(Q13=Q12,T12,IF(AND(Q13/$T$10&gt;=0.6,$A13/$A$68&lt;=0.4,$A13=1),"Победитель",IF(AND(Q13/$T$10&gt;=0.5,$A13/$A$68&lt;=0.4),"Призер","")))</f>
        <v>Призер</v>
      </c>
    </row>
    <row r="14" spans="1:20" s="16" customFormat="1" ht="15">
      <c r="A14" s="15">
        <v>4</v>
      </c>
      <c r="B14" s="15" t="s">
        <v>73</v>
      </c>
      <c r="C14" s="15" t="s">
        <v>28</v>
      </c>
      <c r="D14" s="15">
        <v>11</v>
      </c>
      <c r="E14" s="15" t="s">
        <v>74</v>
      </c>
      <c r="F14" s="15">
        <v>6</v>
      </c>
      <c r="G14" s="15">
        <v>4</v>
      </c>
      <c r="H14" s="15">
        <v>0</v>
      </c>
      <c r="I14" s="15">
        <v>5</v>
      </c>
      <c r="J14" s="15">
        <v>5</v>
      </c>
      <c r="K14" s="15">
        <v>4</v>
      </c>
      <c r="L14" s="15">
        <v>18</v>
      </c>
      <c r="M14" s="15">
        <v>1</v>
      </c>
      <c r="N14" s="15">
        <v>9</v>
      </c>
      <c r="O14" s="15">
        <v>8</v>
      </c>
      <c r="P14" s="15">
        <v>10</v>
      </c>
      <c r="Q14" s="15">
        <v>70</v>
      </c>
      <c r="R14" s="15"/>
      <c r="T14" s="16" t="str">
        <f>IF(Q14=Q13,T13,IF(AND(Q14/$T$10&gt;=0.6,$A14/$A$50&lt;=0.4,$A14=1),"Победитель",IF(AND(Q14/$T$10&gt;=0.5,$A14/$A$50&lt;=0.4),"Призер","")))</f>
        <v>Призер</v>
      </c>
    </row>
    <row r="15" spans="1:20" s="16" customFormat="1" ht="15">
      <c r="A15" s="15">
        <v>5</v>
      </c>
      <c r="B15" s="15" t="s">
        <v>22</v>
      </c>
      <c r="C15" s="15" t="s">
        <v>23</v>
      </c>
      <c r="D15" s="15">
        <v>11</v>
      </c>
      <c r="E15" s="15" t="s">
        <v>24</v>
      </c>
      <c r="F15" s="15">
        <v>5</v>
      </c>
      <c r="G15" s="15">
        <v>3</v>
      </c>
      <c r="H15" s="15">
        <v>4</v>
      </c>
      <c r="I15" s="15">
        <v>5</v>
      </c>
      <c r="J15" s="15">
        <v>3</v>
      </c>
      <c r="K15" s="15">
        <v>4</v>
      </c>
      <c r="L15" s="15">
        <v>18</v>
      </c>
      <c r="M15" s="15">
        <v>3</v>
      </c>
      <c r="N15" s="15">
        <v>8</v>
      </c>
      <c r="O15" s="15">
        <v>6</v>
      </c>
      <c r="P15" s="15">
        <v>10</v>
      </c>
      <c r="Q15" s="15">
        <v>69</v>
      </c>
      <c r="R15" s="15" t="s">
        <v>25</v>
      </c>
      <c r="T15" s="16">
        <f>IF(Q15=Q14,T14,IF(AND(Q15/$T$10&gt;=0.6,$A15/$A$21&lt;=0.4,$A15=1),"Победитель",IF(AND(Q15/$T$10&gt;=0.5,$A15/$A$21&lt;=0.4),"Призер","")))</f>
      </c>
    </row>
    <row r="16" spans="1:20" s="16" customFormat="1" ht="15">
      <c r="A16" s="15">
        <v>6</v>
      </c>
      <c r="B16" s="15" t="s">
        <v>137</v>
      </c>
      <c r="C16" s="15" t="s">
        <v>28</v>
      </c>
      <c r="D16" s="15">
        <v>11</v>
      </c>
      <c r="E16" s="15" t="s">
        <v>138</v>
      </c>
      <c r="F16" s="15">
        <v>8</v>
      </c>
      <c r="G16" s="15">
        <v>4</v>
      </c>
      <c r="H16" s="15">
        <v>4</v>
      </c>
      <c r="I16" s="15">
        <v>5</v>
      </c>
      <c r="J16" s="15">
        <v>5</v>
      </c>
      <c r="K16" s="15">
        <v>2</v>
      </c>
      <c r="L16" s="15">
        <v>16</v>
      </c>
      <c r="M16" s="15">
        <v>3</v>
      </c>
      <c r="N16" s="15">
        <v>8</v>
      </c>
      <c r="O16" s="15">
        <v>4</v>
      </c>
      <c r="P16" s="15">
        <v>10</v>
      </c>
      <c r="Q16" s="15">
        <v>69</v>
      </c>
      <c r="R16" s="15" t="s">
        <v>25</v>
      </c>
      <c r="T16" s="16">
        <f>IF(Q16=Q15,T15,IF(AND(Q16/$T$10&gt;=0.6,$A16/$A$108&lt;=0.4,$A16=1),"Победитель",IF(AND(Q16/$T$10&gt;=0.5,$A16/$A$108&lt;=0.4),"Призер","")))</f>
      </c>
    </row>
    <row r="17" spans="1:20" s="16" customFormat="1" ht="15">
      <c r="A17" s="15">
        <v>7</v>
      </c>
      <c r="B17" s="15" t="s">
        <v>45</v>
      </c>
      <c r="C17" s="15" t="s">
        <v>23</v>
      </c>
      <c r="D17" s="15">
        <v>11</v>
      </c>
      <c r="E17" s="15" t="s">
        <v>46</v>
      </c>
      <c r="F17" s="15">
        <v>8</v>
      </c>
      <c r="G17" s="15">
        <v>4</v>
      </c>
      <c r="H17" s="15">
        <v>4</v>
      </c>
      <c r="I17" s="15">
        <v>6</v>
      </c>
      <c r="J17" s="15">
        <v>6</v>
      </c>
      <c r="K17" s="15">
        <v>2</v>
      </c>
      <c r="L17" s="15">
        <v>10</v>
      </c>
      <c r="M17" s="15">
        <v>6</v>
      </c>
      <c r="N17" s="15">
        <v>6</v>
      </c>
      <c r="O17" s="15">
        <v>4</v>
      </c>
      <c r="P17" s="15">
        <v>12</v>
      </c>
      <c r="Q17" s="15">
        <v>68</v>
      </c>
      <c r="R17" s="15" t="s">
        <v>25</v>
      </c>
      <c r="T17" s="16" t="str">
        <f>IF(Q17=Q16,T16,IF(AND(Q17/$T$10&gt;=0.6,$A17/$A$29&lt;=0.4,$A17=1),"Победитель",IF(AND(Q17/$T$10&gt;=0.5,$A17/$A$29&lt;=0.4),"Призер","")))</f>
        <v>Призер</v>
      </c>
    </row>
    <row r="18" spans="1:20" s="16" customFormat="1" ht="15">
      <c r="A18" s="15">
        <v>8</v>
      </c>
      <c r="B18" s="15" t="s">
        <v>78</v>
      </c>
      <c r="C18" s="15" t="s">
        <v>23</v>
      </c>
      <c r="D18" s="15">
        <v>11</v>
      </c>
      <c r="E18" s="15" t="s">
        <v>77</v>
      </c>
      <c r="F18" s="15">
        <v>10</v>
      </c>
      <c r="G18" s="15">
        <v>6</v>
      </c>
      <c r="H18" s="15">
        <v>4</v>
      </c>
      <c r="I18" s="15">
        <v>8</v>
      </c>
      <c r="J18" s="15">
        <v>5</v>
      </c>
      <c r="K18" s="15">
        <v>4</v>
      </c>
      <c r="L18" s="15">
        <v>12</v>
      </c>
      <c r="M18" s="15">
        <v>4</v>
      </c>
      <c r="N18" s="15">
        <v>9</v>
      </c>
      <c r="O18" s="15">
        <v>6</v>
      </c>
      <c r="P18" s="15">
        <v>0</v>
      </c>
      <c r="Q18" s="15">
        <v>68</v>
      </c>
      <c r="R18" s="15" t="s">
        <v>41</v>
      </c>
      <c r="T18" s="16" t="str">
        <f>IF(Q18=Q17,T17,IF(AND(Q18/$T$10&gt;=0.6,$A18/$A$55&lt;=0.4,$A18=1),"Победитель",IF(AND(Q18/$T$10&gt;=0.5,$A18/$A$55&lt;=0.4),"Призер","")))</f>
        <v>Призер</v>
      </c>
    </row>
    <row r="19" spans="1:20" s="16" customFormat="1" ht="15">
      <c r="A19" s="15">
        <v>9</v>
      </c>
      <c r="B19" s="15" t="s">
        <v>60</v>
      </c>
      <c r="C19" s="15" t="s">
        <v>28</v>
      </c>
      <c r="D19" s="15">
        <v>11</v>
      </c>
      <c r="E19" s="15" t="s">
        <v>61</v>
      </c>
      <c r="F19" s="15">
        <v>7</v>
      </c>
      <c r="G19" s="15">
        <v>6</v>
      </c>
      <c r="H19" s="15">
        <v>4</v>
      </c>
      <c r="I19" s="15">
        <v>8</v>
      </c>
      <c r="J19" s="15">
        <v>3</v>
      </c>
      <c r="K19" s="15">
        <v>3</v>
      </c>
      <c r="L19" s="15">
        <v>10</v>
      </c>
      <c r="M19" s="15">
        <v>2</v>
      </c>
      <c r="N19" s="15">
        <v>4</v>
      </c>
      <c r="O19" s="15">
        <v>6</v>
      </c>
      <c r="P19" s="15">
        <v>14</v>
      </c>
      <c r="Q19" s="15">
        <v>67</v>
      </c>
      <c r="R19" s="15" t="s">
        <v>25</v>
      </c>
      <c r="T19" s="16" t="str">
        <f>IF(Q19=Q18,T18,IF(AND(Q19/$T$10&gt;=0.6,$A19/$A$42&lt;=0.4,$A19=1),"Победитель",IF(AND(Q19/$T$10&gt;=0.5,$A19/$A$42&lt;=0.4),"Призер","")))</f>
        <v>Призер</v>
      </c>
    </row>
    <row r="20" spans="1:20" s="16" customFormat="1" ht="15">
      <c r="A20" s="15">
        <v>10</v>
      </c>
      <c r="B20" s="15" t="s">
        <v>69</v>
      </c>
      <c r="C20" s="15" t="s">
        <v>23</v>
      </c>
      <c r="D20" s="15">
        <v>11</v>
      </c>
      <c r="E20" s="15" t="s">
        <v>70</v>
      </c>
      <c r="F20" s="15">
        <v>10</v>
      </c>
      <c r="G20" s="15">
        <v>3</v>
      </c>
      <c r="H20" s="15">
        <v>4</v>
      </c>
      <c r="I20" s="15">
        <v>5</v>
      </c>
      <c r="J20" s="15">
        <v>2</v>
      </c>
      <c r="K20" s="15">
        <v>4</v>
      </c>
      <c r="L20" s="15">
        <v>10</v>
      </c>
      <c r="M20" s="15">
        <v>3</v>
      </c>
      <c r="N20" s="15">
        <v>7</v>
      </c>
      <c r="O20" s="15">
        <v>6</v>
      </c>
      <c r="P20" s="15">
        <v>13</v>
      </c>
      <c r="Q20" s="15">
        <v>67</v>
      </c>
      <c r="R20" s="15" t="s">
        <v>25</v>
      </c>
      <c r="T20" s="16" t="str">
        <f>IF(Q20=Q19,T19,IF(AND(Q20/$T$10&gt;=0.6,$A20/$A$48&lt;=0.4,$A20=1),"Победитель",IF(AND(Q20/$T$10&gt;=0.5,$A20/$A$48&lt;=0.4),"Призер","")))</f>
        <v>Призер</v>
      </c>
    </row>
    <row r="21" spans="1:20" s="16" customFormat="1" ht="15">
      <c r="A21" s="15">
        <v>11</v>
      </c>
      <c r="B21" s="17" t="s">
        <v>55</v>
      </c>
      <c r="C21" s="17" t="s">
        <v>28</v>
      </c>
      <c r="D21" s="17">
        <v>11</v>
      </c>
      <c r="E21" s="17" t="s">
        <v>56</v>
      </c>
      <c r="F21" s="17">
        <v>10</v>
      </c>
      <c r="G21" s="17">
        <v>4</v>
      </c>
      <c r="H21" s="17">
        <v>4</v>
      </c>
      <c r="I21" s="17">
        <v>6</v>
      </c>
      <c r="J21" s="17">
        <v>5</v>
      </c>
      <c r="K21" s="17">
        <v>4</v>
      </c>
      <c r="L21" s="17">
        <v>12</v>
      </c>
      <c r="M21" s="17">
        <v>2</v>
      </c>
      <c r="N21" s="17">
        <v>5</v>
      </c>
      <c r="O21" s="17">
        <v>4</v>
      </c>
      <c r="P21" s="17">
        <v>10</v>
      </c>
      <c r="Q21" s="17">
        <v>66</v>
      </c>
      <c r="R21" s="17" t="s">
        <v>25</v>
      </c>
      <c r="T21" s="16" t="str">
        <f>IF(Q21=Q20,T20,IF(AND(Q21/$T$10&gt;=0.6,$A21/$A$38&lt;=0.4,$A21=1),"Победитель",IF(AND(Q21/$T$10&gt;=0.5,$A21/$A$38&lt;=0.4),"Призер","")))</f>
        <v>Призер</v>
      </c>
    </row>
    <row r="22" spans="1:20" s="16" customFormat="1" ht="15">
      <c r="A22" s="15">
        <v>12</v>
      </c>
      <c r="B22" s="18" t="s">
        <v>49</v>
      </c>
      <c r="C22" s="18" t="s">
        <v>28</v>
      </c>
      <c r="D22" s="18">
        <v>11</v>
      </c>
      <c r="E22" s="18" t="s">
        <v>50</v>
      </c>
      <c r="F22" s="18">
        <v>10</v>
      </c>
      <c r="G22" s="18">
        <v>5</v>
      </c>
      <c r="H22" s="18">
        <v>4</v>
      </c>
      <c r="I22" s="18">
        <v>5</v>
      </c>
      <c r="J22" s="18">
        <v>3</v>
      </c>
      <c r="K22" s="18">
        <v>4</v>
      </c>
      <c r="L22" s="18">
        <v>12</v>
      </c>
      <c r="M22" s="18">
        <v>2</v>
      </c>
      <c r="N22" s="18">
        <v>6</v>
      </c>
      <c r="O22" s="18">
        <v>6</v>
      </c>
      <c r="P22" s="18">
        <v>8</v>
      </c>
      <c r="Q22" s="18">
        <v>65</v>
      </c>
      <c r="R22" s="19" t="s">
        <v>25</v>
      </c>
      <c r="T22" s="16">
        <f>IF(Q22=Q21,T21,IF(AND(Q22/$T$10&gt;=0.6,$A22/$A$34&lt;=0.4,$A22=1),"Победитель",IF(AND(Q22/$T$10&gt;=0.5,$A22/$A$34&lt;=0.4),"Призер","")))</f>
      </c>
    </row>
    <row r="23" spans="1:20" s="16" customFormat="1" ht="15">
      <c r="A23" s="15">
        <v>13</v>
      </c>
      <c r="B23" s="18" t="s">
        <v>139</v>
      </c>
      <c r="C23" s="18" t="s">
        <v>23</v>
      </c>
      <c r="D23" s="18">
        <v>11</v>
      </c>
      <c r="E23" s="18" t="s">
        <v>138</v>
      </c>
      <c r="F23" s="18">
        <v>2</v>
      </c>
      <c r="G23" s="18">
        <v>3</v>
      </c>
      <c r="H23" s="18">
        <v>4</v>
      </c>
      <c r="I23" s="18">
        <v>5</v>
      </c>
      <c r="J23" s="18">
        <v>5</v>
      </c>
      <c r="K23" s="18">
        <v>1</v>
      </c>
      <c r="L23" s="18">
        <v>12</v>
      </c>
      <c r="M23" s="18">
        <v>2</v>
      </c>
      <c r="N23" s="18">
        <v>8</v>
      </c>
      <c r="O23" s="18">
        <v>8</v>
      </c>
      <c r="P23" s="18">
        <v>15</v>
      </c>
      <c r="Q23" s="18">
        <v>65</v>
      </c>
      <c r="R23" s="20" t="s">
        <v>41</v>
      </c>
      <c r="T23" s="16">
        <f>IF(Q23=Q22,T22,IF(AND(Q23/$T$10&gt;=0.6,$A23/$A$108&lt;=0.4,$A23=1),"Победитель",IF(AND(Q23/$T$10&gt;=0.5,$A23/$A$108&lt;=0.4),"Призер","")))</f>
      </c>
    </row>
    <row r="24" spans="1:20" s="16" customFormat="1" ht="15">
      <c r="A24" s="15">
        <v>14</v>
      </c>
      <c r="B24" s="18" t="s">
        <v>38</v>
      </c>
      <c r="C24" s="18" t="s">
        <v>23</v>
      </c>
      <c r="D24" s="18">
        <v>11</v>
      </c>
      <c r="E24" s="18" t="s">
        <v>39</v>
      </c>
      <c r="F24" s="18">
        <v>5</v>
      </c>
      <c r="G24" s="18">
        <v>5</v>
      </c>
      <c r="H24" s="18">
        <v>2</v>
      </c>
      <c r="I24" s="18">
        <v>2</v>
      </c>
      <c r="J24" s="18">
        <v>2</v>
      </c>
      <c r="K24" s="18">
        <v>4</v>
      </c>
      <c r="L24" s="18">
        <v>10</v>
      </c>
      <c r="M24" s="18">
        <v>3</v>
      </c>
      <c r="N24" s="18">
        <v>7</v>
      </c>
      <c r="O24" s="18">
        <v>4</v>
      </c>
      <c r="P24" s="18">
        <v>20</v>
      </c>
      <c r="Q24" s="18">
        <v>64</v>
      </c>
      <c r="R24" s="20" t="s">
        <v>25</v>
      </c>
      <c r="T24" s="16">
        <f>IF(Q24=Q23,T23,IF(AND(Q24/$T$10&gt;=0.6,$A24/$A$26&lt;=0.4,$A24=1),"Победитель",IF(AND(Q24/$T$10&gt;=0.5,$A24/$A$26&lt;=0.4),"Призер","")))</f>
      </c>
    </row>
    <row r="25" spans="1:20" s="16" customFormat="1" ht="15">
      <c r="A25" s="15">
        <v>15</v>
      </c>
      <c r="B25" s="18" t="s">
        <v>148</v>
      </c>
      <c r="C25" s="18" t="s">
        <v>28</v>
      </c>
      <c r="D25" s="18">
        <v>11</v>
      </c>
      <c r="E25" s="18" t="s">
        <v>149</v>
      </c>
      <c r="F25" s="18">
        <v>9</v>
      </c>
      <c r="G25" s="18">
        <v>6</v>
      </c>
      <c r="H25" s="18">
        <v>4</v>
      </c>
      <c r="I25" s="18">
        <v>4</v>
      </c>
      <c r="J25" s="18">
        <v>3</v>
      </c>
      <c r="K25" s="18">
        <v>4</v>
      </c>
      <c r="L25" s="18">
        <v>14</v>
      </c>
      <c r="M25" s="18">
        <v>4</v>
      </c>
      <c r="N25" s="18">
        <v>9</v>
      </c>
      <c r="O25" s="18">
        <v>6</v>
      </c>
      <c r="P25" s="18">
        <v>0</v>
      </c>
      <c r="Q25" s="18">
        <v>63</v>
      </c>
      <c r="R25" s="20" t="s">
        <v>25</v>
      </c>
      <c r="T25" s="16" t="str">
        <f>IF(Q25=Q24,T24,IF(AND(Q25/$T$10&gt;=0.6,$A25/$A$114&lt;=0.4,$A25=1),"Победитель",IF(AND(Q25/$T$10&gt;=0.5,$A25/$A$114&lt;=0.4),"Призер","")))</f>
        <v>Призер</v>
      </c>
    </row>
    <row r="26" spans="1:20" s="16" customFormat="1" ht="15">
      <c r="A26" s="15">
        <v>16</v>
      </c>
      <c r="B26" s="18" t="s">
        <v>130</v>
      </c>
      <c r="C26" s="18" t="s">
        <v>28</v>
      </c>
      <c r="D26" s="18">
        <v>11</v>
      </c>
      <c r="E26" s="18" t="s">
        <v>131</v>
      </c>
      <c r="F26" s="18">
        <v>7</v>
      </c>
      <c r="G26" s="18">
        <v>5</v>
      </c>
      <c r="H26" s="18">
        <v>0</v>
      </c>
      <c r="I26" s="18">
        <v>8</v>
      </c>
      <c r="J26" s="18">
        <v>5</v>
      </c>
      <c r="K26" s="18">
        <v>4</v>
      </c>
      <c r="L26" s="18">
        <v>18</v>
      </c>
      <c r="M26" s="18">
        <v>0</v>
      </c>
      <c r="N26" s="18">
        <v>9</v>
      </c>
      <c r="O26" s="18">
        <v>6</v>
      </c>
      <c r="P26" s="18">
        <v>0</v>
      </c>
      <c r="Q26" s="18">
        <v>62</v>
      </c>
      <c r="R26" s="20"/>
      <c r="S26" s="21" t="s">
        <v>155</v>
      </c>
      <c r="T26" s="16" t="str">
        <f>IF(Q26=Q25,T25,IF(AND(Q26/$T$10&gt;=0.6,$A26/$A$95&lt;=0.4,$A26=1),"Победитель",IF(AND(Q26/$T$10&gt;=0.5,$A26/$A$95&lt;=0.4),"Призер","")))</f>
        <v>Призер</v>
      </c>
    </row>
    <row r="27" spans="1:20" s="16" customFormat="1" ht="15">
      <c r="A27" s="15">
        <v>17</v>
      </c>
      <c r="B27" s="18" t="s">
        <v>94</v>
      </c>
      <c r="C27" s="18" t="s">
        <v>23</v>
      </c>
      <c r="D27" s="18">
        <v>11</v>
      </c>
      <c r="E27" s="18" t="s">
        <v>93</v>
      </c>
      <c r="F27" s="18">
        <v>7</v>
      </c>
      <c r="G27" s="18">
        <v>6</v>
      </c>
      <c r="H27" s="18">
        <v>0</v>
      </c>
      <c r="I27" s="18">
        <v>8</v>
      </c>
      <c r="J27" s="18">
        <v>5</v>
      </c>
      <c r="K27" s="18">
        <v>4</v>
      </c>
      <c r="L27" s="18">
        <v>18</v>
      </c>
      <c r="M27" s="18">
        <v>0</v>
      </c>
      <c r="N27" s="18">
        <v>6</v>
      </c>
      <c r="O27" s="18">
        <v>6</v>
      </c>
      <c r="P27" s="18">
        <v>0</v>
      </c>
      <c r="Q27" s="18">
        <v>60</v>
      </c>
      <c r="R27" s="20" t="s">
        <v>41</v>
      </c>
      <c r="T27" s="16" t="str">
        <f>IF(Q27=Q26,T26,IF(AND(Q27/$T$10&gt;=0.6,$A27/$A$68&lt;=0.4,$A27=1),"Победитель",IF(AND(Q27/$T$10&gt;=0.5,$A27/$A$68&lt;=0.4),"Призер","")))</f>
        <v>Призер</v>
      </c>
    </row>
    <row r="28" spans="1:20" s="16" customFormat="1" ht="15">
      <c r="A28" s="15">
        <v>18</v>
      </c>
      <c r="B28" s="18" t="s">
        <v>62</v>
      </c>
      <c r="C28" s="18" t="s">
        <v>28</v>
      </c>
      <c r="D28" s="18">
        <v>11</v>
      </c>
      <c r="E28" s="18" t="s">
        <v>61</v>
      </c>
      <c r="F28" s="18">
        <v>5</v>
      </c>
      <c r="G28" s="18">
        <v>2</v>
      </c>
      <c r="H28" s="18">
        <v>4</v>
      </c>
      <c r="I28" s="18">
        <v>6</v>
      </c>
      <c r="J28" s="18">
        <v>5</v>
      </c>
      <c r="K28" s="18">
        <v>2</v>
      </c>
      <c r="L28" s="18">
        <v>10</v>
      </c>
      <c r="M28" s="18">
        <v>8</v>
      </c>
      <c r="N28" s="18">
        <v>2</v>
      </c>
      <c r="O28" s="18">
        <v>4</v>
      </c>
      <c r="P28" s="18">
        <v>10</v>
      </c>
      <c r="Q28" s="18">
        <v>58</v>
      </c>
      <c r="R28" s="20"/>
      <c r="T28" s="16">
        <f>IF(Q28=Q27,T27,IF(AND(Q28/$T$10&gt;=0.6,$A28/$A$42&lt;=0.4,$A28=1),"Победитель",IF(AND(Q28/$T$10&gt;=0.5,$A28/$A$42&lt;=0.4),"Призер","")))</f>
      </c>
    </row>
    <row r="29" spans="1:20" s="16" customFormat="1" ht="15">
      <c r="A29" s="15">
        <v>19</v>
      </c>
      <c r="B29" s="18" t="s">
        <v>98</v>
      </c>
      <c r="C29" s="18" t="s">
        <v>23</v>
      </c>
      <c r="D29" s="18">
        <v>11</v>
      </c>
      <c r="E29" s="18" t="s">
        <v>99</v>
      </c>
      <c r="F29" s="18">
        <v>10</v>
      </c>
      <c r="G29" s="18">
        <v>6</v>
      </c>
      <c r="H29" s="18">
        <v>4</v>
      </c>
      <c r="I29" s="18">
        <v>0</v>
      </c>
      <c r="J29" s="18">
        <v>5</v>
      </c>
      <c r="K29" s="18">
        <v>0</v>
      </c>
      <c r="L29" s="18">
        <v>18</v>
      </c>
      <c r="M29" s="18">
        <v>3</v>
      </c>
      <c r="N29" s="18">
        <v>9</v>
      </c>
      <c r="O29" s="18">
        <v>0</v>
      </c>
      <c r="P29" s="18">
        <v>0</v>
      </c>
      <c r="Q29" s="18">
        <v>55</v>
      </c>
      <c r="R29" s="20" t="s">
        <v>25</v>
      </c>
      <c r="T29" s="16" t="str">
        <f>IF(Q29=Q28,T28,IF(AND(Q29/$T$10&gt;=0.6,$A29/$A$72&lt;=0.4,$A29=1),"Победитель",IF(AND(Q29/$T$10&gt;=0.5,$A29/$A$72&lt;=0.4),"Призер","")))</f>
        <v>Призер</v>
      </c>
    </row>
    <row r="30" spans="1:20" s="16" customFormat="1" ht="15">
      <c r="A30" s="15">
        <v>20</v>
      </c>
      <c r="B30" s="18" t="s">
        <v>100</v>
      </c>
      <c r="C30" s="18" t="s">
        <v>23</v>
      </c>
      <c r="D30" s="18">
        <v>11</v>
      </c>
      <c r="E30" s="18" t="s">
        <v>99</v>
      </c>
      <c r="F30" s="18">
        <v>10</v>
      </c>
      <c r="G30" s="18">
        <v>6</v>
      </c>
      <c r="H30" s="18">
        <v>4</v>
      </c>
      <c r="I30" s="18">
        <v>0</v>
      </c>
      <c r="J30" s="18">
        <v>5</v>
      </c>
      <c r="K30" s="18">
        <v>4</v>
      </c>
      <c r="L30" s="18">
        <v>20</v>
      </c>
      <c r="M30" s="18">
        <v>0</v>
      </c>
      <c r="N30" s="18">
        <v>3</v>
      </c>
      <c r="O30" s="18">
        <v>2</v>
      </c>
      <c r="P30" s="18">
        <v>0</v>
      </c>
      <c r="Q30" s="18">
        <v>54</v>
      </c>
      <c r="R30" s="20"/>
      <c r="S30" s="21" t="s">
        <v>155</v>
      </c>
      <c r="T30" s="16" t="str">
        <f>IF(Q30=Q29,T29,IF(AND(Q30/$T$10&gt;=0.6,$A30/$A$72&lt;=0.4,$A30=1),"Победитель",IF(AND(Q30/$T$10&gt;=0.5,$A30/$A$72&lt;=0.4),"Призер","")))</f>
        <v>Призер</v>
      </c>
    </row>
    <row r="31" spans="1:20" s="16" customFormat="1" ht="15">
      <c r="A31" s="15">
        <v>21</v>
      </c>
      <c r="B31" s="18" t="s">
        <v>40</v>
      </c>
      <c r="C31" s="18" t="s">
        <v>23</v>
      </c>
      <c r="D31" s="18">
        <v>11</v>
      </c>
      <c r="E31" s="18" t="s">
        <v>39</v>
      </c>
      <c r="F31" s="18">
        <v>3</v>
      </c>
      <c r="G31" s="18">
        <v>4</v>
      </c>
      <c r="H31" s="18">
        <v>2</v>
      </c>
      <c r="I31" s="18">
        <v>0</v>
      </c>
      <c r="J31" s="18">
        <v>2</v>
      </c>
      <c r="K31" s="18">
        <v>4</v>
      </c>
      <c r="L31" s="18">
        <v>8</v>
      </c>
      <c r="M31" s="18">
        <v>3</v>
      </c>
      <c r="N31" s="18">
        <v>3</v>
      </c>
      <c r="O31" s="18">
        <v>4</v>
      </c>
      <c r="P31" s="18">
        <v>20</v>
      </c>
      <c r="Q31" s="18">
        <v>53</v>
      </c>
      <c r="R31" s="20" t="s">
        <v>41</v>
      </c>
      <c r="T31" s="16">
        <f>IF(Q31=Q30,T30,IF(AND(Q31/$T$10&gt;=0.6,$A31/$A$26&lt;=0.4,$A31=1),"Победитель",IF(AND(Q31/$T$10&gt;=0.5,$A31/$A$26&lt;=0.4),"Призер","")))</f>
      </c>
    </row>
    <row r="32" spans="1:20" s="16" customFormat="1" ht="15">
      <c r="A32" s="15">
        <v>22</v>
      </c>
      <c r="B32" s="18" t="s">
        <v>65</v>
      </c>
      <c r="C32" s="18" t="s">
        <v>23</v>
      </c>
      <c r="D32" s="18">
        <v>11</v>
      </c>
      <c r="E32" s="18" t="s">
        <v>66</v>
      </c>
      <c r="F32" s="18">
        <v>7</v>
      </c>
      <c r="G32" s="18">
        <v>4</v>
      </c>
      <c r="H32" s="18">
        <v>4</v>
      </c>
      <c r="I32" s="18">
        <v>1</v>
      </c>
      <c r="J32" s="18">
        <v>5</v>
      </c>
      <c r="K32" s="18">
        <v>4</v>
      </c>
      <c r="L32" s="18">
        <v>8</v>
      </c>
      <c r="M32" s="18">
        <v>3</v>
      </c>
      <c r="N32" s="18">
        <v>4</v>
      </c>
      <c r="O32" s="18">
        <v>4</v>
      </c>
      <c r="P32" s="18">
        <v>9</v>
      </c>
      <c r="Q32" s="18">
        <v>53</v>
      </c>
      <c r="R32" s="20" t="s">
        <v>41</v>
      </c>
      <c r="T32" s="16">
        <f>IF(Q32=Q31,T31,IF(AND(Q32/$T$10&gt;=0.6,$A32/$A$45&lt;=0.4,$A32=1),"Победитель",IF(AND(Q32/$T$10&gt;=0.5,$A32/$A$45&lt;=0.4),"Призер","")))</f>
      </c>
    </row>
    <row r="33" spans="1:20" s="16" customFormat="1" ht="15">
      <c r="A33" s="15">
        <v>23</v>
      </c>
      <c r="B33" s="18" t="s">
        <v>113</v>
      </c>
      <c r="C33" s="18" t="s">
        <v>28</v>
      </c>
      <c r="D33" s="18">
        <v>11</v>
      </c>
      <c r="E33" s="18" t="s">
        <v>114</v>
      </c>
      <c r="F33" s="18">
        <v>8</v>
      </c>
      <c r="G33" s="18">
        <v>2</v>
      </c>
      <c r="H33" s="18">
        <v>2</v>
      </c>
      <c r="I33" s="18">
        <v>0</v>
      </c>
      <c r="J33" s="18">
        <v>3</v>
      </c>
      <c r="K33" s="18">
        <v>2</v>
      </c>
      <c r="L33" s="18">
        <v>16</v>
      </c>
      <c r="M33" s="18">
        <v>0</v>
      </c>
      <c r="N33" s="18">
        <v>6</v>
      </c>
      <c r="O33" s="18">
        <v>4</v>
      </c>
      <c r="P33" s="18">
        <v>10</v>
      </c>
      <c r="Q33" s="18">
        <v>53</v>
      </c>
      <c r="R33" s="20" t="s">
        <v>41</v>
      </c>
      <c r="T33" s="16">
        <f>IF(Q33=Q32,T32,IF(AND(Q33/$T$10&gt;=0.6,$A33/$A$83&lt;=0.4,$A33=1),"Победитель",IF(AND(Q33/$T$10&gt;=0.5,$A33/$A$83&lt;=0.4),"Призер","")))</f>
      </c>
    </row>
    <row r="34" spans="1:20" s="8" customFormat="1" ht="15">
      <c r="A34" s="9">
        <v>24</v>
      </c>
      <c r="B34" s="10" t="s">
        <v>57</v>
      </c>
      <c r="C34" s="10" t="s">
        <v>28</v>
      </c>
      <c r="D34" s="10">
        <v>11</v>
      </c>
      <c r="E34" s="10" t="s">
        <v>56</v>
      </c>
      <c r="F34" s="10">
        <v>9</v>
      </c>
      <c r="G34" s="10">
        <v>6</v>
      </c>
      <c r="H34" s="10">
        <v>4</v>
      </c>
      <c r="I34" s="10">
        <v>0</v>
      </c>
      <c r="J34" s="10">
        <v>5</v>
      </c>
      <c r="K34" s="10">
        <v>4</v>
      </c>
      <c r="L34" s="10">
        <v>20</v>
      </c>
      <c r="M34" s="10">
        <v>0</v>
      </c>
      <c r="N34" s="10">
        <v>4</v>
      </c>
      <c r="O34" s="10">
        <v>0</v>
      </c>
      <c r="P34" s="10">
        <v>0</v>
      </c>
      <c r="Q34" s="10">
        <v>52</v>
      </c>
      <c r="R34" s="11"/>
      <c r="T34" s="8">
        <f>IF(Q34=Q33,T33,IF(AND(Q34/$T$10&gt;=0.6,$A34/$A$38&lt;=0.4,$A34=1),"Победитель",IF(AND(Q34/$T$10&gt;=0.5,$A34/$A$38&lt;=0.4),"Призер","")))</f>
      </c>
    </row>
    <row r="35" spans="1:20" s="8" customFormat="1" ht="15">
      <c r="A35" s="9">
        <v>25</v>
      </c>
      <c r="B35" s="10" t="s">
        <v>122</v>
      </c>
      <c r="C35" s="10" t="s">
        <v>23</v>
      </c>
      <c r="D35" s="10">
        <v>11</v>
      </c>
      <c r="E35" s="10" t="s">
        <v>123</v>
      </c>
      <c r="F35" s="10">
        <v>5</v>
      </c>
      <c r="G35" s="10">
        <v>5</v>
      </c>
      <c r="H35" s="10">
        <v>4</v>
      </c>
      <c r="I35" s="10">
        <v>8</v>
      </c>
      <c r="J35" s="10">
        <v>5</v>
      </c>
      <c r="K35" s="10">
        <v>0</v>
      </c>
      <c r="L35" s="10">
        <v>6</v>
      </c>
      <c r="M35" s="10">
        <v>0</v>
      </c>
      <c r="N35" s="10">
        <v>0</v>
      </c>
      <c r="O35" s="10">
        <v>8</v>
      </c>
      <c r="P35" s="10">
        <v>10</v>
      </c>
      <c r="Q35" s="10">
        <v>51</v>
      </c>
      <c r="R35" s="12" t="s">
        <v>41</v>
      </c>
      <c r="T35" s="8" t="str">
        <f>IF(Q35=Q34,T34,IF(AND(Q35/$T$10&gt;=0.6,$A35/$A$90&lt;=0.4,$A35=1),"Победитель",IF(AND(Q35/$T$10&gt;=0.5,$A35/$A$90&lt;=0.4),"Призер","")))</f>
        <v>Призер</v>
      </c>
    </row>
    <row r="36" spans="1:20" s="8" customFormat="1" ht="15">
      <c r="A36" s="9">
        <v>26</v>
      </c>
      <c r="B36" s="10" t="s">
        <v>124</v>
      </c>
      <c r="C36" s="10" t="s">
        <v>23</v>
      </c>
      <c r="D36" s="10">
        <v>11</v>
      </c>
      <c r="E36" s="10" t="s">
        <v>123</v>
      </c>
      <c r="F36" s="10">
        <v>7</v>
      </c>
      <c r="G36" s="10">
        <v>1</v>
      </c>
      <c r="H36" s="10">
        <v>4</v>
      </c>
      <c r="I36" s="10">
        <v>8</v>
      </c>
      <c r="J36" s="10">
        <v>5</v>
      </c>
      <c r="K36" s="10">
        <v>0</v>
      </c>
      <c r="L36" s="10">
        <v>6</v>
      </c>
      <c r="M36" s="10">
        <v>0</v>
      </c>
      <c r="N36" s="10">
        <v>0</v>
      </c>
      <c r="O36" s="10">
        <v>6</v>
      </c>
      <c r="P36" s="10">
        <v>12</v>
      </c>
      <c r="Q36" s="10">
        <v>49</v>
      </c>
      <c r="R36" s="11"/>
      <c r="T36" s="8">
        <f>IF(Q36=Q35,T35,IF(AND(Q36/$T$10&gt;=0.6,$A36/$A$90&lt;=0.4,$A36=1),"Победитель",IF(AND(Q36/$T$10&gt;=0.5,$A36/$A$90&lt;=0.4),"Призер","")))</f>
      </c>
    </row>
    <row r="37" spans="1:20" s="8" customFormat="1" ht="15">
      <c r="A37" s="9">
        <v>27</v>
      </c>
      <c r="B37" s="10" t="s">
        <v>67</v>
      </c>
      <c r="C37" s="10" t="s">
        <v>23</v>
      </c>
      <c r="D37" s="10">
        <v>11</v>
      </c>
      <c r="E37" s="10" t="s">
        <v>66</v>
      </c>
      <c r="F37" s="10">
        <v>5</v>
      </c>
      <c r="G37" s="10">
        <v>2</v>
      </c>
      <c r="H37" s="10">
        <v>4</v>
      </c>
      <c r="I37" s="10">
        <v>2</v>
      </c>
      <c r="J37" s="10">
        <v>2</v>
      </c>
      <c r="K37" s="10">
        <v>2</v>
      </c>
      <c r="L37" s="10">
        <v>6</v>
      </c>
      <c r="M37" s="10">
        <v>2</v>
      </c>
      <c r="N37" s="10">
        <v>2</v>
      </c>
      <c r="O37" s="10">
        <v>4</v>
      </c>
      <c r="P37" s="10">
        <v>17</v>
      </c>
      <c r="Q37" s="10">
        <v>48</v>
      </c>
      <c r="R37" s="11"/>
      <c r="T37" s="8">
        <f>IF(Q37=Q36,T36,IF(AND(Q37/$T$10&gt;=0.6,$A37/$A$45&lt;=0.4,$A37=1),"Победитель",IF(AND(Q37/$T$10&gt;=0.5,$A37/$A$45&lt;=0.4),"Призер","")))</f>
      </c>
    </row>
    <row r="38" spans="1:20" s="8" customFormat="1" ht="15">
      <c r="A38" s="9">
        <v>28</v>
      </c>
      <c r="B38" s="10" t="s">
        <v>125</v>
      </c>
      <c r="C38" s="10" t="s">
        <v>23</v>
      </c>
      <c r="D38" s="10">
        <v>11</v>
      </c>
      <c r="E38" s="10" t="s">
        <v>123</v>
      </c>
      <c r="F38" s="10">
        <v>4</v>
      </c>
      <c r="G38" s="10">
        <v>4</v>
      </c>
      <c r="H38" s="10">
        <v>4</v>
      </c>
      <c r="I38" s="10">
        <v>8</v>
      </c>
      <c r="J38" s="10">
        <v>5</v>
      </c>
      <c r="K38" s="10">
        <v>0</v>
      </c>
      <c r="L38" s="10">
        <v>6</v>
      </c>
      <c r="M38" s="10">
        <v>0</v>
      </c>
      <c r="N38" s="10">
        <v>0</v>
      </c>
      <c r="O38" s="10">
        <v>6</v>
      </c>
      <c r="P38" s="10">
        <v>10</v>
      </c>
      <c r="Q38" s="10">
        <v>47</v>
      </c>
      <c r="R38" s="11"/>
      <c r="S38" s="8">
        <f>AVERAGE(Q36:Q38)</f>
        <v>48</v>
      </c>
      <c r="T38" s="8">
        <f>IF(Q38=Q37,T37,IF(AND(Q38/$T$10&gt;=0.6,$A38/$A$90&lt;=0.4,$A38=1),"Победитель",IF(AND(Q38/$T$10&gt;=0.5,$A38/$A$90&lt;=0.4),"Призер","")))</f>
      </c>
    </row>
    <row r="39" spans="1:20" s="8" customFormat="1" ht="15">
      <c r="A39" s="9">
        <v>29</v>
      </c>
      <c r="B39" s="10" t="s">
        <v>133</v>
      </c>
      <c r="C39" s="10" t="s">
        <v>23</v>
      </c>
      <c r="D39" s="10">
        <v>11</v>
      </c>
      <c r="E39" s="10" t="s">
        <v>134</v>
      </c>
      <c r="F39" s="10">
        <v>6</v>
      </c>
      <c r="G39" s="10">
        <v>3</v>
      </c>
      <c r="H39" s="10">
        <v>4</v>
      </c>
      <c r="I39" s="10">
        <v>2</v>
      </c>
      <c r="J39" s="10">
        <v>2</v>
      </c>
      <c r="K39" s="10">
        <v>4</v>
      </c>
      <c r="L39" s="10">
        <v>10</v>
      </c>
      <c r="M39" s="10">
        <v>2</v>
      </c>
      <c r="N39" s="10">
        <v>6</v>
      </c>
      <c r="O39" s="10">
        <v>4</v>
      </c>
      <c r="P39" s="10">
        <v>4</v>
      </c>
      <c r="Q39" s="10">
        <v>47</v>
      </c>
      <c r="R39" s="11"/>
      <c r="T39" s="8">
        <f>IF(Q39=Q38,T38,IF(AND(Q39/$T$10&gt;=0.6,$A39/$A$98&lt;=0.4,$A39=1),"Победитель",IF(AND(Q39/$T$10&gt;=0.5,$A39/$A$98&lt;=0.4),"Призер","")))</f>
      </c>
    </row>
    <row r="40" spans="1:20" s="8" customFormat="1" ht="15">
      <c r="A40" s="9">
        <v>30</v>
      </c>
      <c r="B40" s="10" t="s">
        <v>88</v>
      </c>
      <c r="C40" s="10" t="s">
        <v>28</v>
      </c>
      <c r="D40" s="10">
        <v>11</v>
      </c>
      <c r="E40" s="10" t="s">
        <v>89</v>
      </c>
      <c r="F40" s="10">
        <v>8</v>
      </c>
      <c r="G40" s="10">
        <v>3</v>
      </c>
      <c r="H40" s="10">
        <v>4</v>
      </c>
      <c r="I40" s="10">
        <v>1</v>
      </c>
      <c r="J40" s="10">
        <v>3</v>
      </c>
      <c r="K40" s="10">
        <v>3</v>
      </c>
      <c r="L40" s="10">
        <v>12</v>
      </c>
      <c r="M40" s="10">
        <v>3</v>
      </c>
      <c r="N40" s="10">
        <v>1</v>
      </c>
      <c r="O40" s="10">
        <v>8</v>
      </c>
      <c r="P40" s="10">
        <v>0</v>
      </c>
      <c r="Q40" s="10">
        <v>46</v>
      </c>
      <c r="R40" s="11"/>
      <c r="T40" s="8">
        <f>IF(Q40=Q39,T39,IF(AND(Q40/$T$10&gt;=0.6,$A40/$A$63&lt;=0.4,$A40=1),"Победитель",IF(AND(Q40/$T$10&gt;=0.5,$A40/$A$63&lt;=0.4),"Призер","")))</f>
      </c>
    </row>
    <row r="41" spans="1:20" s="8" customFormat="1" ht="15">
      <c r="A41" s="9">
        <v>31</v>
      </c>
      <c r="B41" s="10" t="s">
        <v>105</v>
      </c>
      <c r="C41" s="10" t="s">
        <v>23</v>
      </c>
      <c r="D41" s="10">
        <v>11</v>
      </c>
      <c r="E41" s="10" t="s">
        <v>104</v>
      </c>
      <c r="F41" s="10">
        <v>2</v>
      </c>
      <c r="G41" s="10">
        <v>3</v>
      </c>
      <c r="H41" s="10">
        <v>0</v>
      </c>
      <c r="I41" s="10">
        <v>5</v>
      </c>
      <c r="J41" s="10">
        <v>5</v>
      </c>
      <c r="K41" s="10">
        <v>4</v>
      </c>
      <c r="L41" s="10">
        <v>6</v>
      </c>
      <c r="M41" s="10">
        <v>3</v>
      </c>
      <c r="N41" s="10">
        <v>2</v>
      </c>
      <c r="O41" s="10">
        <v>3</v>
      </c>
      <c r="P41" s="10">
        <v>12</v>
      </c>
      <c r="Q41" s="10">
        <v>45</v>
      </c>
      <c r="R41" s="11"/>
      <c r="T41" s="8">
        <f>IF(Q41=Q40,T40,IF(AND(Q41/$T$10&gt;=0.6,$A41/$A$78&lt;=0.4,$A41=1),"Победитель",IF(AND(Q41/$T$10&gt;=0.5,$A41/$A$78&lt;=0.4),"Призер","")))</f>
      </c>
    </row>
    <row r="42" spans="1:20" s="8" customFormat="1" ht="15">
      <c r="A42" s="9">
        <v>32</v>
      </c>
      <c r="B42" s="10" t="s">
        <v>63</v>
      </c>
      <c r="C42" s="10" t="s">
        <v>28</v>
      </c>
      <c r="D42" s="10">
        <v>11</v>
      </c>
      <c r="E42" s="10" t="s">
        <v>61</v>
      </c>
      <c r="F42" s="10">
        <v>4</v>
      </c>
      <c r="G42" s="10">
        <v>2</v>
      </c>
      <c r="H42" s="10">
        <v>4</v>
      </c>
      <c r="I42" s="10">
        <v>6</v>
      </c>
      <c r="J42" s="10">
        <v>3</v>
      </c>
      <c r="K42" s="10">
        <v>1</v>
      </c>
      <c r="L42" s="10">
        <v>12</v>
      </c>
      <c r="M42" s="10">
        <v>4</v>
      </c>
      <c r="N42" s="10">
        <v>3</v>
      </c>
      <c r="O42" s="10">
        <v>4</v>
      </c>
      <c r="P42" s="10">
        <v>0</v>
      </c>
      <c r="Q42" s="10">
        <v>43</v>
      </c>
      <c r="R42" s="11"/>
      <c r="T42" s="8">
        <f>IF(Q42=Q41,T41,IF(AND(Q42/$T$10&gt;=0.6,$A42/$A$42&lt;=0.4,$A42=1),"Победитель",IF(AND(Q42/$T$10&gt;=0.5,$A42/$A$42&lt;=0.4),"Призер","")))</f>
      </c>
    </row>
    <row r="43" spans="1:20" s="8" customFormat="1" ht="15">
      <c r="A43" s="9">
        <v>33</v>
      </c>
      <c r="B43" s="10" t="s">
        <v>64</v>
      </c>
      <c r="C43" s="10" t="s">
        <v>28</v>
      </c>
      <c r="D43" s="10">
        <v>11</v>
      </c>
      <c r="E43" s="10" t="s">
        <v>61</v>
      </c>
      <c r="F43" s="10">
        <v>5</v>
      </c>
      <c r="G43" s="10">
        <v>4</v>
      </c>
      <c r="H43" s="10">
        <v>0</v>
      </c>
      <c r="I43" s="10">
        <v>2</v>
      </c>
      <c r="J43" s="10">
        <v>3</v>
      </c>
      <c r="K43" s="10">
        <v>2</v>
      </c>
      <c r="L43" s="10">
        <v>12</v>
      </c>
      <c r="M43" s="10">
        <v>2</v>
      </c>
      <c r="N43" s="10">
        <v>4</v>
      </c>
      <c r="O43" s="10">
        <v>6</v>
      </c>
      <c r="P43" s="10">
        <v>0</v>
      </c>
      <c r="Q43" s="10">
        <v>40</v>
      </c>
      <c r="R43" s="11"/>
      <c r="S43" s="8">
        <f>AVERAGE(Q40:Q43)</f>
        <v>43.5</v>
      </c>
      <c r="T43" s="8">
        <f>IF(Q43=Q42,T42,IF(AND(Q43/$T$10&gt;=0.6,$A43/$A$42&lt;=0.4,$A43=1),"Победитель",IF(AND(Q43/$T$10&gt;=0.5,$A43/$A$42&lt;=0.4),"Призер","")))</f>
      </c>
    </row>
    <row r="44" spans="1:20" s="8" customFormat="1" ht="15">
      <c r="A44" s="9">
        <v>34</v>
      </c>
      <c r="B44" s="10" t="s">
        <v>75</v>
      </c>
      <c r="C44" s="10" t="s">
        <v>23</v>
      </c>
      <c r="D44" s="10">
        <v>11</v>
      </c>
      <c r="E44" s="10" t="s">
        <v>74</v>
      </c>
      <c r="F44" s="10">
        <v>6</v>
      </c>
      <c r="G44" s="10">
        <v>4</v>
      </c>
      <c r="H44" s="10">
        <v>0</v>
      </c>
      <c r="I44" s="10">
        <v>5</v>
      </c>
      <c r="J44" s="10">
        <v>5</v>
      </c>
      <c r="K44" s="10">
        <v>0</v>
      </c>
      <c r="L44" s="10">
        <v>14</v>
      </c>
      <c r="M44" s="10">
        <v>0</v>
      </c>
      <c r="N44" s="10">
        <v>6</v>
      </c>
      <c r="O44" s="10">
        <v>0</v>
      </c>
      <c r="P44" s="10">
        <v>0</v>
      </c>
      <c r="Q44" s="10">
        <v>40</v>
      </c>
      <c r="R44" s="11"/>
      <c r="S44" s="8">
        <f>AVERAGE(Q43:Q44)</f>
        <v>40</v>
      </c>
      <c r="T44" s="8">
        <f>IF(Q44=Q43,T43,IF(AND(Q44/$T$10&gt;=0.6,$A44/$A$50&lt;=0.4,$A44=1),"Победитель",IF(AND(Q44/$T$10&gt;=0.5,$A44/$A$50&lt;=0.4),"Призер","")))</f>
      </c>
    </row>
    <row r="45" spans="1:20" s="8" customFormat="1" ht="15">
      <c r="A45" s="9">
        <v>35</v>
      </c>
      <c r="B45" s="10" t="s">
        <v>90</v>
      </c>
      <c r="C45" s="10" t="s">
        <v>28</v>
      </c>
      <c r="D45" s="10">
        <v>11</v>
      </c>
      <c r="E45" s="10" t="s">
        <v>89</v>
      </c>
      <c r="F45" s="10">
        <v>4</v>
      </c>
      <c r="G45" s="10">
        <v>3</v>
      </c>
      <c r="H45" s="10">
        <v>1</v>
      </c>
      <c r="I45" s="10">
        <v>1</v>
      </c>
      <c r="J45" s="10">
        <v>3</v>
      </c>
      <c r="K45" s="10">
        <v>3</v>
      </c>
      <c r="L45" s="10">
        <v>18</v>
      </c>
      <c r="M45" s="10">
        <v>2</v>
      </c>
      <c r="N45" s="10">
        <v>1</v>
      </c>
      <c r="O45" s="10">
        <v>4</v>
      </c>
      <c r="P45" s="10">
        <v>0</v>
      </c>
      <c r="Q45" s="10">
        <v>40</v>
      </c>
      <c r="R45" s="11"/>
      <c r="T45" s="8">
        <f>IF(Q45=Q44,T44,IF(AND(Q45/$T$10&gt;=0.6,$A45/$A$63&lt;=0.4,$A45=1),"Победитель",IF(AND(Q45/$T$10&gt;=0.5,$A45/$A$63&lt;=0.4),"Призер","")))</f>
      </c>
    </row>
    <row r="46" spans="1:20" s="8" customFormat="1" ht="15">
      <c r="A46" s="9">
        <v>36</v>
      </c>
      <c r="B46" s="10" t="s">
        <v>135</v>
      </c>
      <c r="C46" s="10" t="s">
        <v>23</v>
      </c>
      <c r="D46" s="10">
        <v>11</v>
      </c>
      <c r="E46" s="10" t="s">
        <v>134</v>
      </c>
      <c r="F46" s="10">
        <v>8</v>
      </c>
      <c r="G46" s="10">
        <v>2</v>
      </c>
      <c r="H46" s="10">
        <v>4</v>
      </c>
      <c r="I46" s="10">
        <v>3</v>
      </c>
      <c r="J46" s="10">
        <v>3</v>
      </c>
      <c r="K46" s="10">
        <v>2</v>
      </c>
      <c r="L46" s="10">
        <v>6</v>
      </c>
      <c r="M46" s="10">
        <v>2</v>
      </c>
      <c r="N46" s="10">
        <v>3</v>
      </c>
      <c r="O46" s="10">
        <v>4</v>
      </c>
      <c r="P46" s="10">
        <v>2</v>
      </c>
      <c r="Q46" s="10">
        <v>39</v>
      </c>
      <c r="R46" s="11"/>
      <c r="T46" s="8">
        <f>IF(Q46=Q45,T45,IF(AND(Q46/$T$10&gt;=0.6,$A46/$A$98&lt;=0.4,$A46=1),"Победитель",IF(AND(Q46/$T$10&gt;=0.5,$A46/$A$98&lt;=0.4),"Призер","")))</f>
      </c>
    </row>
    <row r="47" spans="1:20" s="8" customFormat="1" ht="15">
      <c r="A47" s="9">
        <v>37</v>
      </c>
      <c r="B47" s="10" t="s">
        <v>58</v>
      </c>
      <c r="C47" s="10" t="s">
        <v>23</v>
      </c>
      <c r="D47" s="10">
        <v>11</v>
      </c>
      <c r="E47" s="10" t="s">
        <v>56</v>
      </c>
      <c r="F47" s="10">
        <v>4</v>
      </c>
      <c r="G47" s="10">
        <v>4</v>
      </c>
      <c r="H47" s="10">
        <v>2</v>
      </c>
      <c r="I47" s="10">
        <v>0</v>
      </c>
      <c r="J47" s="10">
        <v>4</v>
      </c>
      <c r="K47" s="10">
        <v>4</v>
      </c>
      <c r="L47" s="10">
        <v>20</v>
      </c>
      <c r="M47" s="10">
        <v>0</v>
      </c>
      <c r="N47" s="10">
        <v>0</v>
      </c>
      <c r="O47" s="10">
        <v>0</v>
      </c>
      <c r="P47" s="10">
        <v>0</v>
      </c>
      <c r="Q47" s="10">
        <v>38</v>
      </c>
      <c r="R47" s="11"/>
      <c r="T47" s="8">
        <f>IF(Q47=Q46,T46,IF(AND(Q47/$T$10&gt;=0.6,$A47/$A$38&lt;=0.4,$A47=1),"Победитель",IF(AND(Q47/$T$10&gt;=0.5,$A47/$A$38&lt;=0.4),"Призер","")))</f>
      </c>
    </row>
    <row r="48" spans="1:20" s="8" customFormat="1" ht="15">
      <c r="A48" s="9">
        <v>38</v>
      </c>
      <c r="B48" s="10" t="s">
        <v>101</v>
      </c>
      <c r="C48" s="10" t="s">
        <v>28</v>
      </c>
      <c r="D48" s="10">
        <v>11</v>
      </c>
      <c r="E48" s="10" t="s">
        <v>99</v>
      </c>
      <c r="F48" s="10">
        <v>6</v>
      </c>
      <c r="G48" s="10">
        <v>6</v>
      </c>
      <c r="H48" s="10">
        <v>0</v>
      </c>
      <c r="I48" s="10">
        <v>3</v>
      </c>
      <c r="J48" s="10">
        <v>5</v>
      </c>
      <c r="K48" s="10">
        <v>4</v>
      </c>
      <c r="L48" s="10">
        <v>6</v>
      </c>
      <c r="M48" s="10">
        <v>0</v>
      </c>
      <c r="N48" s="10">
        <v>3</v>
      </c>
      <c r="O48" s="10">
        <v>2</v>
      </c>
      <c r="P48" s="10">
        <v>0</v>
      </c>
      <c r="Q48" s="10">
        <v>35</v>
      </c>
      <c r="R48" s="11"/>
      <c r="T48" s="8">
        <f>IF(Q48=Q47,T47,IF(AND(Q48/$T$10&gt;=0.6,$A48/$A$72&lt;=0.4,$A48=1),"Победитель",IF(AND(Q48/$T$10&gt;=0.5,$A48/$A$72&lt;=0.4),"Призер","")))</f>
      </c>
    </row>
    <row r="49" spans="1:20" s="8" customFormat="1" ht="15">
      <c r="A49" s="9">
        <v>39</v>
      </c>
      <c r="B49" s="10" t="s">
        <v>140</v>
      </c>
      <c r="C49" s="10" t="s">
        <v>23</v>
      </c>
      <c r="D49" s="10">
        <v>11</v>
      </c>
      <c r="E49" s="10" t="s">
        <v>138</v>
      </c>
      <c r="F49" s="10">
        <v>2</v>
      </c>
      <c r="G49" s="10">
        <v>2</v>
      </c>
      <c r="H49" s="10">
        <v>4</v>
      </c>
      <c r="I49" s="10">
        <v>2</v>
      </c>
      <c r="J49" s="10">
        <v>3</v>
      </c>
      <c r="K49" s="10">
        <v>1</v>
      </c>
      <c r="L49" s="10">
        <v>12</v>
      </c>
      <c r="M49" s="10">
        <v>1</v>
      </c>
      <c r="N49" s="10">
        <v>7</v>
      </c>
      <c r="O49" s="10">
        <v>0</v>
      </c>
      <c r="P49" s="10">
        <v>0</v>
      </c>
      <c r="Q49" s="10">
        <v>34</v>
      </c>
      <c r="R49" s="11"/>
      <c r="T49" s="8">
        <f>IF(Q49=Q48,T48,IF(AND(Q49/$T$10&gt;=0.6,$A49/$A$108&lt;=0.4,$A49=1),"Победитель",IF(AND(Q49/$T$10&gt;=0.5,$A49/$A$108&lt;=0.4),"Призер","")))</f>
      </c>
    </row>
    <row r="50" spans="1:20" s="8" customFormat="1" ht="15">
      <c r="A50" s="9">
        <v>40</v>
      </c>
      <c r="B50" s="10" t="s">
        <v>82</v>
      </c>
      <c r="C50" s="10" t="s">
        <v>23</v>
      </c>
      <c r="D50" s="10">
        <v>11</v>
      </c>
      <c r="E50" s="10" t="s">
        <v>83</v>
      </c>
      <c r="F50" s="10">
        <v>4</v>
      </c>
      <c r="G50" s="10">
        <v>6</v>
      </c>
      <c r="H50" s="10">
        <v>4</v>
      </c>
      <c r="I50" s="10">
        <v>4</v>
      </c>
      <c r="J50" s="10">
        <v>3</v>
      </c>
      <c r="K50" s="10">
        <v>4</v>
      </c>
      <c r="L50" s="10">
        <v>3</v>
      </c>
      <c r="M50" s="10">
        <v>3</v>
      </c>
      <c r="N50" s="10">
        <v>2</v>
      </c>
      <c r="O50" s="10">
        <v>0</v>
      </c>
      <c r="P50" s="10">
        <v>0</v>
      </c>
      <c r="Q50" s="10">
        <v>33</v>
      </c>
      <c r="R50" s="11"/>
      <c r="T50" s="8">
        <f>IF(Q50=Q49,T49,IF(AND(Q50/$T$10&gt;=0.6,$A50/$A$60&lt;=0.4,$A50=1),"Победитель",IF(AND(Q50/$T$10&gt;=0.5,$A50/$A$60&lt;=0.4),"Призер","")))</f>
      </c>
    </row>
    <row r="51" spans="1:20" s="8" customFormat="1" ht="15">
      <c r="A51" s="9">
        <v>41</v>
      </c>
      <c r="B51" s="10" t="s">
        <v>95</v>
      </c>
      <c r="C51" s="10" t="s">
        <v>23</v>
      </c>
      <c r="D51" s="10">
        <v>11</v>
      </c>
      <c r="E51" s="10" t="s">
        <v>93</v>
      </c>
      <c r="F51" s="10">
        <v>3</v>
      </c>
      <c r="G51" s="10">
        <v>3</v>
      </c>
      <c r="H51" s="10">
        <v>0</v>
      </c>
      <c r="I51" s="10">
        <v>2</v>
      </c>
      <c r="J51" s="10">
        <v>1</v>
      </c>
      <c r="K51" s="10">
        <v>2</v>
      </c>
      <c r="L51" s="10">
        <v>12</v>
      </c>
      <c r="M51" s="10">
        <v>3</v>
      </c>
      <c r="N51" s="10">
        <v>3</v>
      </c>
      <c r="O51" s="10">
        <v>4</v>
      </c>
      <c r="P51" s="10">
        <v>0</v>
      </c>
      <c r="Q51" s="10">
        <v>33</v>
      </c>
      <c r="R51" s="11"/>
      <c r="T51" s="8">
        <f>IF(Q51=Q50,T50,IF(AND(Q51/$T$10&gt;=0.6,$A51/$A$68&lt;=0.4,$A51=1),"Победитель",IF(AND(Q51/$T$10&gt;=0.5,$A51/$A$68&lt;=0.4),"Призер","")))</f>
      </c>
    </row>
    <row r="52" spans="1:20" s="8" customFormat="1" ht="15">
      <c r="A52" s="9">
        <v>42</v>
      </c>
      <c r="B52" s="10" t="s">
        <v>106</v>
      </c>
      <c r="C52" s="10" t="s">
        <v>28</v>
      </c>
      <c r="D52" s="10">
        <v>11</v>
      </c>
      <c r="E52" s="10" t="s">
        <v>104</v>
      </c>
      <c r="F52" s="10">
        <v>7</v>
      </c>
      <c r="G52" s="10">
        <v>4</v>
      </c>
      <c r="H52" s="10">
        <v>0</v>
      </c>
      <c r="I52" s="10">
        <v>6</v>
      </c>
      <c r="J52" s="10">
        <v>3</v>
      </c>
      <c r="K52" s="10">
        <v>4</v>
      </c>
      <c r="L52" s="10">
        <v>6</v>
      </c>
      <c r="M52" s="10">
        <v>0</v>
      </c>
      <c r="N52" s="10">
        <v>3</v>
      </c>
      <c r="O52" s="10">
        <v>0</v>
      </c>
      <c r="P52" s="10">
        <v>0</v>
      </c>
      <c r="Q52" s="10">
        <v>33</v>
      </c>
      <c r="R52" s="11"/>
      <c r="T52" s="8">
        <f>IF(Q52=Q51,T51,IF(AND(Q52/$T$10&gt;=0.6,$A52/$A$78&lt;=0.4,$A52=1),"Победитель",IF(AND(Q52/$T$10&gt;=0.5,$A52/$A$78&lt;=0.4),"Призер","")))</f>
      </c>
    </row>
    <row r="53" spans="1:20" s="8" customFormat="1" ht="15">
      <c r="A53" s="9">
        <v>43</v>
      </c>
      <c r="B53" s="10" t="s">
        <v>42</v>
      </c>
      <c r="C53" s="10" t="s">
        <v>28</v>
      </c>
      <c r="D53" s="10">
        <v>11</v>
      </c>
      <c r="E53" s="10" t="s">
        <v>39</v>
      </c>
      <c r="F53" s="10">
        <v>5</v>
      </c>
      <c r="G53" s="10">
        <v>2</v>
      </c>
      <c r="H53" s="10">
        <v>0</v>
      </c>
      <c r="I53" s="10">
        <v>0</v>
      </c>
      <c r="J53" s="10">
        <v>1</v>
      </c>
      <c r="K53" s="10">
        <v>4</v>
      </c>
      <c r="L53" s="10">
        <v>10</v>
      </c>
      <c r="M53" s="10">
        <v>1</v>
      </c>
      <c r="N53" s="10">
        <v>1</v>
      </c>
      <c r="O53" s="10">
        <v>0</v>
      </c>
      <c r="P53" s="10">
        <v>8</v>
      </c>
      <c r="Q53" s="10">
        <v>32</v>
      </c>
      <c r="R53" s="11"/>
      <c r="T53" s="8">
        <f>IF(Q53=Q52,T52,IF(AND(Q53/$T$10&gt;=0.6,$A53/$A$26&lt;=0.4,$A53=1),"Победитель",IF(AND(Q53/$T$10&gt;=0.5,$A53/$A$26&lt;=0.4),"Призер","")))</f>
      </c>
    </row>
    <row r="54" spans="1:20" s="8" customFormat="1" ht="15">
      <c r="A54" s="9">
        <v>44</v>
      </c>
      <c r="B54" s="10" t="s">
        <v>107</v>
      </c>
      <c r="C54" s="10" t="s">
        <v>28</v>
      </c>
      <c r="D54" s="10">
        <v>11</v>
      </c>
      <c r="E54" s="10" t="s">
        <v>104</v>
      </c>
      <c r="F54" s="10">
        <v>1</v>
      </c>
      <c r="G54" s="10">
        <v>4</v>
      </c>
      <c r="H54" s="10">
        <v>0</v>
      </c>
      <c r="I54" s="10">
        <v>5</v>
      </c>
      <c r="J54" s="10">
        <v>3</v>
      </c>
      <c r="K54" s="10">
        <v>4</v>
      </c>
      <c r="L54" s="10">
        <v>6</v>
      </c>
      <c r="M54" s="10">
        <v>0</v>
      </c>
      <c r="N54" s="10">
        <v>8</v>
      </c>
      <c r="O54" s="10">
        <v>0</v>
      </c>
      <c r="P54" s="10">
        <v>0</v>
      </c>
      <c r="Q54" s="10">
        <v>31</v>
      </c>
      <c r="R54" s="11"/>
      <c r="T54" s="8">
        <f>IF(Q54=Q53,T53,IF(AND(Q54/$T$10&gt;=0.6,$A54/$A$78&lt;=0.4,$A54=1),"Победитель",IF(AND(Q54/$T$10&gt;=0.5,$A54/$A$78&lt;=0.4),"Призер","")))</f>
      </c>
    </row>
    <row r="55" spans="1:20" s="8" customFormat="1" ht="15">
      <c r="A55" s="9">
        <v>45</v>
      </c>
      <c r="B55" s="10" t="s">
        <v>126</v>
      </c>
      <c r="C55" s="10" t="s">
        <v>23</v>
      </c>
      <c r="D55" s="10">
        <v>11</v>
      </c>
      <c r="E55" s="10" t="s">
        <v>127</v>
      </c>
      <c r="F55" s="10">
        <v>5</v>
      </c>
      <c r="G55" s="10">
        <v>3</v>
      </c>
      <c r="H55" s="10">
        <v>0</v>
      </c>
      <c r="I55" s="10">
        <v>0</v>
      </c>
      <c r="J55" s="10">
        <v>3</v>
      </c>
      <c r="K55" s="10">
        <v>2</v>
      </c>
      <c r="L55" s="10">
        <v>10</v>
      </c>
      <c r="M55" s="10">
        <v>0</v>
      </c>
      <c r="N55" s="10">
        <v>0</v>
      </c>
      <c r="O55" s="10">
        <v>0</v>
      </c>
      <c r="P55" s="10">
        <v>8</v>
      </c>
      <c r="Q55" s="10">
        <v>31</v>
      </c>
      <c r="R55" s="11"/>
      <c r="T55" s="8">
        <f>IF(Q55=Q54,T54,IF(AND(Q55/$T$10&gt;=0.6,$A55/$A$93&lt;=0.4,$A55=1),"Победитель",IF(AND(Q55/$T$10&gt;=0.5,$A55/$A$93&lt;=0.4),"Призер","")))</f>
      </c>
    </row>
    <row r="56" spans="1:20" s="8" customFormat="1" ht="15">
      <c r="A56" s="9">
        <v>46</v>
      </c>
      <c r="B56" s="10" t="s">
        <v>136</v>
      </c>
      <c r="C56" s="10" t="s">
        <v>28</v>
      </c>
      <c r="D56" s="10">
        <v>11</v>
      </c>
      <c r="E56" s="10" t="s">
        <v>134</v>
      </c>
      <c r="F56" s="10">
        <v>6</v>
      </c>
      <c r="G56" s="10">
        <v>3</v>
      </c>
      <c r="H56" s="10">
        <v>0</v>
      </c>
      <c r="I56" s="10">
        <v>3</v>
      </c>
      <c r="J56" s="10">
        <v>5</v>
      </c>
      <c r="K56" s="10">
        <v>2</v>
      </c>
      <c r="L56" s="10">
        <v>8</v>
      </c>
      <c r="M56" s="10">
        <v>0</v>
      </c>
      <c r="N56" s="10">
        <v>2</v>
      </c>
      <c r="O56" s="10">
        <v>0</v>
      </c>
      <c r="P56" s="10">
        <v>2</v>
      </c>
      <c r="Q56" s="10">
        <v>31</v>
      </c>
      <c r="R56" s="11"/>
      <c r="S56" s="8">
        <f>AVERAGE(Q54:Q56)</f>
        <v>31</v>
      </c>
      <c r="T56" s="8">
        <f>IF(Q56=Q55,T55,IF(AND(Q56/$T$10&gt;=0.6,$A56/$A$98&lt;=0.4,$A56=1),"Победитель",IF(AND(Q56/$T$10&gt;=0.5,$A56/$A$98&lt;=0.4),"Призер","")))</f>
      </c>
    </row>
    <row r="57" spans="1:20" s="8" customFormat="1" ht="15">
      <c r="A57" s="9">
        <v>47</v>
      </c>
      <c r="B57" s="10" t="s">
        <v>79</v>
      </c>
      <c r="C57" s="10" t="s">
        <v>28</v>
      </c>
      <c r="D57" s="10">
        <v>11</v>
      </c>
      <c r="E57" s="10" t="s">
        <v>77</v>
      </c>
      <c r="F57" s="10">
        <v>4</v>
      </c>
      <c r="G57" s="10">
        <v>2</v>
      </c>
      <c r="H57" s="10">
        <v>0</v>
      </c>
      <c r="I57" s="10">
        <v>0</v>
      </c>
      <c r="J57" s="10">
        <v>5</v>
      </c>
      <c r="K57" s="10">
        <v>2</v>
      </c>
      <c r="L57" s="10">
        <v>6</v>
      </c>
      <c r="M57" s="10">
        <v>3</v>
      </c>
      <c r="N57" s="10">
        <v>2</v>
      </c>
      <c r="O57" s="10">
        <v>6</v>
      </c>
      <c r="P57" s="10">
        <v>0</v>
      </c>
      <c r="Q57" s="10">
        <v>30</v>
      </c>
      <c r="R57" s="11"/>
      <c r="T57" s="8">
        <f>IF(Q57=Q56,T56,IF(AND(Q57/$T$10&gt;=0.6,$A57/$A$55&lt;=0.4,$A57=1),"Победитель",IF(AND(Q57/$T$10&gt;=0.5,$A57/$A$55&lt;=0.4),"Призер","")))</f>
      </c>
    </row>
    <row r="58" spans="1:20" s="8" customFormat="1" ht="15">
      <c r="A58" s="9">
        <v>48</v>
      </c>
      <c r="B58" s="10" t="s">
        <v>84</v>
      </c>
      <c r="C58" s="10" t="s">
        <v>23</v>
      </c>
      <c r="D58" s="10">
        <v>11</v>
      </c>
      <c r="E58" s="10" t="s">
        <v>83</v>
      </c>
      <c r="F58" s="10">
        <v>3</v>
      </c>
      <c r="G58" s="10">
        <v>6</v>
      </c>
      <c r="H58" s="10">
        <v>4</v>
      </c>
      <c r="I58" s="10">
        <v>4</v>
      </c>
      <c r="J58" s="10">
        <v>3</v>
      </c>
      <c r="K58" s="10">
        <v>3</v>
      </c>
      <c r="L58" s="10">
        <v>3</v>
      </c>
      <c r="M58" s="10">
        <v>2</v>
      </c>
      <c r="N58" s="10">
        <v>2</v>
      </c>
      <c r="O58" s="10">
        <v>0</v>
      </c>
      <c r="P58" s="10">
        <v>0</v>
      </c>
      <c r="Q58" s="10">
        <v>30</v>
      </c>
      <c r="R58" s="11"/>
      <c r="T58" s="8">
        <f>IF(Q58=Q57,T57,IF(AND(Q58/$T$10&gt;=0.6,$A58/$A$60&lt;=0.4,$A58=1),"Победитель",IF(AND(Q58/$T$10&gt;=0.5,$A58/$A$60&lt;=0.4),"Призер","")))</f>
      </c>
    </row>
    <row r="59" spans="1:20" s="8" customFormat="1" ht="15">
      <c r="A59" s="9">
        <v>49</v>
      </c>
      <c r="B59" s="10" t="s">
        <v>91</v>
      </c>
      <c r="C59" s="10" t="s">
        <v>28</v>
      </c>
      <c r="D59" s="10">
        <v>11</v>
      </c>
      <c r="E59" s="10" t="s">
        <v>89</v>
      </c>
      <c r="F59" s="10">
        <v>6</v>
      </c>
      <c r="G59" s="10">
        <v>1</v>
      </c>
      <c r="H59" s="10">
        <v>3</v>
      </c>
      <c r="I59" s="10">
        <v>0</v>
      </c>
      <c r="J59" s="10">
        <v>2</v>
      </c>
      <c r="K59" s="10">
        <v>3</v>
      </c>
      <c r="L59" s="10">
        <v>10</v>
      </c>
      <c r="M59" s="10">
        <v>2</v>
      </c>
      <c r="N59" s="10">
        <v>1</v>
      </c>
      <c r="O59" s="10">
        <v>2</v>
      </c>
      <c r="P59" s="10">
        <v>0</v>
      </c>
      <c r="Q59" s="10">
        <v>30</v>
      </c>
      <c r="R59" s="11"/>
      <c r="S59" s="8">
        <f>AVERAGE(Q57:Q59)</f>
        <v>30</v>
      </c>
      <c r="T59" s="8">
        <f>IF(Q59=Q58,T58,IF(AND(Q59/$T$10&gt;=0.6,$A59/$A$63&lt;=0.4,$A59=1),"Победитель",IF(AND(Q59/$T$10&gt;=0.5,$A59/$A$63&lt;=0.4),"Призер","")))</f>
      </c>
    </row>
    <row r="60" spans="1:20" s="8" customFormat="1" ht="15">
      <c r="A60" s="9">
        <v>50</v>
      </c>
      <c r="B60" s="10" t="s">
        <v>128</v>
      </c>
      <c r="C60" s="10" t="s">
        <v>23</v>
      </c>
      <c r="D60" s="10">
        <v>11</v>
      </c>
      <c r="E60" s="10" t="s">
        <v>127</v>
      </c>
      <c r="F60" s="10">
        <v>4</v>
      </c>
      <c r="G60" s="10">
        <v>2</v>
      </c>
      <c r="H60" s="10">
        <v>0</v>
      </c>
      <c r="I60" s="10">
        <v>1</v>
      </c>
      <c r="J60" s="10">
        <v>0</v>
      </c>
      <c r="K60" s="10">
        <v>4</v>
      </c>
      <c r="L60" s="10">
        <v>12</v>
      </c>
      <c r="M60" s="10">
        <v>0</v>
      </c>
      <c r="N60" s="10">
        <v>5</v>
      </c>
      <c r="O60" s="10">
        <v>2</v>
      </c>
      <c r="P60" s="10">
        <v>0</v>
      </c>
      <c r="Q60" s="10">
        <v>30</v>
      </c>
      <c r="R60" s="11"/>
      <c r="T60" s="8">
        <f>IF(Q60=Q59,T59,IF(AND(Q60/$T$10&gt;=0.6,$A60/$A$93&lt;=0.4,$A60=1),"Победитель",IF(AND(Q60/$T$10&gt;=0.5,$A60/$A$93&lt;=0.4),"Призер","")))</f>
      </c>
    </row>
    <row r="61" spans="1:20" s="8" customFormat="1" ht="15">
      <c r="A61" s="9">
        <v>51</v>
      </c>
      <c r="B61" s="10" t="s">
        <v>26</v>
      </c>
      <c r="C61" s="10" t="s">
        <v>23</v>
      </c>
      <c r="D61" s="10">
        <v>11</v>
      </c>
      <c r="E61" s="10" t="s">
        <v>24</v>
      </c>
      <c r="F61" s="10">
        <v>7</v>
      </c>
      <c r="G61" s="10">
        <v>2</v>
      </c>
      <c r="H61" s="10">
        <v>1</v>
      </c>
      <c r="I61" s="10">
        <v>0</v>
      </c>
      <c r="J61" s="10">
        <v>4</v>
      </c>
      <c r="K61" s="10">
        <v>14</v>
      </c>
      <c r="L61" s="10">
        <v>0</v>
      </c>
      <c r="M61" s="10">
        <v>1</v>
      </c>
      <c r="N61" s="10">
        <v>0</v>
      </c>
      <c r="O61" s="10">
        <v>0</v>
      </c>
      <c r="P61" s="10">
        <v>0</v>
      </c>
      <c r="Q61" s="10">
        <v>29</v>
      </c>
      <c r="R61" s="11"/>
      <c r="T61" s="8">
        <f>IF(Q61=Q60,T60,IF(AND(Q61/$T$10&gt;=0.6,$A61/$A$21&lt;=0.4,$A61=1),"Победитель",IF(AND(Q61/$T$10&gt;=0.5,$A61/$A$21&lt;=0.4),"Призер","")))</f>
      </c>
    </row>
    <row r="62" spans="1:20" s="8" customFormat="1" ht="15">
      <c r="A62" s="9">
        <v>52</v>
      </c>
      <c r="B62" s="10" t="s">
        <v>85</v>
      </c>
      <c r="C62" s="10" t="s">
        <v>23</v>
      </c>
      <c r="D62" s="10">
        <v>11</v>
      </c>
      <c r="E62" s="10" t="s">
        <v>83</v>
      </c>
      <c r="F62" s="10">
        <v>3</v>
      </c>
      <c r="G62" s="10">
        <v>3</v>
      </c>
      <c r="H62" s="10">
        <v>4</v>
      </c>
      <c r="I62" s="10">
        <v>4</v>
      </c>
      <c r="J62" s="10">
        <v>5</v>
      </c>
      <c r="K62" s="10">
        <v>0</v>
      </c>
      <c r="L62" s="10">
        <v>5</v>
      </c>
      <c r="M62" s="10">
        <v>1</v>
      </c>
      <c r="N62" s="10">
        <v>4</v>
      </c>
      <c r="O62" s="10">
        <v>0</v>
      </c>
      <c r="P62" s="10">
        <v>0</v>
      </c>
      <c r="Q62" s="10">
        <v>29</v>
      </c>
      <c r="R62" s="11"/>
      <c r="T62" s="8">
        <f>IF(Q62=Q61,T61,IF(AND(Q62/$T$10&gt;=0.6,$A62/$A$60&lt;=0.4,$A62=1),"Победитель",IF(AND(Q62/$T$10&gt;=0.5,$A62/$A$60&lt;=0.4),"Призер","")))</f>
      </c>
    </row>
    <row r="63" spans="1:20" s="8" customFormat="1" ht="15">
      <c r="A63" s="9">
        <v>53</v>
      </c>
      <c r="B63" s="10" t="s">
        <v>108</v>
      </c>
      <c r="C63" s="10" t="s">
        <v>23</v>
      </c>
      <c r="D63" s="10">
        <v>11</v>
      </c>
      <c r="E63" s="10" t="s">
        <v>104</v>
      </c>
      <c r="F63" s="10">
        <v>2</v>
      </c>
      <c r="G63" s="10">
        <v>3</v>
      </c>
      <c r="H63" s="10">
        <v>0</v>
      </c>
      <c r="I63" s="10">
        <v>5</v>
      </c>
      <c r="J63" s="10">
        <v>5</v>
      </c>
      <c r="K63" s="10">
        <v>4</v>
      </c>
      <c r="L63" s="10">
        <v>4</v>
      </c>
      <c r="M63" s="10">
        <v>0</v>
      </c>
      <c r="N63" s="10">
        <v>2</v>
      </c>
      <c r="O63" s="10">
        <v>4</v>
      </c>
      <c r="P63" s="10">
        <v>0</v>
      </c>
      <c r="Q63" s="10">
        <v>29</v>
      </c>
      <c r="R63" s="11"/>
      <c r="T63" s="8">
        <f>IF(Q63=Q62,T62,IF(AND(Q63/$T$10&gt;=0.6,$A63/$A$78&lt;=0.4,$A63=1),"Победитель",IF(AND(Q63/$T$10&gt;=0.5,$A63/$A$78&lt;=0.4),"Призер","")))</f>
      </c>
    </row>
    <row r="64" spans="1:20" s="8" customFormat="1" ht="15">
      <c r="A64" s="9">
        <v>54</v>
      </c>
      <c r="B64" s="10" t="s">
        <v>102</v>
      </c>
      <c r="C64" s="10" t="s">
        <v>28</v>
      </c>
      <c r="D64" s="10">
        <v>11</v>
      </c>
      <c r="E64" s="10" t="s">
        <v>99</v>
      </c>
      <c r="F64" s="10">
        <v>6</v>
      </c>
      <c r="G64" s="10">
        <v>0</v>
      </c>
      <c r="H64" s="10">
        <v>4</v>
      </c>
      <c r="I64" s="10">
        <v>0</v>
      </c>
      <c r="J64" s="10">
        <v>0</v>
      </c>
      <c r="K64" s="10">
        <v>4</v>
      </c>
      <c r="L64" s="10">
        <v>6</v>
      </c>
      <c r="M64" s="10">
        <v>0</v>
      </c>
      <c r="N64" s="10">
        <v>3</v>
      </c>
      <c r="O64" s="10">
        <v>4</v>
      </c>
      <c r="P64" s="10">
        <v>0</v>
      </c>
      <c r="Q64" s="10">
        <v>27</v>
      </c>
      <c r="R64" s="11"/>
      <c r="S64" s="8">
        <f>AVERAGE(Q61:Q64)</f>
        <v>28.5</v>
      </c>
      <c r="T64" s="8">
        <f>IF(Q64=Q63,T63,IF(AND(Q64/$T$10&gt;=0.6,$A64/$A$72&lt;=0.4,$A64=1),"Победитель",IF(AND(Q64/$T$10&gt;=0.5,$A64/$A$72&lt;=0.4),"Призер","")))</f>
      </c>
    </row>
    <row r="65" spans="1:20" s="8" customFormat="1" ht="15">
      <c r="A65" s="9">
        <v>55</v>
      </c>
      <c r="B65" s="10" t="s">
        <v>109</v>
      </c>
      <c r="C65" s="10" t="s">
        <v>23</v>
      </c>
      <c r="D65" s="10">
        <v>11</v>
      </c>
      <c r="E65" s="10" t="s">
        <v>104</v>
      </c>
      <c r="F65" s="10">
        <v>2</v>
      </c>
      <c r="G65" s="10">
        <v>2</v>
      </c>
      <c r="H65" s="10">
        <v>0</v>
      </c>
      <c r="I65" s="10">
        <v>4</v>
      </c>
      <c r="J65" s="10">
        <v>1</v>
      </c>
      <c r="K65" s="10">
        <v>4</v>
      </c>
      <c r="L65" s="10">
        <v>6</v>
      </c>
      <c r="M65" s="10">
        <v>2</v>
      </c>
      <c r="N65" s="10">
        <v>2</v>
      </c>
      <c r="O65" s="10">
        <v>4</v>
      </c>
      <c r="P65" s="10">
        <v>0</v>
      </c>
      <c r="Q65" s="10">
        <v>27</v>
      </c>
      <c r="R65" s="11"/>
      <c r="S65" s="8">
        <f>AVERAGE(Q60:Q65)</f>
        <v>28.5</v>
      </c>
      <c r="T65" s="8">
        <f>IF(Q65=Q64,T64,IF(AND(Q65/$T$10&gt;=0.6,$A65/$A$78&lt;=0.4,$A65=1),"Победитель",IF(AND(Q65/$T$10&gt;=0.5,$A65/$A$78&lt;=0.4),"Призер","")))</f>
      </c>
    </row>
    <row r="66" spans="1:20" s="8" customFormat="1" ht="15">
      <c r="A66" s="9">
        <v>56</v>
      </c>
      <c r="B66" s="10" t="s">
        <v>141</v>
      </c>
      <c r="C66" s="10" t="s">
        <v>28</v>
      </c>
      <c r="D66" s="10">
        <v>11</v>
      </c>
      <c r="E66" s="10" t="s">
        <v>138</v>
      </c>
      <c r="F66" s="10">
        <v>5</v>
      </c>
      <c r="G66" s="10">
        <v>3</v>
      </c>
      <c r="H66" s="10">
        <v>0</v>
      </c>
      <c r="I66" s="10">
        <v>4</v>
      </c>
      <c r="J66" s="10">
        <v>1</v>
      </c>
      <c r="K66" s="10">
        <v>4</v>
      </c>
      <c r="L66" s="10">
        <v>8</v>
      </c>
      <c r="M66" s="10">
        <v>2</v>
      </c>
      <c r="N66" s="10">
        <v>0</v>
      </c>
      <c r="O66" s="10">
        <v>0</v>
      </c>
      <c r="P66" s="10">
        <v>0</v>
      </c>
      <c r="Q66" s="10">
        <v>27</v>
      </c>
      <c r="R66" s="11"/>
      <c r="T66" s="8">
        <f>IF(Q66=Q65,T65,IF(AND(Q66/$T$10&gt;=0.6,$A66/$A$108&lt;=0.4,$A66=1),"Победитель",IF(AND(Q66/$T$10&gt;=0.5,$A66/$A$108&lt;=0.4),"Призер","")))</f>
      </c>
    </row>
    <row r="67" spans="1:20" s="8" customFormat="1" ht="15">
      <c r="A67" s="9">
        <v>57</v>
      </c>
      <c r="B67" s="10" t="s">
        <v>47</v>
      </c>
      <c r="C67" s="10" t="s">
        <v>23</v>
      </c>
      <c r="D67" s="10">
        <v>11</v>
      </c>
      <c r="E67" s="10" t="s">
        <v>46</v>
      </c>
      <c r="F67" s="10">
        <v>4</v>
      </c>
      <c r="G67" s="10">
        <v>2</v>
      </c>
      <c r="H67" s="10">
        <v>2</v>
      </c>
      <c r="I67" s="10">
        <v>4</v>
      </c>
      <c r="J67" s="10">
        <v>0</v>
      </c>
      <c r="K67" s="10">
        <v>2</v>
      </c>
      <c r="L67" s="10">
        <v>6</v>
      </c>
      <c r="M67" s="10">
        <v>0</v>
      </c>
      <c r="N67" s="10">
        <v>0</v>
      </c>
      <c r="O67" s="10">
        <v>2</v>
      </c>
      <c r="P67" s="10">
        <v>4</v>
      </c>
      <c r="Q67" s="10">
        <v>26</v>
      </c>
      <c r="R67" s="11"/>
      <c r="T67" s="8">
        <f>IF(Q67=Q66,T66,IF(AND(Q67/$T$10&gt;=0.6,$A67/$A$29&lt;=0.4,$A67=1),"Победитель",IF(AND(Q67/$T$10&gt;=0.5,$A67/$A$29&lt;=0.4),"Призер","")))</f>
      </c>
    </row>
    <row r="68" spans="1:20" s="8" customFormat="1" ht="15">
      <c r="A68" s="9">
        <v>58</v>
      </c>
      <c r="B68" s="10" t="s">
        <v>142</v>
      </c>
      <c r="C68" s="10" t="s">
        <v>28</v>
      </c>
      <c r="D68" s="10">
        <v>11</v>
      </c>
      <c r="E68" s="10" t="s">
        <v>138</v>
      </c>
      <c r="F68" s="10">
        <v>3</v>
      </c>
      <c r="G68" s="10">
        <v>3</v>
      </c>
      <c r="H68" s="10">
        <v>0</v>
      </c>
      <c r="I68" s="10">
        <v>3</v>
      </c>
      <c r="J68" s="10">
        <v>5</v>
      </c>
      <c r="K68" s="10">
        <v>4</v>
      </c>
      <c r="L68" s="10">
        <v>8</v>
      </c>
      <c r="M68" s="10">
        <v>0</v>
      </c>
      <c r="N68" s="10">
        <v>0</v>
      </c>
      <c r="O68" s="10">
        <v>0</v>
      </c>
      <c r="P68" s="10">
        <v>0</v>
      </c>
      <c r="Q68" s="10">
        <v>26</v>
      </c>
      <c r="R68" s="11"/>
      <c r="T68" s="8">
        <f>IF(Q68=Q67,T67,IF(AND(Q68/$T$10&gt;=0.6,$A68/$A$108&lt;=0.4,$A68=1),"Победитель",IF(AND(Q68/$T$10&gt;=0.5,$A68/$A$108&lt;=0.4),"Призер","")))</f>
      </c>
    </row>
    <row r="69" spans="1:20" s="8" customFormat="1" ht="15">
      <c r="A69" s="9">
        <v>59</v>
      </c>
      <c r="B69" s="10" t="s">
        <v>150</v>
      </c>
      <c r="C69" s="10" t="s">
        <v>28</v>
      </c>
      <c r="D69" s="10">
        <v>11</v>
      </c>
      <c r="E69" s="10" t="s">
        <v>149</v>
      </c>
      <c r="F69" s="10">
        <v>2</v>
      </c>
      <c r="G69" s="10">
        <v>3</v>
      </c>
      <c r="H69" s="10">
        <v>4</v>
      </c>
      <c r="I69" s="10">
        <v>1</v>
      </c>
      <c r="J69" s="10">
        <v>0</v>
      </c>
      <c r="K69" s="10">
        <v>0</v>
      </c>
      <c r="L69" s="10">
        <v>12</v>
      </c>
      <c r="M69" s="10">
        <v>2</v>
      </c>
      <c r="N69" s="10">
        <v>0</v>
      </c>
      <c r="O69" s="10">
        <v>2</v>
      </c>
      <c r="P69" s="10">
        <v>0</v>
      </c>
      <c r="Q69" s="10">
        <v>26</v>
      </c>
      <c r="R69" s="11"/>
      <c r="T69" s="8">
        <f>IF(Q69=Q68,T68,IF(AND(Q69/$T$10&gt;=0.6,$A69/$A$114&lt;=0.4,$A69=1),"Победитель",IF(AND(Q69/$T$10&gt;=0.5,$A69/$A$114&lt;=0.4),"Призер","")))</f>
      </c>
    </row>
    <row r="70" spans="1:20" s="8" customFormat="1" ht="15">
      <c r="A70" s="9">
        <v>60</v>
      </c>
      <c r="B70" s="10" t="s">
        <v>51</v>
      </c>
      <c r="C70" s="10" t="s">
        <v>23</v>
      </c>
      <c r="D70" s="10">
        <v>11</v>
      </c>
      <c r="E70" s="10" t="s">
        <v>50</v>
      </c>
      <c r="F70" s="10">
        <v>6</v>
      </c>
      <c r="G70" s="10">
        <v>1</v>
      </c>
      <c r="H70" s="10">
        <v>0</v>
      </c>
      <c r="I70" s="10">
        <v>0</v>
      </c>
      <c r="J70" s="10">
        <v>2</v>
      </c>
      <c r="K70" s="10">
        <v>4</v>
      </c>
      <c r="L70" s="10">
        <v>0</v>
      </c>
      <c r="M70" s="10">
        <v>2</v>
      </c>
      <c r="N70" s="10">
        <v>9</v>
      </c>
      <c r="O70" s="10">
        <v>0</v>
      </c>
      <c r="P70" s="10">
        <v>0</v>
      </c>
      <c r="Q70" s="10">
        <v>24</v>
      </c>
      <c r="R70" s="11"/>
      <c r="T70" s="8">
        <f>IF(Q70=Q69,T69,IF(AND(Q70/$T$10&gt;=0.6,$A70/$A$34&lt;=0.4,$A70=1),"Победитель",IF(AND(Q70/$T$10&gt;=0.5,$A70/$A$34&lt;=0.4),"Призер","")))</f>
      </c>
    </row>
    <row r="71" spans="1:20" s="8" customFormat="1" ht="15">
      <c r="A71" s="9">
        <v>61</v>
      </c>
      <c r="B71" s="10" t="s">
        <v>129</v>
      </c>
      <c r="C71" s="10" t="s">
        <v>28</v>
      </c>
      <c r="D71" s="10">
        <v>11</v>
      </c>
      <c r="E71" s="10" t="s">
        <v>127</v>
      </c>
      <c r="F71" s="10">
        <v>5</v>
      </c>
      <c r="G71" s="10">
        <v>2</v>
      </c>
      <c r="H71" s="10">
        <v>0</v>
      </c>
      <c r="I71" s="10">
        <v>0</v>
      </c>
      <c r="J71" s="10">
        <v>3</v>
      </c>
      <c r="K71" s="10">
        <v>1</v>
      </c>
      <c r="L71" s="10">
        <v>8</v>
      </c>
      <c r="M71" s="10">
        <v>0</v>
      </c>
      <c r="N71" s="10">
        <v>1</v>
      </c>
      <c r="O71" s="10">
        <v>2</v>
      </c>
      <c r="P71" s="10">
        <v>2</v>
      </c>
      <c r="Q71" s="10">
        <v>24</v>
      </c>
      <c r="R71" s="11"/>
      <c r="S71" s="8">
        <f>AVERAGE(Q69:Q71)</f>
        <v>24.666666666666668</v>
      </c>
      <c r="T71" s="8">
        <f>IF(Q71=Q70,T70,IF(AND(Q71/$T$10&gt;=0.6,$A71/$A$93&lt;=0.4,$A71=1),"Победитель",IF(AND(Q71/$T$10&gt;=0.5,$A71/$A$93&lt;=0.4),"Призер","")))</f>
      </c>
    </row>
    <row r="72" spans="1:20" s="8" customFormat="1" ht="15">
      <c r="A72" s="9">
        <v>62</v>
      </c>
      <c r="B72" s="10" t="s">
        <v>151</v>
      </c>
      <c r="C72" s="10" t="s">
        <v>28</v>
      </c>
      <c r="D72" s="10">
        <v>11</v>
      </c>
      <c r="E72" s="10" t="s">
        <v>149</v>
      </c>
      <c r="F72" s="10">
        <v>6</v>
      </c>
      <c r="G72" s="10">
        <v>3</v>
      </c>
      <c r="H72" s="10">
        <v>0</v>
      </c>
      <c r="I72" s="10">
        <v>0</v>
      </c>
      <c r="J72" s="10">
        <v>0</v>
      </c>
      <c r="K72" s="10">
        <v>0</v>
      </c>
      <c r="L72" s="10">
        <v>8</v>
      </c>
      <c r="M72" s="10">
        <v>2</v>
      </c>
      <c r="N72" s="10">
        <v>3</v>
      </c>
      <c r="O72" s="10">
        <v>2</v>
      </c>
      <c r="P72" s="10">
        <v>0</v>
      </c>
      <c r="Q72" s="10">
        <v>24</v>
      </c>
      <c r="R72" s="11"/>
      <c r="T72" s="8">
        <f>IF(Q72=Q71,T71,IF(AND(Q72/$T$10&gt;=0.6,$A72/$A$114&lt;=0.4,$A72=1),"Победитель",IF(AND(Q72/$T$10&gt;=0.5,$A72/$A$114&lt;=0.4),"Призер","")))</f>
      </c>
    </row>
    <row r="73" spans="1:20" s="8" customFormat="1" ht="15">
      <c r="A73" s="9">
        <v>63</v>
      </c>
      <c r="B73" s="10" t="s">
        <v>80</v>
      </c>
      <c r="C73" s="10" t="s">
        <v>28</v>
      </c>
      <c r="D73" s="10">
        <v>11</v>
      </c>
      <c r="E73" s="10" t="s">
        <v>77</v>
      </c>
      <c r="F73" s="10">
        <v>5</v>
      </c>
      <c r="G73" s="10">
        <v>2</v>
      </c>
      <c r="H73" s="10">
        <v>0</v>
      </c>
      <c r="I73" s="10">
        <v>8</v>
      </c>
      <c r="J73" s="10">
        <v>1</v>
      </c>
      <c r="K73" s="10">
        <v>1</v>
      </c>
      <c r="L73" s="10">
        <v>0</v>
      </c>
      <c r="M73" s="10">
        <v>0</v>
      </c>
      <c r="N73" s="10">
        <v>3</v>
      </c>
      <c r="O73" s="10">
        <v>3</v>
      </c>
      <c r="P73" s="10">
        <v>0</v>
      </c>
      <c r="Q73" s="10">
        <v>23</v>
      </c>
      <c r="R73" s="11"/>
      <c r="T73" s="8">
        <f>IF(Q73=Q72,T72,IF(AND(Q73/$T$10&gt;=0.6,$A73/$A$55&lt;=0.4,$A73=1),"Победитель",IF(AND(Q73/$T$10&gt;=0.5,$A73/$A$55&lt;=0.4),"Призер","")))</f>
      </c>
    </row>
    <row r="74" spans="1:20" s="8" customFormat="1" ht="15">
      <c r="A74" s="9">
        <v>64</v>
      </c>
      <c r="B74" s="10" t="s">
        <v>117</v>
      </c>
      <c r="C74" s="10" t="s">
        <v>28</v>
      </c>
      <c r="D74" s="10">
        <v>11</v>
      </c>
      <c r="E74" s="10" t="s">
        <v>118</v>
      </c>
      <c r="F74" s="10">
        <v>6</v>
      </c>
      <c r="G74" s="10">
        <v>6</v>
      </c>
      <c r="H74" s="10">
        <v>0</v>
      </c>
      <c r="I74" s="10">
        <v>3</v>
      </c>
      <c r="J74" s="10">
        <v>2</v>
      </c>
      <c r="K74" s="10">
        <v>2</v>
      </c>
      <c r="L74" s="10">
        <v>0</v>
      </c>
      <c r="M74" s="10">
        <v>4</v>
      </c>
      <c r="N74" s="10">
        <v>0</v>
      </c>
      <c r="O74" s="10">
        <v>0</v>
      </c>
      <c r="P74" s="10">
        <v>0</v>
      </c>
      <c r="Q74" s="10">
        <v>23</v>
      </c>
      <c r="R74" s="11"/>
      <c r="T74" s="8">
        <f>IF(Q74=Q73,T73,IF(AND(Q74/$T$10&gt;=0.6,$A74/$A$87&lt;=0.4,$A74=1),"Победитель",IF(AND(Q74/$T$10&gt;=0.5,$A74/$A$87&lt;=0.4),"Призер","")))</f>
      </c>
    </row>
    <row r="75" spans="1:20" s="8" customFormat="1" ht="15">
      <c r="A75" s="9">
        <v>65</v>
      </c>
      <c r="B75" s="10" t="s">
        <v>132</v>
      </c>
      <c r="C75" s="10" t="s">
        <v>23</v>
      </c>
      <c r="D75" s="10">
        <v>11</v>
      </c>
      <c r="E75" s="10" t="s">
        <v>131</v>
      </c>
      <c r="F75" s="10">
        <v>6</v>
      </c>
      <c r="G75" s="10">
        <v>2</v>
      </c>
      <c r="H75" s="10">
        <v>0</v>
      </c>
      <c r="I75" s="10">
        <v>5</v>
      </c>
      <c r="J75" s="10">
        <v>0</v>
      </c>
      <c r="K75" s="10">
        <v>4</v>
      </c>
      <c r="L75" s="10">
        <v>6</v>
      </c>
      <c r="M75" s="10">
        <v>0</v>
      </c>
      <c r="N75" s="10">
        <v>0</v>
      </c>
      <c r="O75" s="10">
        <v>0</v>
      </c>
      <c r="P75" s="10">
        <v>0</v>
      </c>
      <c r="Q75" s="10">
        <v>23</v>
      </c>
      <c r="R75" s="11"/>
      <c r="S75" s="8">
        <f>AVERAGE(Q74:Q75)</f>
        <v>23</v>
      </c>
      <c r="T75" s="8">
        <f>IF(Q75=Q74,T74,IF(AND(Q75/$T$10&gt;=0.6,$A75/$A$95&lt;=0.4,$A75=1),"Победитель",IF(AND(Q75/$T$10&gt;=0.5,$A75/$A$95&lt;=0.4),"Призер","")))</f>
      </c>
    </row>
    <row r="76" spans="1:20" s="8" customFormat="1" ht="15">
      <c r="A76" s="9">
        <v>66</v>
      </c>
      <c r="B76" s="1" t="s">
        <v>152</v>
      </c>
      <c r="C76" s="1" t="s">
        <v>28</v>
      </c>
      <c r="D76" s="1">
        <v>11</v>
      </c>
      <c r="E76" s="1" t="s">
        <v>149</v>
      </c>
      <c r="F76" s="1">
        <v>2</v>
      </c>
      <c r="G76" s="1">
        <v>1</v>
      </c>
      <c r="H76" s="1">
        <v>4</v>
      </c>
      <c r="I76" s="1">
        <v>0</v>
      </c>
      <c r="J76" s="1">
        <v>0</v>
      </c>
      <c r="K76" s="1">
        <v>4</v>
      </c>
      <c r="L76" s="1">
        <v>10</v>
      </c>
      <c r="M76" s="1">
        <v>2</v>
      </c>
      <c r="N76" s="1">
        <v>0</v>
      </c>
      <c r="O76" s="1">
        <v>0</v>
      </c>
      <c r="P76" s="1">
        <v>0</v>
      </c>
      <c r="Q76" s="1">
        <v>23</v>
      </c>
      <c r="R76" s="2"/>
      <c r="S76"/>
      <c r="T76">
        <f>IF(Q76=Q75,T75,IF(AND(Q76/$T$10&gt;=0.6,$A76/$A$114&lt;=0.4,$A76=1),"Победитель",IF(AND(Q76/$T$10&gt;=0.5,$A76/$A$114&lt;=0.4),"Призер","")))</f>
      </c>
    </row>
    <row r="77" spans="1:20" s="8" customFormat="1" ht="15">
      <c r="A77" s="9">
        <v>67</v>
      </c>
      <c r="B77" s="10" t="s">
        <v>48</v>
      </c>
      <c r="C77" s="10" t="s">
        <v>23</v>
      </c>
      <c r="D77" s="10">
        <v>11</v>
      </c>
      <c r="E77" s="10" t="s">
        <v>46</v>
      </c>
      <c r="F77" s="10">
        <v>4</v>
      </c>
      <c r="G77" s="10">
        <v>2</v>
      </c>
      <c r="H77" s="10">
        <v>2</v>
      </c>
      <c r="I77" s="10">
        <v>4</v>
      </c>
      <c r="J77" s="10">
        <v>0</v>
      </c>
      <c r="K77" s="10">
        <v>0</v>
      </c>
      <c r="L77" s="10">
        <v>0</v>
      </c>
      <c r="M77" s="10">
        <v>4</v>
      </c>
      <c r="N77" s="10">
        <v>4</v>
      </c>
      <c r="O77" s="10">
        <v>2</v>
      </c>
      <c r="P77" s="10">
        <v>0</v>
      </c>
      <c r="Q77" s="10">
        <v>22</v>
      </c>
      <c r="R77" s="11"/>
      <c r="S77" s="8">
        <f>AVERAGE(Q75:Q77)</f>
        <v>22.666666666666668</v>
      </c>
      <c r="T77" s="8">
        <f>IF(Q77=Q76,T76,IF(AND(Q77/$T$10&gt;=0.6,$A77/$A$29&lt;=0.4,$A77=1),"Победитель",IF(AND(Q77/$T$10&gt;=0.5,$A77/$A$29&lt;=0.4),"Призер","")))</f>
      </c>
    </row>
    <row r="78" spans="1:20" s="8" customFormat="1" ht="15">
      <c r="A78" s="9">
        <v>68</v>
      </c>
      <c r="B78" s="10" t="s">
        <v>115</v>
      </c>
      <c r="C78" s="10" t="s">
        <v>28</v>
      </c>
      <c r="D78" s="10">
        <v>11</v>
      </c>
      <c r="E78" s="10" t="s">
        <v>114</v>
      </c>
      <c r="F78" s="10">
        <v>6</v>
      </c>
      <c r="G78" s="10">
        <v>2</v>
      </c>
      <c r="H78" s="10">
        <v>0</v>
      </c>
      <c r="I78" s="10">
        <v>0</v>
      </c>
      <c r="J78" s="10">
        <v>0</v>
      </c>
      <c r="K78" s="10">
        <v>2</v>
      </c>
      <c r="L78" s="10">
        <v>8</v>
      </c>
      <c r="M78" s="10">
        <v>0</v>
      </c>
      <c r="N78" s="10">
        <v>3</v>
      </c>
      <c r="O78" s="10">
        <v>0</v>
      </c>
      <c r="P78" s="10">
        <v>0</v>
      </c>
      <c r="Q78" s="10">
        <v>21</v>
      </c>
      <c r="R78" s="11"/>
      <c r="T78" s="8">
        <f>IF(Q78=Q77,T77,IF(AND(Q78/$T$10&gt;=0.6,$A78/$A$83&lt;=0.4,$A78=1),"Победитель",IF(AND(Q78/$T$10&gt;=0.5,$A78/$A$83&lt;=0.4),"Призер","")))</f>
      </c>
    </row>
    <row r="79" spans="1:20" s="8" customFormat="1" ht="15">
      <c r="A79" s="9">
        <v>69</v>
      </c>
      <c r="B79" s="10" t="s">
        <v>43</v>
      </c>
      <c r="C79" s="10" t="s">
        <v>28</v>
      </c>
      <c r="D79" s="10">
        <v>11</v>
      </c>
      <c r="E79" s="10" t="s">
        <v>39</v>
      </c>
      <c r="F79" s="10">
        <v>4</v>
      </c>
      <c r="G79" s="10">
        <v>2</v>
      </c>
      <c r="H79" s="10">
        <v>0</v>
      </c>
      <c r="I79" s="10">
        <v>0</v>
      </c>
      <c r="J79" s="10">
        <v>0</v>
      </c>
      <c r="K79" s="10">
        <v>2</v>
      </c>
      <c r="L79" s="10">
        <v>2</v>
      </c>
      <c r="M79" s="10">
        <v>0</v>
      </c>
      <c r="N79" s="10">
        <v>0</v>
      </c>
      <c r="O79" s="10">
        <v>0</v>
      </c>
      <c r="P79" s="10">
        <v>10</v>
      </c>
      <c r="Q79" s="10">
        <v>20</v>
      </c>
      <c r="R79" s="11"/>
      <c r="T79" s="8">
        <f>IF(Q79=Q78,T78,IF(AND(Q79/$T$10&gt;=0.6,$A79/$A$26&lt;=0.4,$A79=1),"Победитель",IF(AND(Q79/$T$10&gt;=0.5,$A79/$A$26&lt;=0.4),"Призер","")))</f>
      </c>
    </row>
    <row r="80" spans="1:20" s="8" customFormat="1" ht="15">
      <c r="A80" s="9">
        <v>70</v>
      </c>
      <c r="B80" s="10" t="s">
        <v>27</v>
      </c>
      <c r="C80" s="10" t="s">
        <v>28</v>
      </c>
      <c r="D80" s="10">
        <v>11</v>
      </c>
      <c r="E80" s="10" t="s">
        <v>24</v>
      </c>
      <c r="F80" s="10">
        <v>5</v>
      </c>
      <c r="G80" s="10">
        <v>2</v>
      </c>
      <c r="H80" s="10">
        <v>0</v>
      </c>
      <c r="I80" s="10">
        <v>0</v>
      </c>
      <c r="J80" s="10">
        <v>2</v>
      </c>
      <c r="K80" s="10">
        <v>2</v>
      </c>
      <c r="L80" s="10">
        <v>6</v>
      </c>
      <c r="M80" s="10">
        <v>0</v>
      </c>
      <c r="N80" s="10">
        <v>0</v>
      </c>
      <c r="O80" s="10">
        <v>2</v>
      </c>
      <c r="P80" s="10">
        <v>0</v>
      </c>
      <c r="Q80" s="10">
        <v>19</v>
      </c>
      <c r="R80" s="11"/>
      <c r="T80" s="8">
        <f>IF(Q80=Q79,T79,IF(AND(Q80/$T$10&gt;=0.6,$A80/$A$21&lt;=0.4,$A80=1),"Победитель",IF(AND(Q80/$T$10&gt;=0.5,$A80/$A$21&lt;=0.4),"Призер","")))</f>
      </c>
    </row>
    <row r="81" spans="1:20" s="8" customFormat="1" ht="15">
      <c r="A81" s="9">
        <v>71</v>
      </c>
      <c r="B81" s="10" t="s">
        <v>59</v>
      </c>
      <c r="C81" s="10" t="s">
        <v>23</v>
      </c>
      <c r="D81" s="10">
        <v>11</v>
      </c>
      <c r="E81" s="10" t="s">
        <v>56</v>
      </c>
      <c r="F81" s="10">
        <v>5</v>
      </c>
      <c r="G81" s="10">
        <v>1</v>
      </c>
      <c r="H81" s="10">
        <v>4</v>
      </c>
      <c r="I81" s="10">
        <v>0</v>
      </c>
      <c r="J81" s="10">
        <v>5</v>
      </c>
      <c r="K81" s="10">
        <v>4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19</v>
      </c>
      <c r="R81" s="11"/>
      <c r="S81" s="8">
        <f>AVERAGE(Q78:Q81)</f>
        <v>19.75</v>
      </c>
      <c r="T81" s="8">
        <f>IF(Q81=Q80,T80,IF(AND(Q81/$T$10&gt;=0.6,$A81/$A$38&lt;=0.4,$A81=1),"Победитель",IF(AND(Q81/$T$10&gt;=0.5,$A81/$A$38&lt;=0.4),"Призер","")))</f>
      </c>
    </row>
    <row r="82" spans="1:20" s="8" customFormat="1" ht="15">
      <c r="A82" s="9">
        <v>72</v>
      </c>
      <c r="B82" s="10" t="s">
        <v>44</v>
      </c>
      <c r="C82" s="10" t="s">
        <v>23</v>
      </c>
      <c r="D82" s="10">
        <v>11</v>
      </c>
      <c r="E82" s="10" t="s">
        <v>39</v>
      </c>
      <c r="F82" s="10">
        <v>4</v>
      </c>
      <c r="G82" s="10">
        <v>2</v>
      </c>
      <c r="H82" s="10">
        <v>0</v>
      </c>
      <c r="I82" s="10">
        <v>0</v>
      </c>
      <c r="J82" s="10">
        <v>0</v>
      </c>
      <c r="K82" s="10">
        <v>2</v>
      </c>
      <c r="L82" s="10">
        <v>2</v>
      </c>
      <c r="M82" s="10">
        <v>0</v>
      </c>
      <c r="N82" s="10">
        <v>0</v>
      </c>
      <c r="O82" s="10">
        <v>0</v>
      </c>
      <c r="P82" s="10">
        <v>8</v>
      </c>
      <c r="Q82" s="10">
        <v>18</v>
      </c>
      <c r="R82" s="11"/>
      <c r="S82" s="8">
        <f>AVERAGE(Q78:Q82)</f>
        <v>19.4</v>
      </c>
      <c r="T82" s="8">
        <f>IF(Q82=Q81,T81,IF(AND(Q82/$T$10&gt;=0.6,$A82/$A$26&lt;=0.4,$A82=1),"Победитель",IF(AND(Q82/$T$10&gt;=0.5,$A82/$A$26&lt;=0.4),"Призер","")))</f>
      </c>
    </row>
    <row r="83" spans="1:20" s="8" customFormat="1" ht="15">
      <c r="A83" s="9">
        <v>73</v>
      </c>
      <c r="B83" s="10" t="s">
        <v>119</v>
      </c>
      <c r="C83" s="10" t="s">
        <v>23</v>
      </c>
      <c r="D83" s="10">
        <v>11</v>
      </c>
      <c r="E83" s="10" t="s">
        <v>118</v>
      </c>
      <c r="F83" s="10">
        <v>7</v>
      </c>
      <c r="G83" s="10">
        <v>4</v>
      </c>
      <c r="H83" s="10">
        <v>0</v>
      </c>
      <c r="I83" s="10">
        <v>0</v>
      </c>
      <c r="J83" s="10">
        <v>2</v>
      </c>
      <c r="K83" s="10">
        <v>4</v>
      </c>
      <c r="L83" s="10">
        <v>0</v>
      </c>
      <c r="M83" s="10">
        <v>0</v>
      </c>
      <c r="N83" s="10">
        <v>0</v>
      </c>
      <c r="O83" s="10">
        <v>1</v>
      </c>
      <c r="P83" s="10">
        <v>0</v>
      </c>
      <c r="Q83" s="10">
        <v>18</v>
      </c>
      <c r="R83" s="11"/>
      <c r="T83" s="8">
        <f>IF(Q83=Q82,T82,IF(AND(Q83/$T$10&gt;=0.6,$A83/$A$87&lt;=0.4,$A83=1),"Победитель",IF(AND(Q83/$T$10&gt;=0.5,$A83/$A$87&lt;=0.4),"Призер","")))</f>
      </c>
    </row>
    <row r="84" spans="1:20" s="8" customFormat="1" ht="15">
      <c r="A84" s="9">
        <v>74</v>
      </c>
      <c r="B84" s="10" t="s">
        <v>52</v>
      </c>
      <c r="C84" s="10" t="s">
        <v>23</v>
      </c>
      <c r="D84" s="10">
        <v>11</v>
      </c>
      <c r="E84" s="10" t="s">
        <v>50</v>
      </c>
      <c r="F84" s="10">
        <v>7</v>
      </c>
      <c r="G84" s="10">
        <v>1</v>
      </c>
      <c r="H84" s="10">
        <v>4</v>
      </c>
      <c r="I84" s="10">
        <v>0</v>
      </c>
      <c r="J84" s="10">
        <v>3</v>
      </c>
      <c r="K84" s="10">
        <v>0</v>
      </c>
      <c r="L84" s="10">
        <v>0</v>
      </c>
      <c r="M84" s="10">
        <v>0</v>
      </c>
      <c r="N84" s="10">
        <v>2</v>
      </c>
      <c r="O84" s="10">
        <v>0</v>
      </c>
      <c r="P84" s="10">
        <v>0</v>
      </c>
      <c r="Q84" s="10">
        <v>17</v>
      </c>
      <c r="R84" s="11"/>
      <c r="T84" s="8">
        <f>IF(Q84=Q83,T83,IF(AND(Q84/$T$10&gt;=0.6,$A84/$A$34&lt;=0.4,$A84=1),"Победитель",IF(AND(Q84/$T$10&gt;=0.5,$A84/$A$34&lt;=0.4),"Призер","")))</f>
      </c>
    </row>
    <row r="85" spans="1:20" s="8" customFormat="1" ht="15">
      <c r="A85" s="9">
        <v>75</v>
      </c>
      <c r="B85" s="10" t="s">
        <v>81</v>
      </c>
      <c r="C85" s="10" t="s">
        <v>28</v>
      </c>
      <c r="D85" s="10">
        <v>11</v>
      </c>
      <c r="E85" s="10" t="s">
        <v>77</v>
      </c>
      <c r="F85" s="10">
        <v>5</v>
      </c>
      <c r="G85" s="10">
        <v>1</v>
      </c>
      <c r="H85" s="10">
        <v>0</v>
      </c>
      <c r="I85" s="10">
        <v>0</v>
      </c>
      <c r="J85" s="10">
        <v>5</v>
      </c>
      <c r="K85" s="10">
        <v>1</v>
      </c>
      <c r="L85" s="10">
        <v>0</v>
      </c>
      <c r="M85" s="10">
        <v>0</v>
      </c>
      <c r="N85" s="10">
        <v>2</v>
      </c>
      <c r="O85" s="10">
        <v>3</v>
      </c>
      <c r="P85" s="10">
        <v>0</v>
      </c>
      <c r="Q85" s="10">
        <v>17</v>
      </c>
      <c r="R85" s="11"/>
      <c r="S85" s="8">
        <f>AVERAGE(Q81:Q85)</f>
        <v>17.8</v>
      </c>
      <c r="T85" s="8">
        <f>IF(Q85=Q84,T84,IF(AND(Q85/$T$10&gt;=0.6,$A85/$A$55&lt;=0.4,$A85=1),"Победитель",IF(AND(Q85/$T$10&gt;=0.5,$A85/$A$55&lt;=0.4),"Призер","")))</f>
      </c>
    </row>
    <row r="86" spans="1:20" s="8" customFormat="1" ht="15">
      <c r="A86" s="9">
        <v>76</v>
      </c>
      <c r="B86" s="10" t="s">
        <v>86</v>
      </c>
      <c r="C86" s="10" t="s">
        <v>23</v>
      </c>
      <c r="D86" s="10">
        <v>11</v>
      </c>
      <c r="E86" s="10" t="s">
        <v>83</v>
      </c>
      <c r="F86" s="10">
        <v>3</v>
      </c>
      <c r="G86" s="10">
        <v>3</v>
      </c>
      <c r="H86" s="10">
        <v>0</v>
      </c>
      <c r="I86" s="10">
        <v>3</v>
      </c>
      <c r="J86" s="10">
        <v>4</v>
      </c>
      <c r="K86" s="10">
        <v>1</v>
      </c>
      <c r="L86" s="10">
        <v>2</v>
      </c>
      <c r="M86" s="10">
        <v>0</v>
      </c>
      <c r="N86" s="10">
        <v>1</v>
      </c>
      <c r="O86" s="10">
        <v>0</v>
      </c>
      <c r="P86" s="10">
        <v>0</v>
      </c>
      <c r="Q86" s="10">
        <v>17</v>
      </c>
      <c r="R86" s="11"/>
      <c r="T86" s="8">
        <f>IF(Q86=Q85,T85,IF(AND(Q86/$T$10&gt;=0.6,$A86/$A$60&lt;=0.4,$A86=1),"Победитель",IF(AND(Q86/$T$10&gt;=0.5,$A86/$A$60&lt;=0.4),"Призер","")))</f>
      </c>
    </row>
    <row r="87" spans="1:20" s="8" customFormat="1" ht="15">
      <c r="A87" s="9">
        <v>77</v>
      </c>
      <c r="B87" s="10" t="s">
        <v>96</v>
      </c>
      <c r="C87" s="10" t="s">
        <v>28</v>
      </c>
      <c r="D87" s="10">
        <v>11</v>
      </c>
      <c r="E87" s="10" t="s">
        <v>93</v>
      </c>
      <c r="F87" s="10">
        <v>3</v>
      </c>
      <c r="G87" s="10">
        <v>1</v>
      </c>
      <c r="H87" s="10">
        <v>0</v>
      </c>
      <c r="I87" s="10">
        <v>0</v>
      </c>
      <c r="J87" s="10">
        <v>0</v>
      </c>
      <c r="K87" s="10">
        <v>2</v>
      </c>
      <c r="L87" s="10">
        <v>0</v>
      </c>
      <c r="M87" s="10">
        <v>0</v>
      </c>
      <c r="N87" s="10">
        <v>1</v>
      </c>
      <c r="O87" s="10">
        <v>0</v>
      </c>
      <c r="P87" s="10">
        <v>10</v>
      </c>
      <c r="Q87" s="10">
        <v>17</v>
      </c>
      <c r="R87" s="11"/>
      <c r="T87" s="8">
        <f>IF(Q87=Q86,T86,IF(AND(Q87/$T$10&gt;=0.6,$A87/$A$68&lt;=0.4,$A87=1),"Победитель",IF(AND(Q87/$T$10&gt;=0.5,$A87/$A$68&lt;=0.4),"Призер","")))</f>
      </c>
    </row>
    <row r="88" spans="1:20" s="8" customFormat="1" ht="15">
      <c r="A88" s="9">
        <v>78</v>
      </c>
      <c r="B88" s="10" t="s">
        <v>143</v>
      </c>
      <c r="C88" s="10" t="s">
        <v>28</v>
      </c>
      <c r="D88" s="10">
        <v>11</v>
      </c>
      <c r="E88" s="10" t="s">
        <v>138</v>
      </c>
      <c r="F88" s="10">
        <v>5</v>
      </c>
      <c r="G88" s="10">
        <v>2</v>
      </c>
      <c r="H88" s="10">
        <v>0</v>
      </c>
      <c r="I88" s="10">
        <v>3</v>
      </c>
      <c r="J88" s="10">
        <v>0</v>
      </c>
      <c r="K88" s="10">
        <v>4</v>
      </c>
      <c r="L88" s="10">
        <v>0</v>
      </c>
      <c r="M88" s="10">
        <v>1</v>
      </c>
      <c r="N88" s="10">
        <v>1</v>
      </c>
      <c r="O88" s="10">
        <v>0</v>
      </c>
      <c r="P88" s="10">
        <v>0</v>
      </c>
      <c r="Q88" s="10">
        <v>16</v>
      </c>
      <c r="R88" s="11"/>
      <c r="T88" s="8">
        <f>IF(Q88=Q87,T87,IF(AND(Q88/$T$10&gt;=0.6,$A88/$A$108&lt;=0.4,$A88=1),"Победитель",IF(AND(Q88/$T$10&gt;=0.5,$A88/$A$108&lt;=0.4),"Призер","")))</f>
      </c>
    </row>
    <row r="89" spans="1:20" s="8" customFormat="1" ht="15">
      <c r="A89" s="9">
        <v>79</v>
      </c>
      <c r="B89" s="1" t="s">
        <v>153</v>
      </c>
      <c r="C89" s="1" t="s">
        <v>23</v>
      </c>
      <c r="D89" s="1">
        <v>11</v>
      </c>
      <c r="E89" s="1" t="s">
        <v>149</v>
      </c>
      <c r="F89" s="1">
        <v>5</v>
      </c>
      <c r="G89" s="1">
        <v>3</v>
      </c>
      <c r="H89" s="1">
        <v>0</v>
      </c>
      <c r="I89" s="1">
        <v>2</v>
      </c>
      <c r="J89" s="1">
        <v>0</v>
      </c>
      <c r="K89" s="1">
        <v>0</v>
      </c>
      <c r="L89" s="1">
        <v>0</v>
      </c>
      <c r="M89" s="1">
        <v>2</v>
      </c>
      <c r="N89" s="1">
        <v>1</v>
      </c>
      <c r="O89" s="1">
        <v>3</v>
      </c>
      <c r="P89" s="1">
        <v>0</v>
      </c>
      <c r="Q89" s="1">
        <v>16</v>
      </c>
      <c r="R89" s="2"/>
      <c r="S89"/>
      <c r="T89">
        <f>IF(Q89=Q88,T88,IF(AND(Q89/$T$10&gt;=0.6,$A89/$A$114&lt;=0.4,$A89=1),"Победитель",IF(AND(Q89/$T$10&gt;=0.5,$A89/$A$114&lt;=0.4),"Призер","")))</f>
      </c>
    </row>
    <row r="90" spans="1:20" s="8" customFormat="1" ht="15">
      <c r="A90" s="9">
        <v>80</v>
      </c>
      <c r="B90" s="10" t="s">
        <v>29</v>
      </c>
      <c r="C90" s="10" t="s">
        <v>28</v>
      </c>
      <c r="D90" s="10">
        <v>11</v>
      </c>
      <c r="E90" s="10" t="s">
        <v>24</v>
      </c>
      <c r="F90" s="10">
        <v>4</v>
      </c>
      <c r="G90" s="10">
        <v>1</v>
      </c>
      <c r="H90" s="10">
        <v>0</v>
      </c>
      <c r="I90" s="10">
        <v>8</v>
      </c>
      <c r="J90" s="10">
        <v>0</v>
      </c>
      <c r="K90" s="10">
        <v>0</v>
      </c>
      <c r="L90" s="10">
        <v>2</v>
      </c>
      <c r="M90" s="10">
        <v>0</v>
      </c>
      <c r="N90" s="10">
        <v>0</v>
      </c>
      <c r="O90" s="10">
        <v>0</v>
      </c>
      <c r="P90" s="10">
        <v>0</v>
      </c>
      <c r="Q90" s="10">
        <v>15</v>
      </c>
      <c r="R90" s="11"/>
      <c r="T90" s="8">
        <f>IF(Q90=Q89,T89,IF(AND(Q90/$T$10&gt;=0.6,$A90/$A$21&lt;=0.4,$A90=1),"Победитель",IF(AND(Q90/$T$10&gt;=0.5,$A90/$A$21&lt;=0.4),"Призер","")))</f>
      </c>
    </row>
    <row r="91" spans="1:20" s="8" customFormat="1" ht="15">
      <c r="A91" s="9">
        <v>81</v>
      </c>
      <c r="B91" s="10" t="s">
        <v>30</v>
      </c>
      <c r="C91" s="10" t="s">
        <v>23</v>
      </c>
      <c r="D91" s="10">
        <v>11</v>
      </c>
      <c r="E91" s="10" t="s">
        <v>24</v>
      </c>
      <c r="F91" s="10">
        <v>5</v>
      </c>
      <c r="G91" s="10">
        <v>3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5</v>
      </c>
      <c r="O91" s="10">
        <v>2</v>
      </c>
      <c r="P91" s="10">
        <v>0</v>
      </c>
      <c r="Q91" s="10">
        <v>15</v>
      </c>
      <c r="R91" s="11"/>
      <c r="T91" s="8">
        <f>IF(Q91=Q90,T90,IF(AND(Q91/$T$10&gt;=0.6,$A91/$A$21&lt;=0.4,$A91=1),"Победитель",IF(AND(Q91/$T$10&gt;=0.5,$A91/$A$21&lt;=0.4),"Призер","")))</f>
      </c>
    </row>
    <row r="92" spans="1:20" s="8" customFormat="1" ht="15">
      <c r="A92" s="9">
        <v>82</v>
      </c>
      <c r="B92" s="10" t="s">
        <v>31</v>
      </c>
      <c r="C92" s="10" t="s">
        <v>28</v>
      </c>
      <c r="D92" s="10">
        <v>11</v>
      </c>
      <c r="E92" s="10" t="s">
        <v>24</v>
      </c>
      <c r="F92" s="10">
        <v>5</v>
      </c>
      <c r="G92" s="10">
        <v>2</v>
      </c>
      <c r="H92" s="10">
        <v>0</v>
      </c>
      <c r="I92" s="10">
        <v>0</v>
      </c>
      <c r="J92" s="10">
        <v>0</v>
      </c>
      <c r="K92" s="10">
        <v>0</v>
      </c>
      <c r="L92" s="10">
        <v>2</v>
      </c>
      <c r="M92" s="10">
        <v>1</v>
      </c>
      <c r="N92" s="10">
        <v>3</v>
      </c>
      <c r="O92" s="10">
        <v>2</v>
      </c>
      <c r="P92" s="10">
        <v>0</v>
      </c>
      <c r="Q92" s="10">
        <v>15</v>
      </c>
      <c r="R92" s="11"/>
      <c r="T92" s="8">
        <f>IF(Q92=Q91,T91,IF(AND(Q92/$T$10&gt;=0.6,$A92/$A$21&lt;=0.4,$A92=1),"Победитель",IF(AND(Q92/$T$10&gt;=0.5,$A92/$A$21&lt;=0.4),"Призер","")))</f>
      </c>
    </row>
    <row r="93" spans="1:20" s="8" customFormat="1" ht="15">
      <c r="A93" s="9">
        <v>83</v>
      </c>
      <c r="B93" s="10" t="s">
        <v>87</v>
      </c>
      <c r="C93" s="10" t="s">
        <v>28</v>
      </c>
      <c r="D93" s="10">
        <v>11</v>
      </c>
      <c r="E93" s="10" t="s">
        <v>83</v>
      </c>
      <c r="F93" s="10">
        <v>6</v>
      </c>
      <c r="G93" s="10">
        <v>1</v>
      </c>
      <c r="H93" s="10">
        <v>0</v>
      </c>
      <c r="I93" s="10">
        <v>4</v>
      </c>
      <c r="J93" s="10">
        <v>0</v>
      </c>
      <c r="K93" s="10">
        <v>4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15</v>
      </c>
      <c r="R93" s="11"/>
      <c r="S93" s="8">
        <f>AVERAGE(Q89:Q93)</f>
        <v>15.2</v>
      </c>
      <c r="T93" s="8">
        <f>IF(Q93=Q92,T92,IF(AND(Q93/$T$10&gt;=0.6,$A93/$A$60&lt;=0.4,$A93=1),"Победитель",IF(AND(Q93/$T$10&gt;=0.5,$A93/$A$60&lt;=0.4),"Призер","")))</f>
      </c>
    </row>
    <row r="94" spans="1:20" s="8" customFormat="1" ht="15">
      <c r="A94" s="9">
        <v>84</v>
      </c>
      <c r="B94" s="10" t="s">
        <v>97</v>
      </c>
      <c r="C94" s="10" t="s">
        <v>23</v>
      </c>
      <c r="D94" s="10">
        <v>11</v>
      </c>
      <c r="E94" s="10" t="s">
        <v>93</v>
      </c>
      <c r="F94" s="10">
        <v>9</v>
      </c>
      <c r="G94" s="10">
        <v>1</v>
      </c>
      <c r="H94" s="10">
        <v>0</v>
      </c>
      <c r="I94" s="10">
        <v>0</v>
      </c>
      <c r="J94" s="10">
        <v>1</v>
      </c>
      <c r="K94" s="10">
        <v>4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15</v>
      </c>
      <c r="R94" s="11"/>
      <c r="S94" s="8">
        <f>AVERAGE(Q90:Q94)</f>
        <v>15</v>
      </c>
      <c r="T94" s="8">
        <f>IF(Q94=Q93,T93,IF(AND(Q94/$T$10&gt;=0.6,$A94/$A$68&lt;=0.4,$A94=1),"Победитель",IF(AND(Q94/$T$10&gt;=0.5,$A94/$A$68&lt;=0.4),"Призер","")))</f>
      </c>
    </row>
    <row r="95" spans="1:20" s="8" customFormat="1" ht="15">
      <c r="A95" s="9">
        <v>85</v>
      </c>
      <c r="B95" s="10" t="s">
        <v>120</v>
      </c>
      <c r="C95" s="10" t="s">
        <v>28</v>
      </c>
      <c r="D95" s="10">
        <v>11</v>
      </c>
      <c r="E95" s="10" t="s">
        <v>118</v>
      </c>
      <c r="F95" s="10">
        <v>8</v>
      </c>
      <c r="G95" s="10">
        <v>2</v>
      </c>
      <c r="H95" s="10">
        <v>2</v>
      </c>
      <c r="I95" s="10">
        <v>0</v>
      </c>
      <c r="J95" s="10">
        <v>0</v>
      </c>
      <c r="K95" s="10">
        <v>2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14</v>
      </c>
      <c r="R95" s="11"/>
      <c r="T95" s="8">
        <f>IF(Q95=Q94,T94,IF(AND(Q95/$T$10&gt;=0.6,$A95/$A$87&lt;=0.4,$A95=1),"Победитель",IF(AND(Q95/$T$10&gt;=0.5,$A95/$A$87&lt;=0.4),"Призер","")))</f>
      </c>
    </row>
    <row r="96" spans="1:20" s="8" customFormat="1" ht="15">
      <c r="A96" s="9">
        <v>86</v>
      </c>
      <c r="B96" s="10" t="s">
        <v>68</v>
      </c>
      <c r="C96" s="10" t="s">
        <v>28</v>
      </c>
      <c r="D96" s="10">
        <v>11</v>
      </c>
      <c r="E96" s="10" t="s">
        <v>66</v>
      </c>
      <c r="F96" s="10">
        <v>1</v>
      </c>
      <c r="G96" s="10">
        <v>0</v>
      </c>
      <c r="H96" s="10">
        <v>0</v>
      </c>
      <c r="I96" s="10">
        <v>1</v>
      </c>
      <c r="J96" s="10">
        <v>2</v>
      </c>
      <c r="K96" s="10">
        <v>1</v>
      </c>
      <c r="L96" s="10">
        <v>4</v>
      </c>
      <c r="M96" s="10">
        <v>0</v>
      </c>
      <c r="N96" s="10">
        <v>0</v>
      </c>
      <c r="O96" s="10">
        <v>1</v>
      </c>
      <c r="P96" s="10">
        <v>3</v>
      </c>
      <c r="Q96" s="10">
        <v>13</v>
      </c>
      <c r="R96" s="11"/>
      <c r="S96" s="8">
        <f>AVERAGE(Q94:Q96)</f>
        <v>14</v>
      </c>
      <c r="T96" s="8">
        <f>IF(Q96=Q95,T95,IF(AND(Q96/$T$10&gt;=0.6,$A96/$A$45&lt;=0.4,$A96=1),"Победитель",IF(AND(Q96/$T$10&gt;=0.5,$A96/$A$45&lt;=0.4),"Призер","")))</f>
      </c>
    </row>
    <row r="97" spans="1:20" s="8" customFormat="1" ht="15">
      <c r="A97" s="9">
        <v>87</v>
      </c>
      <c r="B97" s="10" t="s">
        <v>121</v>
      </c>
      <c r="C97" s="10" t="s">
        <v>28</v>
      </c>
      <c r="D97" s="10">
        <v>11</v>
      </c>
      <c r="E97" s="10" t="s">
        <v>118</v>
      </c>
      <c r="F97" s="10">
        <v>5</v>
      </c>
      <c r="G97" s="10">
        <v>2</v>
      </c>
      <c r="H97" s="10">
        <v>0</v>
      </c>
      <c r="I97" s="10">
        <v>0</v>
      </c>
      <c r="J97" s="10">
        <v>2</v>
      </c>
      <c r="K97" s="10">
        <v>2</v>
      </c>
      <c r="L97" s="10">
        <v>2</v>
      </c>
      <c r="M97" s="10">
        <v>0</v>
      </c>
      <c r="N97" s="10">
        <v>0</v>
      </c>
      <c r="O97" s="10">
        <v>0</v>
      </c>
      <c r="P97" s="10">
        <v>0</v>
      </c>
      <c r="Q97" s="10">
        <v>13</v>
      </c>
      <c r="R97" s="11"/>
      <c r="S97" s="8">
        <f>AVERAGE(Q94:Q97)</f>
        <v>13.75</v>
      </c>
      <c r="T97" s="8">
        <f>IF(Q97=Q96,T96,IF(AND(Q97/$T$10&gt;=0.6,$A97/$A$87&lt;=0.4,$A97=1),"Победитель",IF(AND(Q97/$T$10&gt;=0.5,$A97/$A$87&lt;=0.4),"Призер","")))</f>
      </c>
    </row>
    <row r="98" spans="1:20" s="8" customFormat="1" ht="15">
      <c r="A98" s="9">
        <v>88</v>
      </c>
      <c r="B98" s="10" t="s">
        <v>110</v>
      </c>
      <c r="C98" s="10" t="s">
        <v>23</v>
      </c>
      <c r="D98" s="10">
        <v>11</v>
      </c>
      <c r="E98" s="10" t="s">
        <v>111</v>
      </c>
      <c r="F98" s="10">
        <v>7</v>
      </c>
      <c r="G98" s="10">
        <v>1</v>
      </c>
      <c r="H98" s="10">
        <v>0</v>
      </c>
      <c r="I98" s="10">
        <v>1</v>
      </c>
      <c r="J98" s="10">
        <v>0</v>
      </c>
      <c r="K98" s="10">
        <v>1</v>
      </c>
      <c r="L98" s="10">
        <v>2</v>
      </c>
      <c r="M98" s="10">
        <v>0</v>
      </c>
      <c r="N98" s="10">
        <v>0</v>
      </c>
      <c r="O98" s="10">
        <v>0</v>
      </c>
      <c r="P98" s="10">
        <v>0</v>
      </c>
      <c r="Q98" s="10">
        <v>12</v>
      </c>
      <c r="R98" s="11"/>
      <c r="T98" s="8">
        <f>IF(Q98=Q97,T97,IF(AND(Q98/$T$10&gt;=0.6,$A98/$A$80&lt;=0.4,$A98=1),"Победитель",IF(AND(Q98/$T$10&gt;=0.5,$A98/$A$80&lt;=0.4),"Призер","")))</f>
      </c>
    </row>
    <row r="99" spans="1:20" s="8" customFormat="1" ht="15">
      <c r="A99" s="9">
        <v>89</v>
      </c>
      <c r="B99" s="10" t="s">
        <v>116</v>
      </c>
      <c r="C99" s="10" t="s">
        <v>23</v>
      </c>
      <c r="D99" s="10">
        <v>11</v>
      </c>
      <c r="E99" s="10" t="s">
        <v>114</v>
      </c>
      <c r="F99" s="10">
        <v>6</v>
      </c>
      <c r="G99" s="10">
        <v>1</v>
      </c>
      <c r="H99" s="10">
        <v>1</v>
      </c>
      <c r="I99" s="10">
        <v>0</v>
      </c>
      <c r="J99" s="10">
        <v>0</v>
      </c>
      <c r="K99" s="10">
        <v>0</v>
      </c>
      <c r="L99" s="10">
        <v>1</v>
      </c>
      <c r="M99" s="10">
        <v>0</v>
      </c>
      <c r="N99" s="10">
        <v>3</v>
      </c>
      <c r="O99" s="10">
        <v>0</v>
      </c>
      <c r="P99" s="10">
        <v>0</v>
      </c>
      <c r="Q99" s="10">
        <v>12</v>
      </c>
      <c r="R99" s="11"/>
      <c r="S99" s="8">
        <f>AVERAGE(Q97:Q99)</f>
        <v>12.333333333333334</v>
      </c>
      <c r="T99" s="8">
        <f>IF(Q99=Q98,T98,IF(AND(Q99/$T$10&gt;=0.6,$A99/$A$83&lt;=0.4,$A99=1),"Победитель",IF(AND(Q99/$T$10&gt;=0.5,$A99/$A$83&lt;=0.4),"Призер","")))</f>
      </c>
    </row>
    <row r="100" spans="1:20" s="8" customFormat="1" ht="15">
      <c r="A100" s="9">
        <v>90</v>
      </c>
      <c r="B100" s="10" t="s">
        <v>144</v>
      </c>
      <c r="C100" s="10" t="s">
        <v>23</v>
      </c>
      <c r="D100" s="10">
        <v>11</v>
      </c>
      <c r="E100" s="10" t="s">
        <v>138</v>
      </c>
      <c r="F100" s="10">
        <v>4</v>
      </c>
      <c r="G100" s="10">
        <v>2</v>
      </c>
      <c r="H100" s="10">
        <v>0</v>
      </c>
      <c r="I100" s="10">
        <v>0</v>
      </c>
      <c r="J100" s="10">
        <v>1</v>
      </c>
      <c r="K100" s="10">
        <v>1</v>
      </c>
      <c r="L100" s="10">
        <v>2</v>
      </c>
      <c r="M100" s="10">
        <v>0</v>
      </c>
      <c r="N100" s="10">
        <v>0</v>
      </c>
      <c r="O100" s="10">
        <v>2</v>
      </c>
      <c r="P100" s="10">
        <v>0</v>
      </c>
      <c r="Q100" s="10">
        <v>12</v>
      </c>
      <c r="R100" s="11"/>
      <c r="T100" s="8">
        <f>IF(Q100=Q99,T99,IF(AND(Q100/$T$10&gt;=0.6,$A100/$A$108&lt;=0.4,$A100=1),"Победитель",IF(AND(Q100/$T$10&gt;=0.5,$A100/$A$108&lt;=0.4),"Призер","")))</f>
      </c>
    </row>
    <row r="101" spans="1:20" s="8" customFormat="1" ht="15">
      <c r="A101" s="9">
        <v>91</v>
      </c>
      <c r="B101" s="1" t="s">
        <v>154</v>
      </c>
      <c r="C101" s="1" t="s">
        <v>23</v>
      </c>
      <c r="D101" s="1">
        <v>11</v>
      </c>
      <c r="E101" s="1" t="s">
        <v>149</v>
      </c>
      <c r="F101" s="1">
        <v>2</v>
      </c>
      <c r="G101" s="1">
        <v>1</v>
      </c>
      <c r="H101" s="1">
        <v>4</v>
      </c>
      <c r="I101" s="1">
        <v>0</v>
      </c>
      <c r="J101" s="1">
        <v>0</v>
      </c>
      <c r="K101" s="1">
        <v>4</v>
      </c>
      <c r="L101" s="1">
        <v>0</v>
      </c>
      <c r="M101" s="1">
        <v>1</v>
      </c>
      <c r="N101" s="1">
        <v>0</v>
      </c>
      <c r="O101" s="1">
        <v>0</v>
      </c>
      <c r="P101" s="1">
        <v>0</v>
      </c>
      <c r="Q101" s="1">
        <v>12</v>
      </c>
      <c r="R101" s="2"/>
      <c r="S101">
        <f>AVERAGE(Q96:Q101)</f>
        <v>12.333333333333334</v>
      </c>
      <c r="T101">
        <f>IF(Q101=Q100,T100,IF(AND(Q101/$T$10&gt;=0.6,$A101/$A$114&lt;=0.4,$A101=1),"Победитель",IF(AND(Q101/$T$10&gt;=0.5,$A101/$A$114&lt;=0.4),"Призер","")))</f>
      </c>
    </row>
    <row r="102" spans="1:20" s="8" customFormat="1" ht="15">
      <c r="A102" s="9">
        <v>92</v>
      </c>
      <c r="B102" s="10" t="s">
        <v>32</v>
      </c>
      <c r="C102" s="10" t="s">
        <v>28</v>
      </c>
      <c r="D102" s="10">
        <v>11</v>
      </c>
      <c r="E102" s="10" t="s">
        <v>24</v>
      </c>
      <c r="F102" s="10">
        <v>4</v>
      </c>
      <c r="G102" s="10">
        <v>2</v>
      </c>
      <c r="H102" s="10">
        <v>0</v>
      </c>
      <c r="I102" s="10">
        <v>0</v>
      </c>
      <c r="J102" s="10">
        <v>3</v>
      </c>
      <c r="K102" s="10">
        <v>2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11</v>
      </c>
      <c r="R102" s="11"/>
      <c r="T102" s="8">
        <f>IF(Q102=Q101,T101,IF(AND(Q102/$T$10&gt;=0.6,$A102/$A$21&lt;=0.4,$A102=1),"Победитель",IF(AND(Q102/$T$10&gt;=0.5,$A102/$A$21&lt;=0.4),"Призер","")))</f>
      </c>
    </row>
    <row r="103" spans="1:20" s="8" customFormat="1" ht="15">
      <c r="A103" s="9">
        <v>93</v>
      </c>
      <c r="B103" s="10" t="s">
        <v>33</v>
      </c>
      <c r="C103" s="10" t="s">
        <v>23</v>
      </c>
      <c r="D103" s="10">
        <v>11</v>
      </c>
      <c r="E103" s="10" t="s">
        <v>24</v>
      </c>
      <c r="F103" s="10">
        <v>5</v>
      </c>
      <c r="G103" s="10">
        <v>2</v>
      </c>
      <c r="H103" s="10">
        <v>0</v>
      </c>
      <c r="I103" s="10">
        <v>0</v>
      </c>
      <c r="J103" s="10">
        <v>1</v>
      </c>
      <c r="K103" s="10">
        <v>2</v>
      </c>
      <c r="L103" s="10">
        <v>0</v>
      </c>
      <c r="M103" s="10">
        <v>0</v>
      </c>
      <c r="N103" s="10">
        <v>1</v>
      </c>
      <c r="O103" s="10">
        <v>0</v>
      </c>
      <c r="P103" s="10">
        <v>0</v>
      </c>
      <c r="Q103" s="10">
        <v>11</v>
      </c>
      <c r="R103" s="11"/>
      <c r="T103" s="8">
        <f>IF(Q103=Q102,T102,IF(AND(Q103/$T$10&gt;=0.6,$A103/$A$21&lt;=0.4,$A103=1),"Победитель",IF(AND(Q103/$T$10&gt;=0.5,$A103/$A$21&lt;=0.4),"Призер","")))</f>
      </c>
    </row>
    <row r="104" spans="1:20" s="8" customFormat="1" ht="15">
      <c r="A104" s="9">
        <v>94</v>
      </c>
      <c r="B104" s="10" t="s">
        <v>34</v>
      </c>
      <c r="C104" s="10" t="s">
        <v>28</v>
      </c>
      <c r="D104" s="10">
        <v>11</v>
      </c>
      <c r="E104" s="10" t="s">
        <v>24</v>
      </c>
      <c r="F104" s="10">
        <v>4</v>
      </c>
      <c r="G104" s="10">
        <v>2</v>
      </c>
      <c r="H104" s="10">
        <v>0</v>
      </c>
      <c r="I104" s="10">
        <v>0</v>
      </c>
      <c r="J104" s="10">
        <v>0</v>
      </c>
      <c r="K104" s="10">
        <v>2</v>
      </c>
      <c r="L104" s="10">
        <v>0</v>
      </c>
      <c r="M104" s="10">
        <v>0</v>
      </c>
      <c r="N104" s="10">
        <v>0</v>
      </c>
      <c r="O104" s="10">
        <v>2</v>
      </c>
      <c r="P104" s="10">
        <v>0</v>
      </c>
      <c r="Q104" s="10">
        <v>10</v>
      </c>
      <c r="R104" s="11"/>
      <c r="T104" s="8">
        <f>IF(Q104=Q103,T103,IF(AND(Q104/$T$10&gt;=0.6,$A104/$A$21&lt;=0.4,$A104=1),"Победитель",IF(AND(Q104/$T$10&gt;=0.5,$A104/$A$21&lt;=0.4),"Призер","")))</f>
      </c>
    </row>
    <row r="105" spans="1:20" s="8" customFormat="1" ht="15">
      <c r="A105" s="9">
        <v>95</v>
      </c>
      <c r="B105" s="10" t="s">
        <v>145</v>
      </c>
      <c r="C105" s="10" t="s">
        <v>28</v>
      </c>
      <c r="D105" s="10">
        <v>11</v>
      </c>
      <c r="E105" s="10" t="s">
        <v>138</v>
      </c>
      <c r="F105" s="10">
        <v>3</v>
      </c>
      <c r="G105" s="10">
        <v>1</v>
      </c>
      <c r="H105" s="10">
        <v>0</v>
      </c>
      <c r="I105" s="10">
        <v>0</v>
      </c>
      <c r="J105" s="10">
        <v>0</v>
      </c>
      <c r="K105" s="10">
        <v>0</v>
      </c>
      <c r="L105" s="10">
        <v>2</v>
      </c>
      <c r="M105" s="10">
        <v>0</v>
      </c>
      <c r="N105" s="10">
        <v>2</v>
      </c>
      <c r="O105" s="10">
        <v>2</v>
      </c>
      <c r="P105" s="10">
        <v>0</v>
      </c>
      <c r="Q105" s="10">
        <v>10</v>
      </c>
      <c r="R105" s="11"/>
      <c r="T105" s="8">
        <f>IF(Q105=Q104,T104,IF(AND(Q105/$T$10&gt;=0.6,$A105/$A$108&lt;=0.4,$A105=1),"Победитель",IF(AND(Q105/$T$10&gt;=0.5,$A105/$A$108&lt;=0.4),"Призер","")))</f>
      </c>
    </row>
    <row r="106" spans="1:20" s="8" customFormat="1" ht="15">
      <c r="A106" s="9">
        <v>96</v>
      </c>
      <c r="B106" s="10" t="s">
        <v>53</v>
      </c>
      <c r="C106" s="10" t="s">
        <v>23</v>
      </c>
      <c r="D106" s="10">
        <v>11</v>
      </c>
      <c r="E106" s="10" t="s">
        <v>50</v>
      </c>
      <c r="F106" s="10">
        <v>3</v>
      </c>
      <c r="G106" s="10">
        <v>2</v>
      </c>
      <c r="H106" s="10">
        <v>0</v>
      </c>
      <c r="I106" s="10">
        <v>0</v>
      </c>
      <c r="J106" s="10">
        <v>1</v>
      </c>
      <c r="K106" s="10">
        <v>0</v>
      </c>
      <c r="L106" s="10">
        <v>0</v>
      </c>
      <c r="M106" s="10">
        <v>0</v>
      </c>
      <c r="N106" s="10">
        <v>2</v>
      </c>
      <c r="O106" s="10">
        <v>0</v>
      </c>
      <c r="P106" s="10">
        <v>0</v>
      </c>
      <c r="Q106" s="10">
        <v>8</v>
      </c>
      <c r="R106" s="11"/>
      <c r="T106" s="8">
        <f>IF(Q106=Q105,T105,IF(AND(Q106/$T$10&gt;=0.6,$A106/$A$34&lt;=0.4,$A106=1),"Победитель",IF(AND(Q106/$T$10&gt;=0.5,$A106/$A$34&lt;=0.4),"Призер","")))</f>
      </c>
    </row>
    <row r="107" spans="1:20" s="8" customFormat="1" ht="15">
      <c r="A107" s="9">
        <v>97</v>
      </c>
      <c r="B107" s="10" t="s">
        <v>71</v>
      </c>
      <c r="C107" s="10" t="s">
        <v>23</v>
      </c>
      <c r="D107" s="10">
        <v>11</v>
      </c>
      <c r="E107" s="10" t="s">
        <v>70</v>
      </c>
      <c r="F107" s="10">
        <v>4</v>
      </c>
      <c r="G107" s="10">
        <v>2</v>
      </c>
      <c r="H107" s="10">
        <v>0</v>
      </c>
      <c r="I107" s="10">
        <v>0</v>
      </c>
      <c r="J107" s="10">
        <v>0</v>
      </c>
      <c r="K107" s="10">
        <v>1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7</v>
      </c>
      <c r="R107" s="11"/>
      <c r="T107" s="8">
        <f>IF(Q107=Q106,T106,IF(AND(Q107/$T$10&gt;=0.6,$A107/$A$48&lt;=0.4,$A107=1),"Победитель",IF(AND(Q107/$T$10&gt;=0.5,$A107/$A$48&lt;=0.4),"Призер","")))</f>
      </c>
    </row>
    <row r="108" spans="1:20" s="8" customFormat="1" ht="15">
      <c r="A108" s="9">
        <v>98</v>
      </c>
      <c r="B108" s="10" t="s">
        <v>35</v>
      </c>
      <c r="C108" s="10" t="s">
        <v>23</v>
      </c>
      <c r="D108" s="10">
        <v>11</v>
      </c>
      <c r="E108" s="10" t="s">
        <v>24</v>
      </c>
      <c r="F108" s="10">
        <v>3</v>
      </c>
      <c r="G108" s="10">
        <v>1</v>
      </c>
      <c r="H108" s="10">
        <v>0</v>
      </c>
      <c r="I108" s="10">
        <v>0</v>
      </c>
      <c r="J108" s="10">
        <v>2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6</v>
      </c>
      <c r="R108" s="11"/>
      <c r="T108" s="8">
        <f>IF(Q108=Q107,T107,IF(AND(Q108/$T$10&gt;=0.6,$A108/$A$21&lt;=0.4,$A108=1),"Победитель",IF(AND(Q108/$T$10&gt;=0.5,$A108/$A$21&lt;=0.4),"Призер","")))</f>
      </c>
    </row>
    <row r="109" spans="1:20" s="8" customFormat="1" ht="15">
      <c r="A109" s="9">
        <v>99</v>
      </c>
      <c r="B109" s="10" t="s">
        <v>146</v>
      </c>
      <c r="C109" s="10" t="s">
        <v>28</v>
      </c>
      <c r="D109" s="10">
        <v>11</v>
      </c>
      <c r="E109" s="10" t="s">
        <v>138</v>
      </c>
      <c r="F109" s="10">
        <v>2</v>
      </c>
      <c r="G109" s="10">
        <v>0</v>
      </c>
      <c r="H109" s="10">
        <v>0</v>
      </c>
      <c r="I109" s="10">
        <v>4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6</v>
      </c>
      <c r="R109" s="11"/>
      <c r="T109" s="8">
        <f>IF(Q109=Q108,T108,IF(AND(Q109/$T$10&gt;=0.6,$A109/$A$108&lt;=0.4,$A109=1),"Победитель",IF(AND(Q109/$T$10&gt;=0.5,$A109/$A$108&lt;=0.4),"Призер","")))</f>
      </c>
    </row>
    <row r="110" spans="1:20" s="8" customFormat="1" ht="15">
      <c r="A110" s="9">
        <v>100</v>
      </c>
      <c r="B110" s="10" t="s">
        <v>36</v>
      </c>
      <c r="C110" s="10" t="s">
        <v>23</v>
      </c>
      <c r="D110" s="10">
        <v>11</v>
      </c>
      <c r="E110" s="10" t="s">
        <v>24</v>
      </c>
      <c r="F110" s="10">
        <v>2</v>
      </c>
      <c r="G110" s="10">
        <v>1</v>
      </c>
      <c r="H110" s="10">
        <v>0</v>
      </c>
      <c r="I110" s="10">
        <v>0</v>
      </c>
      <c r="J110" s="10">
        <v>1</v>
      </c>
      <c r="K110" s="10">
        <v>1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5</v>
      </c>
      <c r="R110" s="11"/>
      <c r="S110" s="8">
        <f>AVERAGE(Q100:Q110)</f>
        <v>8.909090909090908</v>
      </c>
      <c r="T110" s="8">
        <f>IF(Q110=Q109,T109,IF(AND(Q110/$T$10&gt;=0.6,$A110/$A$21&lt;=0.4,$A110=1),"Победитель",IF(AND(Q110/$T$10&gt;=0.5,$A110/$A$21&lt;=0.4),"Призер","")))</f>
      </c>
    </row>
    <row r="111" spans="1:20" s="8" customFormat="1" ht="15">
      <c r="A111" s="9">
        <v>101</v>
      </c>
      <c r="B111" s="10" t="s">
        <v>72</v>
      </c>
      <c r="C111" s="10" t="s">
        <v>28</v>
      </c>
      <c r="D111" s="10">
        <v>11</v>
      </c>
      <c r="E111" s="10" t="s">
        <v>70</v>
      </c>
      <c r="F111" s="10">
        <v>4</v>
      </c>
      <c r="G111" s="10">
        <v>0</v>
      </c>
      <c r="H111" s="10">
        <v>0</v>
      </c>
      <c r="I111" s="10">
        <v>0</v>
      </c>
      <c r="J111" s="10">
        <v>0</v>
      </c>
      <c r="K111" s="10">
        <v>1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5</v>
      </c>
      <c r="R111" s="11"/>
      <c r="S111" s="8">
        <f>AVERAGE(Q109:Q111)</f>
        <v>5.333333333333333</v>
      </c>
      <c r="T111" s="8">
        <f>IF(Q111=Q110,T110,IF(AND(Q111/$T$10&gt;=0.6,$A111/$A$48&lt;=0.4,$A111=1),"Победитель",IF(AND(Q111/$T$10&gt;=0.5,$A111/$A$48&lt;=0.4),"Призер","")))</f>
      </c>
    </row>
    <row r="112" spans="1:20" ht="15">
      <c r="A112" s="9">
        <v>102</v>
      </c>
      <c r="B112" s="10" t="s">
        <v>112</v>
      </c>
      <c r="C112" s="10" t="s">
        <v>28</v>
      </c>
      <c r="D112" s="10">
        <v>11</v>
      </c>
      <c r="E112" s="10" t="s">
        <v>111</v>
      </c>
      <c r="F112" s="10">
        <v>4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5</v>
      </c>
      <c r="R112" s="11"/>
      <c r="S112" s="8">
        <f>AVERAGE(Q111:Q112)</f>
        <v>5</v>
      </c>
      <c r="T112" s="8">
        <f>IF(Q112=Q111,T111,IF(AND(Q112/$T$10&gt;=0.6,$A112/$A$80&lt;=0.4,$A112=1),"Победитель",IF(AND(Q112/$T$10&gt;=0.5,$A112/$A$80&lt;=0.4),"Призер","")))</f>
      </c>
    </row>
    <row r="113" spans="1:20" ht="15">
      <c r="A113" s="9">
        <v>103</v>
      </c>
      <c r="B113" s="10" t="s">
        <v>147</v>
      </c>
      <c r="C113" s="10" t="s">
        <v>28</v>
      </c>
      <c r="D113" s="10">
        <v>11</v>
      </c>
      <c r="E113" s="10" t="s">
        <v>138</v>
      </c>
      <c r="F113" s="10">
        <v>2</v>
      </c>
      <c r="G113" s="10"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2</v>
      </c>
      <c r="O113" s="10">
        <v>0</v>
      </c>
      <c r="P113" s="10">
        <v>0</v>
      </c>
      <c r="Q113" s="10">
        <v>5</v>
      </c>
      <c r="R113" s="11"/>
      <c r="S113" s="8">
        <f>AVERAGE(Q104:Q113)</f>
        <v>6.7</v>
      </c>
      <c r="T113" s="8">
        <f>IF(Q113=Q112,T112,IF(AND(Q113/$T$10&gt;=0.6,$A113/$A$108&lt;=0.4,$A113=1),"Победитель",IF(AND(Q113/$T$10&gt;=0.5,$A113/$A$108&lt;=0.4),"Призер","")))</f>
      </c>
    </row>
    <row r="114" spans="1:20" ht="15">
      <c r="A114" s="9">
        <v>104</v>
      </c>
      <c r="B114" s="13" t="s">
        <v>54</v>
      </c>
      <c r="C114" s="13" t="s">
        <v>28</v>
      </c>
      <c r="D114" s="13">
        <v>11</v>
      </c>
      <c r="E114" s="13" t="s">
        <v>50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4"/>
      <c r="S114" s="8">
        <f>AVERAGE(Q110:Q114)</f>
        <v>4</v>
      </c>
      <c r="T114" s="8">
        <f>IF(Q114=Q113,T113,IF(AND(Q114/$T$10&gt;=0.6,$A114/$A$34&lt;=0.4,$A114=1),"Победитель",IF(AND(Q114/$T$10&gt;=0.5,$A114/$A$34&lt;=0.4),"Призер","")))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T10">
    <sortState ref="A11:T114">
      <sortCondition descending="1" sortBy="value" ref="Q11:Q114"/>
    </sortState>
  </autoFilter>
  <mergeCells count="9">
    <mergeCell ref="A7:R7"/>
    <mergeCell ref="A8:R8"/>
    <mergeCell ref="A9:R9"/>
    <mergeCell ref="A1:R1"/>
    <mergeCell ref="A2:R2"/>
    <mergeCell ref="A3:R3"/>
    <mergeCell ref="A4:R4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2017-10-19T11:13:49Z</cp:lastPrinted>
  <dcterms:created xsi:type="dcterms:W3CDTF">2017-10-18T10:02:05Z</dcterms:created>
  <dcterms:modified xsi:type="dcterms:W3CDTF">2017-10-19T11:14:35Z</dcterms:modified>
  <cp:category/>
  <cp:version/>
  <cp:contentType/>
  <cp:contentStatus/>
</cp:coreProperties>
</file>