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0 класс" sheetId="1" r:id="rId1"/>
  </sheets>
  <definedNames>
    <definedName name="_xlnm._FilterDatabase" localSheetId="0" hidden="1">'10 класс'!$A$10:$U$10</definedName>
  </definedNames>
  <calcPr fullCalcOnLoad="1"/>
</workbook>
</file>

<file path=xl/sharedStrings.xml><?xml version="1.0" encoding="utf-8"?>
<sst xmlns="http://schemas.openxmlformats.org/spreadsheetml/2006/main" count="307" uniqueCount="142">
  <si>
    <t>Всероссийская олимпиада школьников</t>
  </si>
  <si>
    <t>I этап (школьный), 2017 - 2018 учебный год</t>
  </si>
  <si>
    <t>Итоговый протокол по предмету: История</t>
  </si>
  <si>
    <t>Классы олимпиады: 10</t>
  </si>
  <si>
    <t>№</t>
  </si>
  <si>
    <t>ФИО</t>
  </si>
  <si>
    <t>Пол</t>
  </si>
  <si>
    <t>Класс</t>
  </si>
  <si>
    <t>Учебное заведение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</si>
  <si>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</si>
  <si>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</si>
  <si>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</si>
  <si>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</si>
  <si>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</si>
  <si>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</si>
  <si>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</si>
  <si>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</si>
  <si>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>Задание 9</t>
  </si>
  <si>
    <t>Задание 10</t>
  </si>
  <si>
    <t>Задание 11</t>
  </si>
  <si>
    <t>Задание 12</t>
  </si>
  <si>
    <t>Итого</t>
  </si>
  <si>
    <t>Призер / Победитель</t>
  </si>
  <si>
    <t>Айрапетова Кристина  Борисовна</t>
  </si>
  <si>
    <t>Ж</t>
  </si>
  <si>
    <t xml:space="preserve">МОУ СОШ №1 город Георгиевск                                                                    </t>
  </si>
  <si>
    <t>Победитель</t>
  </si>
  <si>
    <t>Куликова Полина Дмитриевна</t>
  </si>
  <si>
    <t>Филиппов Артём Андреевич</t>
  </si>
  <si>
    <t>М</t>
  </si>
  <si>
    <t>Мишустина Светлана Юрьевна</t>
  </si>
  <si>
    <t>Ставропольский край, Георгиевский городской округ</t>
  </si>
  <si>
    <t>Бекмухамбетов Марат Наурбиевич</t>
  </si>
  <si>
    <t xml:space="preserve">МБОУ гимназия №2  город Георгиевск                                                                                  </t>
  </si>
  <si>
    <t>Призер</t>
  </si>
  <si>
    <t>Шупикова Лилия Сергеевна</t>
  </si>
  <si>
    <t>Мартиросова Ангелина Валериковна</t>
  </si>
  <si>
    <t>Швабаур Екатерина Андреевна</t>
  </si>
  <si>
    <t>Геворкян Анжелика Ахуриковна</t>
  </si>
  <si>
    <t xml:space="preserve">МОУ СОШ №3 город Георгиевск                                                                                        </t>
  </si>
  <si>
    <t>Денисова  Валерия Валерьевна</t>
  </si>
  <si>
    <t>Кудымова Дарья Николаевна</t>
  </si>
  <si>
    <t>Месечко Дарья Александровна</t>
  </si>
  <si>
    <t>Заярский Юрий Романович</t>
  </si>
  <si>
    <t>Агасян Армен Арамович</t>
  </si>
  <si>
    <t>Кузьменко Дмитрий Владимирович</t>
  </si>
  <si>
    <t xml:space="preserve">МБОУ СОШ №4 город Георгиевск                                                                                        </t>
  </si>
  <si>
    <t>Булгака Вадим Сергеевич</t>
  </si>
  <si>
    <t>Саюшева Сабрина Ильдаровна</t>
  </si>
  <si>
    <t>Смирнова Вероника Сергеевна</t>
  </si>
  <si>
    <t xml:space="preserve">МОУ СОШ №5 город Георгиевск                                                                   </t>
  </si>
  <si>
    <t>Перов Владислав Владимирович</t>
  </si>
  <si>
    <t>Китаев Дмитрий Александрович</t>
  </si>
  <si>
    <t>Коломийцев Никита Семенович</t>
  </si>
  <si>
    <t xml:space="preserve">МБОУ СОШ №6 город Георгиевск                                                                                         </t>
  </si>
  <si>
    <t>Бигаев  Алан Аланович</t>
  </si>
  <si>
    <t>Ким  Максим Евгеньевич</t>
  </si>
  <si>
    <t>Арутюнян Карина Гургеновна</t>
  </si>
  <si>
    <t xml:space="preserve">МБОУ СОШ №7 город Георгиевск                                                                                         </t>
  </si>
  <si>
    <t>Рыжкин Руслан Станиславович</t>
  </si>
  <si>
    <t>Красникова Ангелина Максимовна</t>
  </si>
  <si>
    <t>Стукалов Александр Алексеевич</t>
  </si>
  <si>
    <t>Стрелец Евгений Валентинович</t>
  </si>
  <si>
    <t>Соловьев Владимир  Игоревич</t>
  </si>
  <si>
    <t xml:space="preserve">МОУ СОШ №9 город Георгиевск                                                                                         </t>
  </si>
  <si>
    <t>Каспаров Михаил Арменович</t>
  </si>
  <si>
    <t>Вартанян Карен Рудольфович</t>
  </si>
  <si>
    <t>Киракозов Илья Игоревич</t>
  </si>
  <si>
    <t xml:space="preserve">МКОУ СОШ №11 Георгиевского р-на                                                                         </t>
  </si>
  <si>
    <t>Косаев Антон Алексеевич</t>
  </si>
  <si>
    <t xml:space="preserve">МБОУ СОШ №12 Георгиевского р-на                                                                  </t>
  </si>
  <si>
    <t>Ткаченко Анастасия Андреевна</t>
  </si>
  <si>
    <t>Казанин  Николай Олегович</t>
  </si>
  <si>
    <t>Мнацаканян Лиана Эдуардовна</t>
  </si>
  <si>
    <t>Павлов Сергей Алексеевич</t>
  </si>
  <si>
    <t>Аветисян Карен Аркадьевич</t>
  </si>
  <si>
    <t xml:space="preserve">МБОУ  СОШ №13 станицы Незлобной                                                </t>
  </si>
  <si>
    <t>Даллакян Эдуард Робертович</t>
  </si>
  <si>
    <t>Лабуренко Анастасия Андреевна</t>
  </si>
  <si>
    <t>Харский Николай Сергеевич</t>
  </si>
  <si>
    <t xml:space="preserve">МБОУ СОШ №15 Георгиевского р-на                                                                     </t>
  </si>
  <si>
    <t>Вагапов Асхаб  Данибекович</t>
  </si>
  <si>
    <t xml:space="preserve">МБОУ СОШ №16 Георгиевского р-на                                                                    </t>
  </si>
  <si>
    <t>Яковенко Елизавета  Николаевна</t>
  </si>
  <si>
    <t>Швыдов Денис Владиславович</t>
  </si>
  <si>
    <t>Медведева Марина  Алексеевна</t>
  </si>
  <si>
    <t>Оскирко Григорий  Андреевич</t>
  </si>
  <si>
    <t>Кузьминская Мария Александровна</t>
  </si>
  <si>
    <t>МБОУ СОШ № 17 им. И.Л. Козыря пос. Шаумянского Георгиевского р-на</t>
  </si>
  <si>
    <t>Третьякова Анастасия Алексеевна</t>
  </si>
  <si>
    <t>Семеняк Виктор Андреевич</t>
  </si>
  <si>
    <t>Назаренко Сергей Александрович</t>
  </si>
  <si>
    <t>Костенко Ангелина Николаевна</t>
  </si>
  <si>
    <t>МБОУ СОШ №18 Георгиевского р-на</t>
  </si>
  <si>
    <t>Долматова Валентина Анатольевна</t>
  </si>
  <si>
    <t>Нарыков  Николай Андреевич</t>
  </si>
  <si>
    <t xml:space="preserve">МКОУ СОШ №19 Георгиевского р-на                                                                 </t>
  </si>
  <si>
    <t>Ющенко Валерия Николаевна</t>
  </si>
  <si>
    <t>Кузнецов Даниил Эдвардович</t>
  </si>
  <si>
    <t>Поротова Ольга Алексеевна</t>
  </si>
  <si>
    <t xml:space="preserve">МБОУ СОШ №20 Георгиевского р-на                                                                       </t>
  </si>
  <si>
    <t>Вагнер Рудольф Витальевич</t>
  </si>
  <si>
    <t>Фисенко Анастасия Васильевна</t>
  </si>
  <si>
    <t>Генералов Валерий  Александрович</t>
  </si>
  <si>
    <t xml:space="preserve">МБОУ  СОШ №21 Георгиевского городского округа                                                                     </t>
  </si>
  <si>
    <t>Васильева  Алена Васильевна</t>
  </si>
  <si>
    <t>Васильев  Роман Олегович</t>
  </si>
  <si>
    <t>Гнидин Станислав Евгеньевич</t>
  </si>
  <si>
    <t>Кахруманова Софья Олеговна</t>
  </si>
  <si>
    <t>Мачульный  Степан Алексеевич</t>
  </si>
  <si>
    <t>Троицкая Алла Евгеньевна</t>
  </si>
  <si>
    <t xml:space="preserve">МБОУ СОШ № 22 Георгиевского городского округа                                                            </t>
  </si>
  <si>
    <t>Амоян Борис Азизович</t>
  </si>
  <si>
    <t>Попов Вадим Николаевич</t>
  </si>
  <si>
    <t>Стрельникова Виктория Геннадьевна</t>
  </si>
  <si>
    <t xml:space="preserve">МБОУ СОШ №23 Георгиевского р-на                                                        </t>
  </si>
  <si>
    <t>Киреев Роман Алексеевич</t>
  </si>
  <si>
    <t>Булыгина Алена Станиславовна</t>
  </si>
  <si>
    <t xml:space="preserve">МБОУ СОШ №24 Георгиевского р-на                                               </t>
  </si>
  <si>
    <t>Рыжкова Ксения Сергеевна</t>
  </si>
  <si>
    <t>Штрикер Виктор Денисович</t>
  </si>
  <si>
    <t xml:space="preserve">МБОУ СОШ №25 Георгиевского р-на                                                           </t>
  </si>
  <si>
    <t>Лукьянова Ирина Николаевна</t>
  </si>
  <si>
    <t>Самсонов  Иван Васильевич</t>
  </si>
  <si>
    <t>Стадник Алексей Сергеевич</t>
  </si>
  <si>
    <t xml:space="preserve">МБОУ СОШ №26 Георгиевского р-на                                    </t>
  </si>
  <si>
    <t>Малюх Злата Сергеевна</t>
  </si>
  <si>
    <t>Ефимов Анатолий Степанович</t>
  </si>
  <si>
    <t>Интезарян Вячеслав Артурович</t>
  </si>
  <si>
    <t>Шацкий  Егор Олегович</t>
  </si>
  <si>
    <t>Магомедова Ажай Сулеймановна</t>
  </si>
  <si>
    <t>МКОУ СОШ №28  Георгиевский р-она</t>
  </si>
  <si>
    <t>Келлер Виктор Александрович</t>
  </si>
  <si>
    <t>Леонов Александр Юрьевич</t>
  </si>
  <si>
    <t>Мустафаева Алина Гамлет кзы</t>
  </si>
  <si>
    <t>Байрамова Диана Рафиковна</t>
  </si>
  <si>
    <t>Савченко Арина Демьяновна</t>
  </si>
  <si>
    <t xml:space="preserve">МБОУ СОШ №29 г.Георгиевск                                                                                    </t>
  </si>
  <si>
    <t>Вершинина Валерия Романовна</t>
  </si>
  <si>
    <t>Неткачев Дмитрий Сергеевич</t>
  </si>
  <si>
    <t>пом</t>
  </si>
  <si>
    <t>пом.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</si>
</sst>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indexed="8"/>
      <name val="Calibri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39" fillId="34" borderId="11" xfId="0" applyFont="1" applyFill="1" applyBorder="1" applyAlignment="1" applyProtection="1">
      <alignment/>
      <protection/>
    </xf>
    <xf numFmtId="0" fontId="39" fillId="34" borderId="0" xfId="0" applyFon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7"/>
  <sheetViews>
    <sheetView tabSelected="1" workbookViewId="0" topLeftCell="A1">
      <selection activeCell="E27" sqref="E27"/>
    </sheetView>
  </sheetViews>
  <sheetFormatPr defaultColWidth="9.140625" defaultRowHeight="15"/>
  <cols>
    <col min="1" max="1" width="4.00390625" style="0" customWidth="1"/>
    <col min="2" max="2" width="28.140625" style="0" customWidth="1"/>
    <col min="3" max="3" width="6.00390625" style="0" customWidth="1"/>
    <col min="4" max="4" width="8.00390625" style="0" customWidth="1"/>
    <col min="5" max="5" width="23.7109375" style="0" customWidth="1"/>
    <col min="6" max="6" width="6.8515625" style="0" customWidth="1"/>
    <col min="7" max="7" width="7.00390625" style="0" customWidth="1"/>
    <col min="8" max="8" width="6.28125" style="0" customWidth="1"/>
    <col min="9" max="10" width="5.8515625" style="0" customWidth="1"/>
    <col min="11" max="11" width="6.140625" style="0" customWidth="1"/>
    <col min="12" max="12" width="6.57421875" style="0" customWidth="1"/>
    <col min="13" max="13" width="6.140625" style="0" customWidth="1"/>
    <col min="14" max="15" width="5.8515625" style="0" customWidth="1"/>
    <col min="16" max="16" width="6.8515625" style="0" customWidth="1"/>
    <col min="17" max="17" width="6.57421875" style="0" customWidth="1"/>
    <col min="18" max="18" width="10.00390625" style="0" customWidth="1"/>
    <col min="19" max="19" width="15.00390625" style="0" customWidth="1"/>
  </cols>
  <sheetData>
    <row r="1" spans="1:19" ht="18">
      <c r="A1" s="5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8">
      <c r="A2" s="5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8">
      <c r="A3" s="5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8">
      <c r="A6" s="4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8">
      <c r="A8" s="4" t="s">
        <v>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21" s="8" customFormat="1" ht="26.25">
      <c r="A10" s="6" t="s">
        <v>4</v>
      </c>
      <c r="B10" s="6" t="s">
        <v>5</v>
      </c>
      <c r="C10" s="6" t="s">
        <v>6</v>
      </c>
      <c r="D10" s="6" t="s">
        <v>7</v>
      </c>
      <c r="E10" s="6" t="s">
        <v>8</v>
      </c>
      <c r="F10" s="6" t="s">
        <v>9</v>
      </c>
      <c r="G10" s="6" t="s">
        <v>10</v>
      </c>
      <c r="H10" s="6" t="s">
        <v>11</v>
      </c>
      <c r="I10" s="6" t="s">
        <v>12</v>
      </c>
      <c r="J10" s="6" t="s">
        <v>13</v>
      </c>
      <c r="K10" s="6" t="s">
        <v>14</v>
      </c>
      <c r="L10" s="6" t="s">
        <v>15</v>
      </c>
      <c r="M10" s="6" t="s">
        <v>16</v>
      </c>
      <c r="N10" s="6" t="s">
        <v>17</v>
      </c>
      <c r="O10" s="6" t="s">
        <v>18</v>
      </c>
      <c r="P10" s="6" t="s">
        <v>19</v>
      </c>
      <c r="Q10" s="6" t="s">
        <v>20</v>
      </c>
      <c r="R10" s="6" t="s">
        <v>21</v>
      </c>
      <c r="S10" s="7" t="s">
        <v>22</v>
      </c>
      <c r="U10" s="8">
        <v>100</v>
      </c>
    </row>
    <row r="11" spans="1:21" s="17" customFormat="1" ht="15">
      <c r="A11" s="16">
        <v>1</v>
      </c>
      <c r="B11" s="16" t="s">
        <v>99</v>
      </c>
      <c r="C11" s="16" t="s">
        <v>24</v>
      </c>
      <c r="D11" s="16">
        <v>10</v>
      </c>
      <c r="E11" s="16" t="s">
        <v>100</v>
      </c>
      <c r="F11" s="16">
        <v>10</v>
      </c>
      <c r="G11" s="16">
        <v>5</v>
      </c>
      <c r="H11" s="16">
        <v>4</v>
      </c>
      <c r="I11" s="16">
        <v>8</v>
      </c>
      <c r="J11" s="16">
        <v>5</v>
      </c>
      <c r="K11" s="16">
        <v>4</v>
      </c>
      <c r="L11" s="16">
        <v>14</v>
      </c>
      <c r="M11" s="16">
        <v>4</v>
      </c>
      <c r="N11" s="16">
        <v>9</v>
      </c>
      <c r="O11" s="16">
        <v>6</v>
      </c>
      <c r="P11" s="16">
        <v>10</v>
      </c>
      <c r="Q11" s="16">
        <v>0</v>
      </c>
      <c r="R11" s="16">
        <v>79</v>
      </c>
      <c r="S11" s="16" t="s">
        <v>26</v>
      </c>
      <c r="U11" s="17" t="str">
        <f>IF(R11=R10,U10,IF(AND(R11/$U$10&gt;=0.6,$A11/$A$68&lt;=0.4,$A11=1),"Победитель",IF(AND(R11/$U$10&gt;=0.5,$A11/$A$68&lt;=0.4),"Призер","")))</f>
        <v>Победитель</v>
      </c>
    </row>
    <row r="12" spans="1:21" s="17" customFormat="1" ht="15">
      <c r="A12" s="16">
        <v>2</v>
      </c>
      <c r="B12" s="16" t="s">
        <v>38</v>
      </c>
      <c r="C12" s="16" t="s">
        <v>24</v>
      </c>
      <c r="D12" s="16">
        <v>10</v>
      </c>
      <c r="E12" s="16" t="s">
        <v>39</v>
      </c>
      <c r="F12" s="16">
        <v>8</v>
      </c>
      <c r="G12" s="16">
        <v>6</v>
      </c>
      <c r="H12" s="16">
        <v>4</v>
      </c>
      <c r="I12" s="16">
        <v>6</v>
      </c>
      <c r="J12" s="16">
        <v>4</v>
      </c>
      <c r="K12" s="16">
        <v>4</v>
      </c>
      <c r="L12" s="16">
        <v>14</v>
      </c>
      <c r="M12" s="16">
        <v>4</v>
      </c>
      <c r="N12" s="16">
        <v>6</v>
      </c>
      <c r="O12" s="16">
        <v>8</v>
      </c>
      <c r="P12" s="16">
        <v>10</v>
      </c>
      <c r="Q12" s="16">
        <v>0</v>
      </c>
      <c r="R12" s="16">
        <v>74</v>
      </c>
      <c r="S12" s="16" t="s">
        <v>26</v>
      </c>
      <c r="U12" s="17" t="str">
        <f>IF(R12=R11,U11,IF(AND(R12/$U$10&gt;=0.6,$A12/$A$24&lt;=0.4,$A12=1),"Победитель",IF(AND(R12/$U$10&gt;=0.5,$A12/$A$24&lt;=0.4),"Призер","")))</f>
        <v>Призер</v>
      </c>
    </row>
    <row r="13" spans="1:21" s="17" customFormat="1" ht="15">
      <c r="A13" s="16">
        <v>3</v>
      </c>
      <c r="B13" s="16" t="s">
        <v>69</v>
      </c>
      <c r="C13" s="16" t="s">
        <v>29</v>
      </c>
      <c r="D13" s="16">
        <v>10</v>
      </c>
      <c r="E13" s="16" t="s">
        <v>70</v>
      </c>
      <c r="F13" s="16">
        <v>10</v>
      </c>
      <c r="G13" s="16">
        <v>6</v>
      </c>
      <c r="H13" s="16">
        <v>4</v>
      </c>
      <c r="I13" s="16">
        <v>6</v>
      </c>
      <c r="J13" s="16">
        <v>5</v>
      </c>
      <c r="K13" s="16">
        <v>4</v>
      </c>
      <c r="L13" s="16">
        <v>16</v>
      </c>
      <c r="M13" s="16">
        <v>6</v>
      </c>
      <c r="N13" s="16">
        <v>9</v>
      </c>
      <c r="O13" s="16">
        <v>8</v>
      </c>
      <c r="P13" s="16">
        <v>0</v>
      </c>
      <c r="Q13" s="16">
        <v>0</v>
      </c>
      <c r="R13" s="16">
        <v>74</v>
      </c>
      <c r="S13" s="16" t="s">
        <v>26</v>
      </c>
      <c r="U13" s="17" t="str">
        <f>IF(R13=R12,U12,IF(AND(R13/$U$10&gt;=0.6,$A13/$A$47&lt;=0.4,$A13=1),"Победитель",IF(AND(R13/$U$10&gt;=0.5,$A13/$A$47&lt;=0.4),"Призер","")))</f>
        <v>Призер</v>
      </c>
    </row>
    <row r="14" spans="1:21" s="17" customFormat="1" ht="15">
      <c r="A14" s="18">
        <v>4</v>
      </c>
      <c r="B14" s="18" t="s">
        <v>71</v>
      </c>
      <c r="C14" s="18" t="s">
        <v>24</v>
      </c>
      <c r="D14" s="18">
        <v>10</v>
      </c>
      <c r="E14" s="18" t="s">
        <v>70</v>
      </c>
      <c r="F14" s="18">
        <v>10</v>
      </c>
      <c r="G14" s="18">
        <v>6</v>
      </c>
      <c r="H14" s="18">
        <v>4</v>
      </c>
      <c r="I14" s="18">
        <v>4</v>
      </c>
      <c r="J14" s="18">
        <v>5</v>
      </c>
      <c r="K14" s="18">
        <v>4</v>
      </c>
      <c r="L14" s="18">
        <v>16</v>
      </c>
      <c r="M14" s="18">
        <v>6</v>
      </c>
      <c r="N14" s="18">
        <v>9</v>
      </c>
      <c r="O14" s="18">
        <v>6</v>
      </c>
      <c r="P14" s="18">
        <v>0</v>
      </c>
      <c r="Q14" s="18">
        <v>0</v>
      </c>
      <c r="R14" s="18">
        <v>70</v>
      </c>
      <c r="S14" s="18" t="s">
        <v>34</v>
      </c>
      <c r="U14" s="17" t="str">
        <f>IF(R14=R13,U13,IF(AND(R14/$U$10&gt;=0.6,$A14/$A$47&lt;=0.4,$A14=1),"Победитель",IF(AND(R14/$U$10&gt;=0.5,$A14/$A$47&lt;=0.4),"Призер","")))</f>
        <v>Призер</v>
      </c>
    </row>
    <row r="15" spans="1:21" s="17" customFormat="1" ht="15">
      <c r="A15" s="19">
        <v>5</v>
      </c>
      <c r="B15" s="20" t="s">
        <v>120</v>
      </c>
      <c r="C15" s="20" t="s">
        <v>29</v>
      </c>
      <c r="D15" s="20">
        <v>10</v>
      </c>
      <c r="E15" s="20" t="s">
        <v>121</v>
      </c>
      <c r="F15" s="20">
        <v>7</v>
      </c>
      <c r="G15" s="20">
        <v>4</v>
      </c>
      <c r="H15" s="20">
        <v>4</v>
      </c>
      <c r="I15" s="20">
        <v>4</v>
      </c>
      <c r="J15" s="20">
        <v>3</v>
      </c>
      <c r="K15" s="20">
        <v>4</v>
      </c>
      <c r="L15" s="20">
        <v>14</v>
      </c>
      <c r="M15" s="20">
        <v>3</v>
      </c>
      <c r="N15" s="20">
        <v>6</v>
      </c>
      <c r="O15" s="20">
        <v>6</v>
      </c>
      <c r="P15" s="20">
        <v>15</v>
      </c>
      <c r="Q15" s="20">
        <v>0</v>
      </c>
      <c r="R15" s="20">
        <v>70</v>
      </c>
      <c r="S15" s="21" t="s">
        <v>26</v>
      </c>
      <c r="U15" s="17" t="str">
        <f>IF(R15=R14,U14,IF(AND(R15/$U$10&gt;=0.6,$A15/$A$84&lt;=0.4,$A15=1),"Победитель",IF(AND(R15/$U$10&gt;=0.5,$A15/$A$84&lt;=0.4),"Призер","")))</f>
        <v>Призер</v>
      </c>
    </row>
    <row r="16" spans="1:21" s="17" customFormat="1" ht="15">
      <c r="A16" s="16">
        <v>6</v>
      </c>
      <c r="B16" s="20" t="s">
        <v>53</v>
      </c>
      <c r="C16" s="20" t="s">
        <v>29</v>
      </c>
      <c r="D16" s="20">
        <v>10</v>
      </c>
      <c r="E16" s="20" t="s">
        <v>54</v>
      </c>
      <c r="F16" s="20">
        <v>8</v>
      </c>
      <c r="G16" s="20">
        <v>3</v>
      </c>
      <c r="H16" s="20">
        <v>4</v>
      </c>
      <c r="I16" s="20">
        <v>4</v>
      </c>
      <c r="J16" s="20">
        <v>5</v>
      </c>
      <c r="K16" s="20">
        <v>0</v>
      </c>
      <c r="L16" s="20">
        <v>16</v>
      </c>
      <c r="M16" s="20">
        <v>5</v>
      </c>
      <c r="N16" s="20">
        <v>7</v>
      </c>
      <c r="O16" s="20">
        <v>6</v>
      </c>
      <c r="P16" s="20">
        <v>10</v>
      </c>
      <c r="Q16" s="20">
        <v>0</v>
      </c>
      <c r="R16" s="20">
        <v>68</v>
      </c>
      <c r="S16" s="21" t="s">
        <v>26</v>
      </c>
      <c r="U16" s="17" t="str">
        <f>IF(R16=R15,U15,IF(AND(R16/$U$10&gt;=0.6,$A16/$A$33&lt;=0.4,$A16=1),"Победитель",IF(AND(R16/$U$10&gt;=0.5,$A16/$A$33&lt;=0.4),"Призер","")))</f>
        <v>Призер</v>
      </c>
    </row>
    <row r="17" spans="1:21" s="17" customFormat="1" ht="15">
      <c r="A17" s="16">
        <v>7</v>
      </c>
      <c r="B17" s="20" t="s">
        <v>81</v>
      </c>
      <c r="C17" s="20" t="s">
        <v>29</v>
      </c>
      <c r="D17" s="20">
        <v>10</v>
      </c>
      <c r="E17" s="20" t="s">
        <v>82</v>
      </c>
      <c r="F17" s="20">
        <v>5</v>
      </c>
      <c r="G17" s="20">
        <v>4</v>
      </c>
      <c r="H17" s="20">
        <v>4</v>
      </c>
      <c r="I17" s="20">
        <v>4</v>
      </c>
      <c r="J17" s="20">
        <v>0</v>
      </c>
      <c r="K17" s="20">
        <v>4</v>
      </c>
      <c r="L17" s="20">
        <v>8</v>
      </c>
      <c r="M17" s="20">
        <v>6</v>
      </c>
      <c r="N17" s="20">
        <v>9</v>
      </c>
      <c r="O17" s="20">
        <v>8</v>
      </c>
      <c r="P17" s="20">
        <v>16</v>
      </c>
      <c r="Q17" s="20">
        <v>0</v>
      </c>
      <c r="R17" s="20">
        <v>68</v>
      </c>
      <c r="S17" s="21" t="s">
        <v>26</v>
      </c>
      <c r="U17" s="17" t="str">
        <f>IF(R17=R16,U16,IF(AND(R17/$U$10&gt;=0.6,$A17/$A$56&lt;=0.4,$A17=1),"Победитель",IF(AND(R17/$U$10&gt;=0.5,$A17/$A$56&lt;=0.4),"Призер","")))</f>
        <v>Призер</v>
      </c>
    </row>
    <row r="18" spans="1:21" s="17" customFormat="1" ht="15">
      <c r="A18" s="16">
        <v>8</v>
      </c>
      <c r="B18" s="20" t="s">
        <v>124</v>
      </c>
      <c r="C18" s="20" t="s">
        <v>29</v>
      </c>
      <c r="D18" s="20">
        <v>10</v>
      </c>
      <c r="E18" s="20" t="s">
        <v>125</v>
      </c>
      <c r="F18" s="20">
        <v>8</v>
      </c>
      <c r="G18" s="20">
        <v>4</v>
      </c>
      <c r="H18" s="20">
        <v>4</v>
      </c>
      <c r="I18" s="20">
        <v>5</v>
      </c>
      <c r="J18" s="20">
        <v>5</v>
      </c>
      <c r="K18" s="20">
        <v>4</v>
      </c>
      <c r="L18" s="20">
        <v>14</v>
      </c>
      <c r="M18" s="20">
        <v>3</v>
      </c>
      <c r="N18" s="20">
        <v>7</v>
      </c>
      <c r="O18" s="20">
        <v>6</v>
      </c>
      <c r="P18" s="20">
        <v>7</v>
      </c>
      <c r="Q18" s="20">
        <v>0</v>
      </c>
      <c r="R18" s="20">
        <v>67</v>
      </c>
      <c r="S18" s="21" t="s">
        <v>26</v>
      </c>
      <c r="U18" s="17" t="str">
        <f>IF(R18=R17,U17,IF(AND(R18/$U$10&gt;=0.6,$A18/$A$89&lt;=0.4,$A18=1),"Победитель",IF(AND(R18/$U$10&gt;=0.5,$A18/$A$89&lt;=0.4),"Призер","")))</f>
        <v>Призер</v>
      </c>
    </row>
    <row r="19" spans="1:21" s="17" customFormat="1" ht="15">
      <c r="A19" s="18">
        <v>9</v>
      </c>
      <c r="B19" s="20" t="s">
        <v>45</v>
      </c>
      <c r="C19" s="20" t="s">
        <v>29</v>
      </c>
      <c r="D19" s="20">
        <v>10</v>
      </c>
      <c r="E19" s="20" t="s">
        <v>46</v>
      </c>
      <c r="F19" s="20">
        <v>8</v>
      </c>
      <c r="G19" s="20">
        <v>5</v>
      </c>
      <c r="H19" s="20">
        <v>4</v>
      </c>
      <c r="I19" s="20">
        <v>5</v>
      </c>
      <c r="J19" s="20">
        <v>4</v>
      </c>
      <c r="K19" s="20">
        <v>4</v>
      </c>
      <c r="L19" s="20">
        <v>12</v>
      </c>
      <c r="M19" s="20">
        <v>3</v>
      </c>
      <c r="N19" s="20">
        <v>7</v>
      </c>
      <c r="O19" s="20">
        <v>8</v>
      </c>
      <c r="P19" s="20">
        <v>6</v>
      </c>
      <c r="Q19" s="20">
        <v>0</v>
      </c>
      <c r="R19" s="20">
        <v>66</v>
      </c>
      <c r="S19" s="22" t="s">
        <v>26</v>
      </c>
      <c r="U19" s="17">
        <f>IF(R19=R18,U18,IF(AND(R19/$U$10&gt;=0.6,$A19/$A$27&lt;=0.4,$A19=1),"Победитель",IF(AND(R19/$U$10&gt;=0.5,$A19/$A$27&lt;=0.4),"Призер","")))</f>
      </c>
    </row>
    <row r="20" spans="1:21" s="17" customFormat="1" ht="15">
      <c r="A20" s="19">
        <v>10</v>
      </c>
      <c r="B20" s="20" t="s">
        <v>103</v>
      </c>
      <c r="C20" s="20" t="s">
        <v>29</v>
      </c>
      <c r="D20" s="20">
        <v>10</v>
      </c>
      <c r="E20" s="20" t="s">
        <v>104</v>
      </c>
      <c r="F20" s="20">
        <v>10</v>
      </c>
      <c r="G20" s="20">
        <v>6</v>
      </c>
      <c r="H20" s="20">
        <v>4</v>
      </c>
      <c r="I20" s="20">
        <v>6</v>
      </c>
      <c r="J20" s="20">
        <v>5</v>
      </c>
      <c r="K20" s="20">
        <v>4</v>
      </c>
      <c r="L20" s="20">
        <v>10</v>
      </c>
      <c r="M20" s="20">
        <v>2</v>
      </c>
      <c r="N20" s="20">
        <v>9</v>
      </c>
      <c r="O20" s="20">
        <v>2</v>
      </c>
      <c r="P20" s="20">
        <v>8</v>
      </c>
      <c r="Q20" s="20">
        <v>0</v>
      </c>
      <c r="R20" s="20">
        <v>66</v>
      </c>
      <c r="S20" s="22" t="s">
        <v>26</v>
      </c>
      <c r="T20" s="23" t="s">
        <v>141</v>
      </c>
      <c r="U20" s="17">
        <f>IF(R20=R19,U19,IF(AND(R20/$U$10&gt;=0.6,$A20/$A$74&lt;=0.4,$A20=1),"Победитель",IF(AND(R20/$U$10&gt;=0.5,$A20/$A$74&lt;=0.4),"Призер","")))</f>
      </c>
    </row>
    <row r="21" spans="1:21" s="17" customFormat="1" ht="15">
      <c r="A21" s="16">
        <v>11</v>
      </c>
      <c r="B21" s="20" t="s">
        <v>23</v>
      </c>
      <c r="C21" s="20" t="s">
        <v>24</v>
      </c>
      <c r="D21" s="20">
        <v>10</v>
      </c>
      <c r="E21" s="20" t="s">
        <v>25</v>
      </c>
      <c r="F21" s="20">
        <v>10</v>
      </c>
      <c r="G21" s="20">
        <v>6</v>
      </c>
      <c r="H21" s="20">
        <v>4</v>
      </c>
      <c r="I21" s="20">
        <v>3</v>
      </c>
      <c r="J21" s="20">
        <v>5</v>
      </c>
      <c r="K21" s="20">
        <v>6</v>
      </c>
      <c r="L21" s="20">
        <v>20</v>
      </c>
      <c r="M21" s="20">
        <v>6</v>
      </c>
      <c r="N21" s="20">
        <v>5</v>
      </c>
      <c r="O21" s="20">
        <v>0</v>
      </c>
      <c r="P21" s="20">
        <v>0</v>
      </c>
      <c r="Q21" s="20">
        <v>0</v>
      </c>
      <c r="R21" s="20">
        <v>65</v>
      </c>
      <c r="S21" s="21" t="s">
        <v>26</v>
      </c>
      <c r="U21" s="17">
        <f>IF(R21=R20,U20,IF(AND(R21/$U$10&gt;=0.6,$A21/$A$14&lt;=0.4,$A21=1),"Победитель",IF(AND(R21/$U$10&gt;=0.5,$A21/$A$14&lt;=0.4),"Призер","")))</f>
      </c>
    </row>
    <row r="22" spans="1:21" s="17" customFormat="1" ht="15">
      <c r="A22" s="16">
        <v>12</v>
      </c>
      <c r="B22" s="20" t="s">
        <v>83</v>
      </c>
      <c r="C22" s="20" t="s">
        <v>24</v>
      </c>
      <c r="D22" s="20">
        <v>10</v>
      </c>
      <c r="E22" s="20" t="s">
        <v>82</v>
      </c>
      <c r="F22" s="20">
        <v>9</v>
      </c>
      <c r="G22" s="20">
        <v>4</v>
      </c>
      <c r="H22" s="20">
        <v>0</v>
      </c>
      <c r="I22" s="20">
        <v>5</v>
      </c>
      <c r="J22" s="20">
        <v>5</v>
      </c>
      <c r="K22" s="20">
        <v>4</v>
      </c>
      <c r="L22" s="20">
        <v>20</v>
      </c>
      <c r="M22" s="20">
        <v>8</v>
      </c>
      <c r="N22" s="20">
        <v>3</v>
      </c>
      <c r="O22" s="20">
        <v>2</v>
      </c>
      <c r="P22" s="20">
        <v>0</v>
      </c>
      <c r="Q22" s="20">
        <v>0</v>
      </c>
      <c r="R22" s="20">
        <v>60</v>
      </c>
      <c r="S22" s="21" t="s">
        <v>34</v>
      </c>
      <c r="U22" s="17" t="str">
        <f>IF(R22=R21,U21,IF(AND(R22/$U$10&gt;=0.6,$A22/$A$56&lt;=0.4,$A22=1),"Победитель",IF(AND(R22/$U$10&gt;=0.5,$A22/$A$56&lt;=0.4),"Призер","")))</f>
        <v>Призер</v>
      </c>
    </row>
    <row r="23" spans="1:21" s="17" customFormat="1" ht="15">
      <c r="A23" s="16">
        <v>13</v>
      </c>
      <c r="B23" s="20" t="s">
        <v>136</v>
      </c>
      <c r="C23" s="20" t="s">
        <v>24</v>
      </c>
      <c r="D23" s="20">
        <v>10</v>
      </c>
      <c r="E23" s="20" t="s">
        <v>137</v>
      </c>
      <c r="F23" s="20">
        <v>10</v>
      </c>
      <c r="G23" s="20">
        <v>6</v>
      </c>
      <c r="H23" s="20">
        <v>4</v>
      </c>
      <c r="I23" s="20">
        <v>6</v>
      </c>
      <c r="J23" s="20">
        <v>4</v>
      </c>
      <c r="K23" s="20">
        <v>2</v>
      </c>
      <c r="L23" s="20">
        <v>10</v>
      </c>
      <c r="M23" s="20">
        <v>0</v>
      </c>
      <c r="N23" s="20">
        <v>3</v>
      </c>
      <c r="O23" s="20">
        <v>0</v>
      </c>
      <c r="P23" s="20">
        <v>15</v>
      </c>
      <c r="Q23" s="20">
        <v>0</v>
      </c>
      <c r="R23" s="20">
        <v>60</v>
      </c>
      <c r="S23" s="21" t="s">
        <v>26</v>
      </c>
      <c r="U23" s="17" t="str">
        <f>IF(R23=R22,U22,IF(AND(R23/$U$10&gt;=0.6,$A23/$A$97&lt;=0.4,$A23=1),"Победитель",IF(AND(R23/$U$10&gt;=0.5,$A23/$A$97&lt;=0.4),"Призер","")))</f>
        <v>Призер</v>
      </c>
    </row>
    <row r="24" spans="1:21" s="17" customFormat="1" ht="15">
      <c r="A24" s="18">
        <v>14</v>
      </c>
      <c r="B24" s="20" t="s">
        <v>84</v>
      </c>
      <c r="C24" s="20" t="s">
        <v>29</v>
      </c>
      <c r="D24" s="20">
        <v>10</v>
      </c>
      <c r="E24" s="20" t="s">
        <v>82</v>
      </c>
      <c r="F24" s="20">
        <v>9</v>
      </c>
      <c r="G24" s="20">
        <v>3</v>
      </c>
      <c r="H24" s="20">
        <v>0</v>
      </c>
      <c r="I24" s="20">
        <v>8</v>
      </c>
      <c r="J24" s="20">
        <v>5</v>
      </c>
      <c r="K24" s="20">
        <v>4</v>
      </c>
      <c r="L24" s="20">
        <v>20</v>
      </c>
      <c r="M24" s="20">
        <v>0</v>
      </c>
      <c r="N24" s="20">
        <v>3</v>
      </c>
      <c r="O24" s="20">
        <v>6</v>
      </c>
      <c r="P24" s="20">
        <v>0</v>
      </c>
      <c r="Q24" s="20">
        <v>0</v>
      </c>
      <c r="R24" s="20">
        <v>58</v>
      </c>
      <c r="S24" s="21"/>
      <c r="U24" s="17" t="str">
        <f>IF(R24=R23,U23,IF(AND(R24/$U$10&gt;=0.6,$A24/$A$56&lt;=0.4,$A24=1),"Победитель",IF(AND(R24/$U$10&gt;=0.5,$A24/$A$56&lt;=0.4),"Призер","")))</f>
        <v>Призер</v>
      </c>
    </row>
    <row r="25" spans="1:21" s="17" customFormat="1" ht="15">
      <c r="A25" s="19">
        <v>15</v>
      </c>
      <c r="B25" s="20" t="s">
        <v>87</v>
      </c>
      <c r="C25" s="20" t="s">
        <v>24</v>
      </c>
      <c r="D25" s="20">
        <v>10</v>
      </c>
      <c r="E25" s="20" t="s">
        <v>88</v>
      </c>
      <c r="F25" s="20">
        <v>10</v>
      </c>
      <c r="G25" s="20">
        <v>6</v>
      </c>
      <c r="H25" s="20">
        <v>0</v>
      </c>
      <c r="I25" s="20">
        <v>6</v>
      </c>
      <c r="J25" s="20">
        <v>5</v>
      </c>
      <c r="K25" s="20">
        <v>4</v>
      </c>
      <c r="L25" s="20">
        <v>20</v>
      </c>
      <c r="M25" s="20">
        <v>6</v>
      </c>
      <c r="N25" s="20">
        <v>0</v>
      </c>
      <c r="O25" s="20">
        <v>0</v>
      </c>
      <c r="P25" s="20">
        <v>0</v>
      </c>
      <c r="Q25" s="20">
        <v>0</v>
      </c>
      <c r="R25" s="20">
        <v>57</v>
      </c>
      <c r="S25" s="22" t="s">
        <v>34</v>
      </c>
      <c r="T25" s="23" t="s">
        <v>140</v>
      </c>
      <c r="U25" s="17" t="str">
        <f>IF(R25=R24,U24,IF(AND(R25/$U$10&gt;=0.6,$A25/$A$60&lt;=0.4,$A25=1),"Победитель",IF(AND(R25/$U$10&gt;=0.5,$A25/$A$60&lt;=0.4),"Призер","")))</f>
        <v>Призер</v>
      </c>
    </row>
    <row r="26" spans="1:21" s="17" customFormat="1" ht="15">
      <c r="A26" s="16">
        <v>16</v>
      </c>
      <c r="B26" s="20" t="s">
        <v>49</v>
      </c>
      <c r="C26" s="20" t="s">
        <v>24</v>
      </c>
      <c r="D26" s="20">
        <v>10</v>
      </c>
      <c r="E26" s="20" t="s">
        <v>50</v>
      </c>
      <c r="F26" s="20">
        <v>10</v>
      </c>
      <c r="G26" s="20">
        <v>5</v>
      </c>
      <c r="H26" s="20">
        <v>4</v>
      </c>
      <c r="I26" s="20">
        <v>0</v>
      </c>
      <c r="J26" s="20">
        <v>5</v>
      </c>
      <c r="K26" s="20">
        <v>4</v>
      </c>
      <c r="L26" s="20">
        <v>20</v>
      </c>
      <c r="M26" s="20">
        <v>0</v>
      </c>
      <c r="N26" s="20">
        <v>0</v>
      </c>
      <c r="O26" s="20">
        <v>6</v>
      </c>
      <c r="P26" s="20">
        <v>0</v>
      </c>
      <c r="Q26" s="20">
        <v>0</v>
      </c>
      <c r="R26" s="20">
        <v>54</v>
      </c>
      <c r="S26" s="21" t="s">
        <v>34</v>
      </c>
      <c r="U26" s="17">
        <f>IF(R26=R25,U25,IF(AND(R26/$U$10&gt;=0.6,$A26/$A$30&lt;=0.4,$A26=1),"Победитель",IF(AND(R26/$U$10&gt;=0.5,$A26/$A$30&lt;=0.4),"Призер","")))</f>
      </c>
    </row>
    <row r="27" spans="1:21" s="17" customFormat="1" ht="15">
      <c r="A27" s="16">
        <v>17</v>
      </c>
      <c r="B27" s="20" t="s">
        <v>32</v>
      </c>
      <c r="C27" s="20" t="s">
        <v>29</v>
      </c>
      <c r="D27" s="20">
        <v>10</v>
      </c>
      <c r="E27" s="20" t="s">
        <v>33</v>
      </c>
      <c r="F27" s="20">
        <v>6</v>
      </c>
      <c r="G27" s="20">
        <v>4</v>
      </c>
      <c r="H27" s="20">
        <v>2</v>
      </c>
      <c r="I27" s="20">
        <v>4</v>
      </c>
      <c r="J27" s="20">
        <v>2</v>
      </c>
      <c r="K27" s="20">
        <v>0</v>
      </c>
      <c r="L27" s="20">
        <v>12</v>
      </c>
      <c r="M27" s="20">
        <v>2</v>
      </c>
      <c r="N27" s="20">
        <v>2</v>
      </c>
      <c r="O27" s="20">
        <v>4</v>
      </c>
      <c r="P27" s="20">
        <v>15</v>
      </c>
      <c r="Q27" s="20">
        <v>0</v>
      </c>
      <c r="R27" s="20">
        <v>53</v>
      </c>
      <c r="S27" s="21" t="s">
        <v>34</v>
      </c>
      <c r="U27" s="17">
        <f>IF(R27=R26,U26,IF(AND(R27/$U$10&gt;=0.6,$A27/$A$18&lt;=0.4,$A27=1),"Победитель",IF(AND(R27/$U$10&gt;=0.5,$A27/$A$18&lt;=0.4),"Призер","")))</f>
      </c>
    </row>
    <row r="28" spans="1:21" s="17" customFormat="1" ht="15">
      <c r="A28" s="16">
        <v>18</v>
      </c>
      <c r="B28" s="20" t="s">
        <v>89</v>
      </c>
      <c r="C28" s="20" t="s">
        <v>24</v>
      </c>
      <c r="D28" s="20">
        <v>10</v>
      </c>
      <c r="E28" s="20" t="s">
        <v>88</v>
      </c>
      <c r="F28" s="20">
        <v>10</v>
      </c>
      <c r="G28" s="20">
        <v>6</v>
      </c>
      <c r="H28" s="20">
        <v>4</v>
      </c>
      <c r="I28" s="20">
        <v>6</v>
      </c>
      <c r="J28" s="20">
        <v>5</v>
      </c>
      <c r="K28" s="20">
        <v>0</v>
      </c>
      <c r="L28" s="20">
        <v>16</v>
      </c>
      <c r="M28" s="20">
        <v>6</v>
      </c>
      <c r="N28" s="20">
        <v>0</v>
      </c>
      <c r="O28" s="20">
        <v>0</v>
      </c>
      <c r="P28" s="20">
        <v>0</v>
      </c>
      <c r="Q28" s="20">
        <v>0</v>
      </c>
      <c r="R28" s="20">
        <v>53</v>
      </c>
      <c r="S28" s="21" t="s">
        <v>34</v>
      </c>
      <c r="U28" s="17">
        <f>IF(R28=R27,U27,IF(AND(R28/$U$10&gt;=0.6,$A28/$A$60&lt;=0.4,$A28=1),"Победитель",IF(AND(R28/$U$10&gt;=0.5,$A28/$A$60&lt;=0.4),"Призер","")))</f>
      </c>
    </row>
    <row r="29" spans="1:21" s="17" customFormat="1" ht="15">
      <c r="A29" s="18">
        <v>19</v>
      </c>
      <c r="B29" s="20" t="s">
        <v>63</v>
      </c>
      <c r="C29" s="20" t="s">
        <v>29</v>
      </c>
      <c r="D29" s="20">
        <v>10</v>
      </c>
      <c r="E29" s="20" t="s">
        <v>64</v>
      </c>
      <c r="F29" s="20">
        <v>10</v>
      </c>
      <c r="G29" s="20">
        <v>4</v>
      </c>
      <c r="H29" s="20">
        <v>4</v>
      </c>
      <c r="I29" s="20">
        <v>8</v>
      </c>
      <c r="J29" s="20">
        <v>3</v>
      </c>
      <c r="K29" s="20">
        <v>4</v>
      </c>
      <c r="L29" s="20">
        <v>8</v>
      </c>
      <c r="M29" s="20">
        <v>3</v>
      </c>
      <c r="N29" s="20">
        <v>6</v>
      </c>
      <c r="O29" s="20">
        <v>1</v>
      </c>
      <c r="P29" s="20">
        <v>0</v>
      </c>
      <c r="Q29" s="20">
        <v>0</v>
      </c>
      <c r="R29" s="20">
        <v>51</v>
      </c>
      <c r="S29" s="21" t="s">
        <v>34</v>
      </c>
      <c r="U29" s="17">
        <f>IF(R29=R28,U28,IF(AND(R29/$U$10&gt;=0.6,$A29/$A$41&lt;=0.4,$A29=1),"Победитель",IF(AND(R29/$U$10&gt;=0.5,$A29/$A$41&lt;=0.4),"Призер","")))</f>
      </c>
    </row>
    <row r="30" spans="1:21" s="17" customFormat="1" ht="15">
      <c r="A30" s="19">
        <v>20</v>
      </c>
      <c r="B30" s="20" t="s">
        <v>110</v>
      </c>
      <c r="C30" s="20" t="s">
        <v>24</v>
      </c>
      <c r="D30" s="20">
        <v>10</v>
      </c>
      <c r="E30" s="20" t="s">
        <v>111</v>
      </c>
      <c r="F30" s="20">
        <v>5</v>
      </c>
      <c r="G30" s="20">
        <v>4</v>
      </c>
      <c r="H30" s="20">
        <v>0</v>
      </c>
      <c r="I30" s="20">
        <v>8</v>
      </c>
      <c r="J30" s="20">
        <v>3</v>
      </c>
      <c r="K30" s="20">
        <v>4</v>
      </c>
      <c r="L30" s="20">
        <v>12</v>
      </c>
      <c r="M30" s="20">
        <v>0</v>
      </c>
      <c r="N30" s="20">
        <v>0</v>
      </c>
      <c r="O30" s="20">
        <v>4</v>
      </c>
      <c r="P30" s="20">
        <v>10</v>
      </c>
      <c r="Q30" s="20">
        <v>0</v>
      </c>
      <c r="R30" s="20">
        <v>50</v>
      </c>
      <c r="S30" s="22" t="s">
        <v>34</v>
      </c>
      <c r="U30" s="17" t="str">
        <f>IF(R30=R29,U29,IF(AND(R30/$U$10&gt;=0.6,$A30/$A$77&lt;=0.4,$A30=1),"Победитель",IF(AND(R30/$U$10&gt;=0.5,$A30/$A$77&lt;=0.4),"Призер","")))</f>
        <v>Призер</v>
      </c>
    </row>
    <row r="31" spans="1:21" s="17" customFormat="1" ht="15">
      <c r="A31" s="16">
        <v>21</v>
      </c>
      <c r="B31" s="20" t="s">
        <v>112</v>
      </c>
      <c r="C31" s="20" t="s">
        <v>29</v>
      </c>
      <c r="D31" s="20">
        <v>10</v>
      </c>
      <c r="E31" s="20" t="s">
        <v>111</v>
      </c>
      <c r="F31" s="20">
        <v>5</v>
      </c>
      <c r="G31" s="20">
        <v>4</v>
      </c>
      <c r="H31" s="20">
        <v>0</v>
      </c>
      <c r="I31" s="20">
        <v>8</v>
      </c>
      <c r="J31" s="20">
        <v>5</v>
      </c>
      <c r="K31" s="20">
        <v>4</v>
      </c>
      <c r="L31" s="20">
        <v>4</v>
      </c>
      <c r="M31" s="20">
        <v>6</v>
      </c>
      <c r="N31" s="20">
        <v>6</v>
      </c>
      <c r="O31" s="20">
        <v>0</v>
      </c>
      <c r="P31" s="20">
        <v>8</v>
      </c>
      <c r="Q31" s="20">
        <v>0</v>
      </c>
      <c r="R31" s="20">
        <v>50</v>
      </c>
      <c r="S31" s="22" t="s">
        <v>34</v>
      </c>
      <c r="U31" s="17" t="str">
        <f>IF(R31=R30,U30,IF(AND(R31/$U$10&gt;=0.6,$A31/$A$77&lt;=0.4,$A31=1),"Победитель",IF(AND(R31/$U$10&gt;=0.5,$A31/$A$77&lt;=0.4),"Призер","")))</f>
        <v>Призер</v>
      </c>
    </row>
    <row r="32" spans="1:21" s="8" customFormat="1" ht="15">
      <c r="A32" s="9">
        <v>22</v>
      </c>
      <c r="B32" s="12" t="s">
        <v>113</v>
      </c>
      <c r="C32" s="12" t="s">
        <v>29</v>
      </c>
      <c r="D32" s="12">
        <v>10</v>
      </c>
      <c r="E32" s="12" t="s">
        <v>111</v>
      </c>
      <c r="F32" s="12">
        <v>6</v>
      </c>
      <c r="G32" s="12">
        <v>1</v>
      </c>
      <c r="H32" s="12">
        <v>0</v>
      </c>
      <c r="I32" s="12">
        <v>8</v>
      </c>
      <c r="J32" s="12">
        <v>3</v>
      </c>
      <c r="K32" s="12">
        <v>4</v>
      </c>
      <c r="L32" s="12">
        <v>14</v>
      </c>
      <c r="M32" s="12">
        <v>4</v>
      </c>
      <c r="N32" s="12">
        <v>3</v>
      </c>
      <c r="O32" s="12">
        <v>4</v>
      </c>
      <c r="P32" s="12">
        <v>2</v>
      </c>
      <c r="Q32" s="12">
        <v>0</v>
      </c>
      <c r="R32" s="12">
        <v>49</v>
      </c>
      <c r="S32" s="13"/>
      <c r="T32" s="8">
        <f>AVERAGE(R30:R32)</f>
        <v>49.666666666666664</v>
      </c>
      <c r="U32" s="8">
        <f>IF(R32=R31,U31,IF(AND(R32/$U$10&gt;=0.6,$A32/$A$77&lt;=0.4,$A32=1),"Победитель",IF(AND(R32/$U$10&gt;=0.5,$A32/$A$77&lt;=0.4),"Призер","")))</f>
      </c>
    </row>
    <row r="33" spans="1:21" s="8" customFormat="1" ht="15">
      <c r="A33" s="9">
        <v>23</v>
      </c>
      <c r="B33" s="12" t="s">
        <v>40</v>
      </c>
      <c r="C33" s="12" t="s">
        <v>24</v>
      </c>
      <c r="D33" s="12">
        <v>10</v>
      </c>
      <c r="E33" s="12" t="s">
        <v>39</v>
      </c>
      <c r="F33" s="12">
        <v>8</v>
      </c>
      <c r="G33" s="12">
        <v>6</v>
      </c>
      <c r="H33" s="12">
        <v>6</v>
      </c>
      <c r="I33" s="12">
        <v>6</v>
      </c>
      <c r="J33" s="12">
        <v>2</v>
      </c>
      <c r="K33" s="12">
        <v>4</v>
      </c>
      <c r="L33" s="12">
        <v>6</v>
      </c>
      <c r="M33" s="12">
        <v>4</v>
      </c>
      <c r="N33" s="12">
        <v>0</v>
      </c>
      <c r="O33" s="12">
        <v>4</v>
      </c>
      <c r="P33" s="12">
        <v>2</v>
      </c>
      <c r="Q33" s="12">
        <v>0</v>
      </c>
      <c r="R33" s="12">
        <v>48</v>
      </c>
      <c r="S33" s="13"/>
      <c r="U33" s="8">
        <f>IF(R33=R32,U32,IF(AND(R33/$U$10&gt;=0.6,$A33/$A$24&lt;=0.4,$A33=1),"Победитель",IF(AND(R33/$U$10&gt;=0.5,$A33/$A$24&lt;=0.4),"Призер","")))</f>
      </c>
    </row>
    <row r="34" spans="1:21" s="8" customFormat="1" ht="15">
      <c r="A34" s="10">
        <v>24</v>
      </c>
      <c r="B34" s="12" t="s">
        <v>41</v>
      </c>
      <c r="C34" s="12" t="s">
        <v>24</v>
      </c>
      <c r="D34" s="12">
        <v>10</v>
      </c>
      <c r="E34" s="12" t="s">
        <v>39</v>
      </c>
      <c r="F34" s="12">
        <v>6</v>
      </c>
      <c r="G34" s="12">
        <v>6</v>
      </c>
      <c r="H34" s="12">
        <v>6</v>
      </c>
      <c r="I34" s="12">
        <v>0</v>
      </c>
      <c r="J34" s="12">
        <v>6</v>
      </c>
      <c r="K34" s="12">
        <v>6</v>
      </c>
      <c r="L34" s="12">
        <v>6</v>
      </c>
      <c r="M34" s="12">
        <v>6</v>
      </c>
      <c r="N34" s="12">
        <v>4</v>
      </c>
      <c r="O34" s="12">
        <v>0</v>
      </c>
      <c r="P34" s="12">
        <v>2</v>
      </c>
      <c r="Q34" s="12">
        <v>0</v>
      </c>
      <c r="R34" s="12">
        <v>48</v>
      </c>
      <c r="S34" s="13"/>
      <c r="U34" s="8">
        <f>IF(R34=R33,U33,IF(AND(R34/$U$10&gt;=0.6,$A34/$A$24&lt;=0.4,$A34=1),"Победитель",IF(AND(R34/$U$10&gt;=0.5,$A34/$A$24&lt;=0.4),"Призер","")))</f>
      </c>
    </row>
    <row r="35" spans="1:21" s="8" customFormat="1" ht="15">
      <c r="A35" s="11">
        <v>25</v>
      </c>
      <c r="B35" s="12" t="s">
        <v>117</v>
      </c>
      <c r="C35" s="12" t="s">
        <v>24</v>
      </c>
      <c r="D35" s="12">
        <v>10</v>
      </c>
      <c r="E35" s="12" t="s">
        <v>118</v>
      </c>
      <c r="F35" s="12">
        <v>6</v>
      </c>
      <c r="G35" s="12">
        <v>5</v>
      </c>
      <c r="H35" s="12">
        <v>4</v>
      </c>
      <c r="I35" s="12">
        <v>0</v>
      </c>
      <c r="J35" s="12">
        <v>0</v>
      </c>
      <c r="K35" s="12">
        <v>3</v>
      </c>
      <c r="L35" s="12">
        <v>4</v>
      </c>
      <c r="M35" s="12">
        <v>20</v>
      </c>
      <c r="N35" s="12">
        <v>6</v>
      </c>
      <c r="O35" s="12">
        <v>0</v>
      </c>
      <c r="P35" s="12">
        <v>0</v>
      </c>
      <c r="Q35" s="12">
        <v>0</v>
      </c>
      <c r="R35" s="12">
        <v>48</v>
      </c>
      <c r="S35" s="13"/>
      <c r="U35" s="8">
        <f>IF(R35=R34,U34,IF(AND(R35/$U$10&gt;=0.6,$A35/$A$81&lt;=0.4,$A35=1),"Победитель",IF(AND(R35/$U$10&gt;=0.5,$A35/$A$81&lt;=0.4),"Призер","")))</f>
      </c>
    </row>
    <row r="36" spans="1:21" s="8" customFormat="1" ht="15">
      <c r="A36" s="9">
        <v>26</v>
      </c>
      <c r="B36" s="12" t="s">
        <v>138</v>
      </c>
      <c r="C36" s="12" t="s">
        <v>24</v>
      </c>
      <c r="D36" s="12">
        <v>10</v>
      </c>
      <c r="E36" s="12" t="s">
        <v>137</v>
      </c>
      <c r="F36" s="12">
        <v>5</v>
      </c>
      <c r="G36" s="12">
        <v>6</v>
      </c>
      <c r="H36" s="12">
        <v>4</v>
      </c>
      <c r="I36" s="12">
        <v>6</v>
      </c>
      <c r="J36" s="12">
        <v>4</v>
      </c>
      <c r="K36" s="12">
        <v>2</v>
      </c>
      <c r="L36" s="12">
        <v>4</v>
      </c>
      <c r="M36" s="12">
        <v>6</v>
      </c>
      <c r="N36" s="12">
        <v>6</v>
      </c>
      <c r="O36" s="12">
        <v>0</v>
      </c>
      <c r="P36" s="12">
        <v>5</v>
      </c>
      <c r="Q36" s="12">
        <v>0</v>
      </c>
      <c r="R36" s="12">
        <v>48</v>
      </c>
      <c r="S36" s="13"/>
      <c r="U36" s="8">
        <f>IF(R36=R35,U35,IF(AND(R36/$U$10&gt;=0.6,$A36/$A$97&lt;=0.4,$A36=1),"Победитель",IF(AND(R36/$U$10&gt;=0.5,$A36/$A$97&lt;=0.4),"Призер","")))</f>
      </c>
    </row>
    <row r="37" spans="1:21" s="8" customFormat="1" ht="15">
      <c r="A37" s="9">
        <v>27</v>
      </c>
      <c r="B37" s="12" t="s">
        <v>42</v>
      </c>
      <c r="C37" s="12" t="s">
        <v>24</v>
      </c>
      <c r="D37" s="12">
        <v>10</v>
      </c>
      <c r="E37" s="12" t="s">
        <v>39</v>
      </c>
      <c r="F37" s="12">
        <v>6</v>
      </c>
      <c r="G37" s="12">
        <v>6</v>
      </c>
      <c r="H37" s="12">
        <v>4</v>
      </c>
      <c r="I37" s="12">
        <v>4</v>
      </c>
      <c r="J37" s="12">
        <v>0</v>
      </c>
      <c r="K37" s="12">
        <v>6</v>
      </c>
      <c r="L37" s="12">
        <v>4</v>
      </c>
      <c r="M37" s="12">
        <v>6</v>
      </c>
      <c r="N37" s="12">
        <v>4</v>
      </c>
      <c r="O37" s="12">
        <v>0</v>
      </c>
      <c r="P37" s="12">
        <v>4</v>
      </c>
      <c r="Q37" s="12">
        <v>0</v>
      </c>
      <c r="R37" s="12">
        <v>44</v>
      </c>
      <c r="S37" s="13"/>
      <c r="U37" s="8">
        <f>IF(R37=R36,U36,IF(AND(R37/$U$10&gt;=0.6,$A37/$A$24&lt;=0.4,$A37=1),"Победитель",IF(AND(R37/$U$10&gt;=0.5,$A37/$A$24&lt;=0.4),"Призер","")))</f>
      </c>
    </row>
    <row r="38" spans="1:21" s="8" customFormat="1" ht="15">
      <c r="A38" s="9">
        <v>28</v>
      </c>
      <c r="B38" s="12" t="s">
        <v>55</v>
      </c>
      <c r="C38" s="12" t="s">
        <v>29</v>
      </c>
      <c r="D38" s="12">
        <v>10</v>
      </c>
      <c r="E38" s="12" t="s">
        <v>54</v>
      </c>
      <c r="F38" s="12">
        <v>3</v>
      </c>
      <c r="G38" s="12">
        <v>3</v>
      </c>
      <c r="H38" s="12">
        <v>0</v>
      </c>
      <c r="I38" s="12">
        <v>4</v>
      </c>
      <c r="J38" s="12">
        <v>2</v>
      </c>
      <c r="K38" s="12">
        <v>4</v>
      </c>
      <c r="L38" s="12">
        <v>12</v>
      </c>
      <c r="M38" s="12">
        <v>3</v>
      </c>
      <c r="N38" s="12">
        <v>4</v>
      </c>
      <c r="O38" s="12">
        <v>0</v>
      </c>
      <c r="P38" s="12">
        <v>7</v>
      </c>
      <c r="Q38" s="12">
        <v>0</v>
      </c>
      <c r="R38" s="12">
        <v>42</v>
      </c>
      <c r="S38" s="13"/>
      <c r="U38" s="8">
        <f>IF(R38=R37,U37,IF(AND(R38/$U$10&gt;=0.6,$A38/$A$33&lt;=0.4,$A38=1),"Победитель",IF(AND(R38/$U$10&gt;=0.5,$A38/$A$33&lt;=0.4),"Призер","")))</f>
      </c>
    </row>
    <row r="39" spans="1:21" s="8" customFormat="1" ht="15">
      <c r="A39" s="10">
        <v>29</v>
      </c>
      <c r="B39" s="12" t="s">
        <v>119</v>
      </c>
      <c r="C39" s="12" t="s">
        <v>24</v>
      </c>
      <c r="D39" s="12">
        <v>10</v>
      </c>
      <c r="E39" s="12" t="s">
        <v>118</v>
      </c>
      <c r="F39" s="12">
        <v>3</v>
      </c>
      <c r="G39" s="12">
        <v>5</v>
      </c>
      <c r="H39" s="12">
        <v>0</v>
      </c>
      <c r="I39" s="12">
        <v>8</v>
      </c>
      <c r="J39" s="12">
        <v>0</v>
      </c>
      <c r="K39" s="12">
        <v>1</v>
      </c>
      <c r="L39" s="12">
        <v>20</v>
      </c>
      <c r="M39" s="12">
        <v>0</v>
      </c>
      <c r="N39" s="12">
        <v>4</v>
      </c>
      <c r="O39" s="12">
        <v>0</v>
      </c>
      <c r="P39" s="12">
        <v>0</v>
      </c>
      <c r="Q39" s="12">
        <v>0</v>
      </c>
      <c r="R39" s="12">
        <v>41</v>
      </c>
      <c r="S39" s="13"/>
      <c r="T39" s="8">
        <f>AVERAGE(R38:R39)</f>
        <v>41.5</v>
      </c>
      <c r="U39" s="8">
        <f>IF(R39=R38,U38,IF(AND(R39/$U$10&gt;=0.6,$A39/$A$81&lt;=0.4,$A39=1),"Победитель",IF(AND(R39/$U$10&gt;=0.5,$A39/$A$81&lt;=0.4),"Призер","")))</f>
      </c>
    </row>
    <row r="40" spans="1:21" s="8" customFormat="1" ht="15">
      <c r="A40" s="11">
        <v>30</v>
      </c>
      <c r="B40" s="12" t="s">
        <v>79</v>
      </c>
      <c r="C40" s="12" t="s">
        <v>29</v>
      </c>
      <c r="D40" s="12">
        <v>10</v>
      </c>
      <c r="E40" s="12" t="s">
        <v>80</v>
      </c>
      <c r="F40" s="12">
        <v>4</v>
      </c>
      <c r="G40" s="12">
        <v>3</v>
      </c>
      <c r="H40" s="12">
        <v>1</v>
      </c>
      <c r="I40" s="12">
        <v>1</v>
      </c>
      <c r="J40" s="12">
        <v>3</v>
      </c>
      <c r="K40" s="12">
        <v>3</v>
      </c>
      <c r="L40" s="12">
        <v>16</v>
      </c>
      <c r="M40" s="12">
        <v>2</v>
      </c>
      <c r="N40" s="12">
        <v>2</v>
      </c>
      <c r="O40" s="12">
        <v>0</v>
      </c>
      <c r="P40" s="12">
        <v>5</v>
      </c>
      <c r="Q40" s="12">
        <v>0</v>
      </c>
      <c r="R40" s="12">
        <v>40</v>
      </c>
      <c r="S40" s="13"/>
      <c r="T40" s="8">
        <f>AVERAGE(R40:R40)</f>
        <v>40</v>
      </c>
      <c r="U40" s="8">
        <f>IF(R40=R39,U39,IF(AND(R40/$U$10&gt;=0.6,$A40/$A$51&lt;=0.4,$A40=1),"Победитель",IF(AND(R40/$U$10&gt;=0.5,$A40/$A$51&lt;=0.4),"Призер","")))</f>
      </c>
    </row>
    <row r="41" spans="1:21" s="8" customFormat="1" ht="15">
      <c r="A41" s="9">
        <v>31</v>
      </c>
      <c r="B41" s="12" t="s">
        <v>105</v>
      </c>
      <c r="C41" s="12" t="s">
        <v>24</v>
      </c>
      <c r="D41" s="12">
        <v>10</v>
      </c>
      <c r="E41" s="12" t="s">
        <v>104</v>
      </c>
      <c r="F41" s="12">
        <v>7</v>
      </c>
      <c r="G41" s="12">
        <v>6</v>
      </c>
      <c r="H41" s="12">
        <v>0</v>
      </c>
      <c r="I41" s="12">
        <v>6</v>
      </c>
      <c r="J41" s="12">
        <v>2</v>
      </c>
      <c r="K41" s="12">
        <v>2</v>
      </c>
      <c r="L41" s="12">
        <v>6</v>
      </c>
      <c r="M41" s="12">
        <v>0</v>
      </c>
      <c r="N41" s="12">
        <v>3</v>
      </c>
      <c r="O41" s="12">
        <v>1</v>
      </c>
      <c r="P41" s="12">
        <v>5</v>
      </c>
      <c r="Q41" s="12">
        <v>0</v>
      </c>
      <c r="R41" s="12">
        <v>38</v>
      </c>
      <c r="S41" s="13"/>
      <c r="U41" s="8">
        <f>IF(R41=R40,U40,IF(AND(R41/$U$10&gt;=0.6,$A41/$A$74&lt;=0.4,$A41=1),"Победитель",IF(AND(R41/$U$10&gt;=0.5,$A41/$A$74&lt;=0.4),"Призер","")))</f>
      </c>
    </row>
    <row r="42" spans="1:21" s="8" customFormat="1" ht="15">
      <c r="A42" s="9">
        <v>32</v>
      </c>
      <c r="B42" s="12" t="s">
        <v>126</v>
      </c>
      <c r="C42" s="12" t="s">
        <v>24</v>
      </c>
      <c r="D42" s="12">
        <v>10</v>
      </c>
      <c r="E42" s="12" t="s">
        <v>125</v>
      </c>
      <c r="F42" s="12">
        <v>4</v>
      </c>
      <c r="G42" s="12">
        <v>1</v>
      </c>
      <c r="H42" s="12">
        <v>0</v>
      </c>
      <c r="I42" s="12">
        <v>2</v>
      </c>
      <c r="J42" s="12">
        <v>2</v>
      </c>
      <c r="K42" s="12">
        <v>2</v>
      </c>
      <c r="L42" s="12">
        <v>12</v>
      </c>
      <c r="M42" s="12">
        <v>3</v>
      </c>
      <c r="N42" s="12">
        <v>4</v>
      </c>
      <c r="O42" s="12">
        <v>8</v>
      </c>
      <c r="P42" s="12">
        <v>0</v>
      </c>
      <c r="Q42" s="12">
        <v>0</v>
      </c>
      <c r="R42" s="12">
        <v>38</v>
      </c>
      <c r="S42" s="13"/>
      <c r="U42" s="8">
        <f>IF(R42=R41,U41,IF(AND(R42/$U$10&gt;=0.6,$A42/$A$89&lt;=0.4,$A42=1),"Победитель",IF(AND(R42/$U$10&gt;=0.5,$A42/$A$89&lt;=0.4),"Призер","")))</f>
      </c>
    </row>
    <row r="43" spans="1:21" s="8" customFormat="1" ht="15">
      <c r="A43" s="9">
        <v>33</v>
      </c>
      <c r="B43" s="12" t="s">
        <v>43</v>
      </c>
      <c r="C43" s="12" t="s">
        <v>29</v>
      </c>
      <c r="D43" s="12">
        <v>10</v>
      </c>
      <c r="E43" s="12" t="s">
        <v>39</v>
      </c>
      <c r="F43" s="12">
        <v>3</v>
      </c>
      <c r="G43" s="12">
        <v>6</v>
      </c>
      <c r="H43" s="12">
        <v>3</v>
      </c>
      <c r="I43" s="12">
        <v>3</v>
      </c>
      <c r="J43" s="12">
        <v>6</v>
      </c>
      <c r="K43" s="12">
        <v>6</v>
      </c>
      <c r="L43" s="12">
        <v>4</v>
      </c>
      <c r="M43" s="12">
        <v>6</v>
      </c>
      <c r="N43" s="12">
        <v>0</v>
      </c>
      <c r="O43" s="12">
        <v>0</v>
      </c>
      <c r="P43" s="12">
        <v>0</v>
      </c>
      <c r="Q43" s="12">
        <v>0</v>
      </c>
      <c r="R43" s="12">
        <v>37</v>
      </c>
      <c r="S43" s="13"/>
      <c r="U43" s="8">
        <f>IF(R43=R42,U42,IF(AND(R43/$U$10&gt;=0.6,$A43/$A$24&lt;=0.4,$A43=1),"Победитель",IF(AND(R43/$U$10&gt;=0.5,$A43/$A$24&lt;=0.4),"Призер","")))</f>
      </c>
    </row>
    <row r="44" spans="1:21" s="8" customFormat="1" ht="15">
      <c r="A44" s="10">
        <v>34</v>
      </c>
      <c r="B44" s="12" t="s">
        <v>122</v>
      </c>
      <c r="C44" s="12" t="s">
        <v>24</v>
      </c>
      <c r="D44" s="12">
        <v>10</v>
      </c>
      <c r="E44" s="12" t="s">
        <v>121</v>
      </c>
      <c r="F44" s="12">
        <v>5</v>
      </c>
      <c r="G44" s="12">
        <v>2</v>
      </c>
      <c r="H44" s="12">
        <v>2</v>
      </c>
      <c r="I44" s="12">
        <v>5</v>
      </c>
      <c r="J44" s="12">
        <v>3</v>
      </c>
      <c r="K44" s="12">
        <v>1</v>
      </c>
      <c r="L44" s="12">
        <v>8</v>
      </c>
      <c r="M44" s="12">
        <v>2</v>
      </c>
      <c r="N44" s="12">
        <v>2</v>
      </c>
      <c r="O44" s="12">
        <v>4</v>
      </c>
      <c r="P44" s="12">
        <v>3</v>
      </c>
      <c r="Q44" s="12">
        <v>0</v>
      </c>
      <c r="R44" s="12">
        <v>37</v>
      </c>
      <c r="S44" s="13"/>
      <c r="U44" s="8">
        <f>IF(R44=R43,U43,IF(AND(R44/$U$10&gt;=0.6,$A44/$A$84&lt;=0.4,$A44=1),"Победитель",IF(AND(R44/$U$10&gt;=0.5,$A44/$A$84&lt;=0.4),"Призер","")))</f>
      </c>
    </row>
    <row r="45" spans="1:21" s="8" customFormat="1" ht="15">
      <c r="A45" s="11">
        <v>35</v>
      </c>
      <c r="B45" s="12" t="s">
        <v>35</v>
      </c>
      <c r="C45" s="12" t="s">
        <v>24</v>
      </c>
      <c r="D45" s="12">
        <v>10</v>
      </c>
      <c r="E45" s="12" t="s">
        <v>33</v>
      </c>
      <c r="F45" s="12">
        <v>3</v>
      </c>
      <c r="G45" s="12">
        <v>2</v>
      </c>
      <c r="H45" s="12">
        <v>0</v>
      </c>
      <c r="I45" s="12">
        <v>0</v>
      </c>
      <c r="J45" s="12">
        <v>0</v>
      </c>
      <c r="K45" s="12">
        <v>1</v>
      </c>
      <c r="L45" s="12">
        <v>6</v>
      </c>
      <c r="M45" s="12">
        <v>2</v>
      </c>
      <c r="N45" s="12">
        <v>0</v>
      </c>
      <c r="O45" s="12">
        <v>4</v>
      </c>
      <c r="P45" s="12">
        <v>18</v>
      </c>
      <c r="Q45" s="12">
        <v>0</v>
      </c>
      <c r="R45" s="12">
        <v>36</v>
      </c>
      <c r="S45" s="13"/>
      <c r="U45" s="8">
        <f>IF(R45=R44,U44,IF(AND(R45/$U$10&gt;=0.6,$A45/$A$18&lt;=0.4,$A45=1),"Победитель",IF(AND(R45/$U$10&gt;=0.5,$A45/$A$18&lt;=0.4),"Призер","")))</f>
      </c>
    </row>
    <row r="46" spans="1:21" s="8" customFormat="1" ht="15">
      <c r="A46" s="9">
        <v>36</v>
      </c>
      <c r="B46" s="12" t="s">
        <v>56</v>
      </c>
      <c r="C46" s="12" t="s">
        <v>29</v>
      </c>
      <c r="D46" s="12">
        <v>10</v>
      </c>
      <c r="E46" s="12" t="s">
        <v>54</v>
      </c>
      <c r="F46" s="12">
        <v>5</v>
      </c>
      <c r="G46" s="12">
        <v>3</v>
      </c>
      <c r="H46" s="12">
        <v>0</v>
      </c>
      <c r="I46" s="12">
        <v>2</v>
      </c>
      <c r="J46" s="12">
        <v>3</v>
      </c>
      <c r="K46" s="12">
        <v>4</v>
      </c>
      <c r="L46" s="12">
        <v>10</v>
      </c>
      <c r="M46" s="12">
        <v>2</v>
      </c>
      <c r="N46" s="12">
        <v>3</v>
      </c>
      <c r="O46" s="12">
        <v>4</v>
      </c>
      <c r="P46" s="12">
        <v>0</v>
      </c>
      <c r="Q46" s="12">
        <v>0</v>
      </c>
      <c r="R46" s="12">
        <v>36</v>
      </c>
      <c r="S46" s="13"/>
      <c r="T46" s="8">
        <f>AVERAGE(R44:R46)</f>
        <v>36.333333333333336</v>
      </c>
      <c r="U46" s="8">
        <f>IF(R46=R45,U45,IF(AND(R46/$U$10&gt;=0.6,$A46/$A$33&lt;=0.4,$A46=1),"Победитель",IF(AND(R46/$U$10&gt;=0.5,$A46/$A$33&lt;=0.4),"Призер","")))</f>
      </c>
    </row>
    <row r="47" spans="1:21" s="8" customFormat="1" ht="15">
      <c r="A47" s="9">
        <v>37</v>
      </c>
      <c r="B47" s="12" t="s">
        <v>44</v>
      </c>
      <c r="C47" s="12" t="s">
        <v>29</v>
      </c>
      <c r="D47" s="12">
        <v>10</v>
      </c>
      <c r="E47" s="12" t="s">
        <v>39</v>
      </c>
      <c r="F47" s="12">
        <v>6</v>
      </c>
      <c r="G47" s="12">
        <v>6</v>
      </c>
      <c r="H47" s="12">
        <v>4</v>
      </c>
      <c r="I47" s="12">
        <v>4</v>
      </c>
      <c r="J47" s="12">
        <v>3</v>
      </c>
      <c r="K47" s="12">
        <v>3</v>
      </c>
      <c r="L47" s="12">
        <v>0</v>
      </c>
      <c r="M47" s="12">
        <v>0</v>
      </c>
      <c r="N47" s="12">
        <v>2</v>
      </c>
      <c r="O47" s="12">
        <v>2</v>
      </c>
      <c r="P47" s="12">
        <v>4</v>
      </c>
      <c r="Q47" s="12">
        <v>0</v>
      </c>
      <c r="R47" s="12">
        <v>34</v>
      </c>
      <c r="S47" s="13"/>
      <c r="T47" s="8">
        <f>AVERAGE(R42:R47)</f>
        <v>36.333333333333336</v>
      </c>
      <c r="U47" s="8">
        <f>IF(R47=R46,U46,IF(AND(R47/$U$10&gt;=0.6,$A47/$A$24&lt;=0.4,$A47=1),"Победитель",IF(AND(R47/$U$10&gt;=0.5,$A47/$A$24&lt;=0.4),"Призер","")))</f>
      </c>
    </row>
    <row r="48" spans="1:21" s="8" customFormat="1" ht="15">
      <c r="A48" s="9">
        <v>38</v>
      </c>
      <c r="B48" s="12" t="s">
        <v>106</v>
      </c>
      <c r="C48" s="12" t="s">
        <v>29</v>
      </c>
      <c r="D48" s="12">
        <v>10</v>
      </c>
      <c r="E48" s="12" t="s">
        <v>104</v>
      </c>
      <c r="F48" s="12">
        <v>6</v>
      </c>
      <c r="G48" s="12">
        <v>6</v>
      </c>
      <c r="H48" s="12">
        <v>0</v>
      </c>
      <c r="I48" s="12">
        <v>0</v>
      </c>
      <c r="J48" s="12">
        <v>2</v>
      </c>
      <c r="K48" s="12">
        <v>2</v>
      </c>
      <c r="L48" s="12">
        <v>10</v>
      </c>
      <c r="M48" s="12">
        <v>0</v>
      </c>
      <c r="N48" s="12">
        <v>2</v>
      </c>
      <c r="O48" s="12">
        <v>1</v>
      </c>
      <c r="P48" s="12">
        <v>5</v>
      </c>
      <c r="Q48" s="12">
        <v>0</v>
      </c>
      <c r="R48" s="12">
        <v>34</v>
      </c>
      <c r="S48" s="13"/>
      <c r="U48" s="8">
        <f>IF(R48=R47,U47,IF(AND(R48/$U$10&gt;=0.6,$A48/$A$74&lt;=0.4,$A48=1),"Победитель",IF(AND(R48/$U$10&gt;=0.5,$A48/$A$74&lt;=0.4),"Призер","")))</f>
      </c>
    </row>
    <row r="49" spans="1:21" s="8" customFormat="1" ht="15">
      <c r="A49" s="10">
        <v>39</v>
      </c>
      <c r="B49" s="12" t="s">
        <v>57</v>
      </c>
      <c r="C49" s="12" t="s">
        <v>24</v>
      </c>
      <c r="D49" s="12">
        <v>10</v>
      </c>
      <c r="E49" s="12" t="s">
        <v>58</v>
      </c>
      <c r="F49" s="12">
        <v>3</v>
      </c>
      <c r="G49" s="12">
        <v>3</v>
      </c>
      <c r="H49" s="12">
        <v>0</v>
      </c>
      <c r="I49" s="12">
        <v>3</v>
      </c>
      <c r="J49" s="12">
        <v>2</v>
      </c>
      <c r="K49" s="12">
        <v>2</v>
      </c>
      <c r="L49" s="12">
        <v>8</v>
      </c>
      <c r="M49" s="12">
        <v>2</v>
      </c>
      <c r="N49" s="12">
        <v>0</v>
      </c>
      <c r="O49" s="12">
        <v>1</v>
      </c>
      <c r="P49" s="12">
        <v>6</v>
      </c>
      <c r="Q49" s="12">
        <v>0</v>
      </c>
      <c r="R49" s="12">
        <v>30</v>
      </c>
      <c r="S49" s="13"/>
      <c r="U49" s="8">
        <f>IF(R49=R48,U48,IF(AND(R49/$U$10&gt;=0.6,$A49/$A$38&lt;=0.4,$A49=1),"Победитель",IF(AND(R49/$U$10&gt;=0.5,$A49/$A$38&lt;=0.4),"Призер","")))</f>
      </c>
    </row>
    <row r="50" spans="1:21" s="8" customFormat="1" ht="15">
      <c r="A50" s="11">
        <v>40</v>
      </c>
      <c r="B50" s="12" t="s">
        <v>123</v>
      </c>
      <c r="C50" s="12" t="s">
        <v>29</v>
      </c>
      <c r="D50" s="12">
        <v>10</v>
      </c>
      <c r="E50" s="12" t="s">
        <v>121</v>
      </c>
      <c r="F50" s="12">
        <v>6</v>
      </c>
      <c r="G50" s="12">
        <v>3</v>
      </c>
      <c r="H50" s="12">
        <v>0</v>
      </c>
      <c r="I50" s="12">
        <v>3</v>
      </c>
      <c r="J50" s="12">
        <v>5</v>
      </c>
      <c r="K50" s="12">
        <v>2</v>
      </c>
      <c r="L50" s="12">
        <v>8</v>
      </c>
      <c r="M50" s="12">
        <v>0</v>
      </c>
      <c r="N50" s="12">
        <v>1</v>
      </c>
      <c r="O50" s="12">
        <v>0</v>
      </c>
      <c r="P50" s="12">
        <v>2</v>
      </c>
      <c r="Q50" s="12">
        <v>0</v>
      </c>
      <c r="R50" s="12">
        <v>30</v>
      </c>
      <c r="S50" s="13"/>
      <c r="T50" s="8">
        <f>AVERAGE(R48:R50)</f>
        <v>31.333333333333332</v>
      </c>
      <c r="U50" s="8">
        <f>IF(R50=R49,U49,IF(AND(R50/$U$10&gt;=0.6,$A50/$A$84&lt;=0.4,$A50=1),"Победитель",IF(AND(R50/$U$10&gt;=0.5,$A50/$A$84&lt;=0.4),"Призер","")))</f>
      </c>
    </row>
    <row r="51" spans="1:21" s="8" customFormat="1" ht="15">
      <c r="A51" s="9">
        <v>41</v>
      </c>
      <c r="B51" s="12" t="s">
        <v>59</v>
      </c>
      <c r="C51" s="12" t="s">
        <v>29</v>
      </c>
      <c r="D51" s="12">
        <v>10</v>
      </c>
      <c r="E51" s="12" t="s">
        <v>58</v>
      </c>
      <c r="F51" s="12">
        <v>7</v>
      </c>
      <c r="G51" s="12">
        <v>3</v>
      </c>
      <c r="H51" s="12">
        <v>0</v>
      </c>
      <c r="I51" s="12">
        <v>1</v>
      </c>
      <c r="J51" s="12">
        <v>0</v>
      </c>
      <c r="K51" s="12">
        <v>2</v>
      </c>
      <c r="L51" s="12">
        <v>6</v>
      </c>
      <c r="M51" s="12">
        <v>3</v>
      </c>
      <c r="N51" s="12">
        <v>0</v>
      </c>
      <c r="O51" s="12">
        <v>1</v>
      </c>
      <c r="P51" s="12">
        <v>6</v>
      </c>
      <c r="Q51" s="12">
        <v>0</v>
      </c>
      <c r="R51" s="12">
        <v>29</v>
      </c>
      <c r="S51" s="13"/>
      <c r="U51" s="8">
        <f>IF(R51=R50,U50,IF(AND(R51/$U$10&gt;=0.6,$A51/$A$38&lt;=0.4,$A51=1),"Победитель",IF(AND(R51/$U$10&gt;=0.5,$A51/$A$38&lt;=0.4),"Призер","")))</f>
      </c>
    </row>
    <row r="52" spans="1:21" s="8" customFormat="1" ht="15">
      <c r="A52" s="9">
        <v>42</v>
      </c>
      <c r="B52" s="12" t="s">
        <v>114</v>
      </c>
      <c r="C52" s="12" t="s">
        <v>24</v>
      </c>
      <c r="D52" s="12">
        <v>10</v>
      </c>
      <c r="E52" s="12" t="s">
        <v>115</v>
      </c>
      <c r="F52" s="12">
        <v>4</v>
      </c>
      <c r="G52" s="12">
        <v>3</v>
      </c>
      <c r="H52" s="12">
        <v>0</v>
      </c>
      <c r="I52" s="12">
        <v>1</v>
      </c>
      <c r="J52" s="12">
        <v>1</v>
      </c>
      <c r="K52" s="12">
        <v>4</v>
      </c>
      <c r="L52" s="12">
        <v>8</v>
      </c>
      <c r="M52" s="12">
        <v>1</v>
      </c>
      <c r="N52" s="12">
        <v>0</v>
      </c>
      <c r="O52" s="12">
        <v>2</v>
      </c>
      <c r="P52" s="12">
        <v>5</v>
      </c>
      <c r="Q52" s="12">
        <v>0</v>
      </c>
      <c r="R52" s="12">
        <v>29</v>
      </c>
      <c r="S52" s="13"/>
      <c r="U52" s="8">
        <f>IF(R52=R51,U51,IF(AND(R52/$U$10&gt;=0.6,$A52/$A$79&lt;=0.4,$A52=1),"Победитель",IF(AND(R52/$U$10&gt;=0.5,$A52/$A$79&lt;=0.4),"Призер","")))</f>
      </c>
    </row>
    <row r="53" spans="1:21" s="8" customFormat="1" ht="15">
      <c r="A53" s="9">
        <v>43</v>
      </c>
      <c r="B53" s="12" t="s">
        <v>90</v>
      </c>
      <c r="C53" s="12" t="s">
        <v>29</v>
      </c>
      <c r="D53" s="12">
        <v>10</v>
      </c>
      <c r="E53" s="12" t="s">
        <v>88</v>
      </c>
      <c r="F53" s="12">
        <v>0</v>
      </c>
      <c r="G53" s="12">
        <v>6</v>
      </c>
      <c r="H53" s="12">
        <v>4</v>
      </c>
      <c r="I53" s="12">
        <v>0</v>
      </c>
      <c r="J53" s="12">
        <v>0</v>
      </c>
      <c r="K53" s="12">
        <v>4</v>
      </c>
      <c r="L53" s="12">
        <v>14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28</v>
      </c>
      <c r="S53" s="13"/>
      <c r="U53" s="8">
        <f>IF(R53=R52,U52,IF(AND(R53/$U$10&gt;=0.6,$A53/$A$60&lt;=0.4,$A53=1),"Победитель",IF(AND(R53/$U$10&gt;=0.5,$A53/$A$60&lt;=0.4),"Призер","")))</f>
      </c>
    </row>
    <row r="54" spans="1:21" s="8" customFormat="1" ht="15">
      <c r="A54" s="10">
        <v>44</v>
      </c>
      <c r="B54" s="12" t="s">
        <v>91</v>
      </c>
      <c r="C54" s="12" t="s">
        <v>29</v>
      </c>
      <c r="D54" s="12">
        <v>10</v>
      </c>
      <c r="E54" s="12" t="s">
        <v>88</v>
      </c>
      <c r="F54" s="12">
        <v>0</v>
      </c>
      <c r="G54" s="12">
        <v>6</v>
      </c>
      <c r="H54" s="12">
        <v>4</v>
      </c>
      <c r="I54" s="12">
        <v>0</v>
      </c>
      <c r="J54" s="12">
        <v>0</v>
      </c>
      <c r="K54" s="12">
        <v>4</v>
      </c>
      <c r="L54" s="12">
        <v>14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28</v>
      </c>
      <c r="S54" s="13"/>
      <c r="T54" s="8">
        <f>AVERAGE(R51:R54)</f>
        <v>28.5</v>
      </c>
      <c r="U54" s="8">
        <f>IF(R54=R53,U53,IF(AND(R54/$U$10&gt;=0.6,$A54/$A$60&lt;=0.4,$A54=1),"Победитель",IF(AND(R54/$U$10&gt;=0.5,$A54/$A$60&lt;=0.4),"Призер","")))</f>
      </c>
    </row>
    <row r="55" spans="1:21" s="8" customFormat="1" ht="15">
      <c r="A55" s="11">
        <v>45</v>
      </c>
      <c r="B55" s="12" t="s">
        <v>47</v>
      </c>
      <c r="C55" s="12" t="s">
        <v>29</v>
      </c>
      <c r="D55" s="12">
        <v>10</v>
      </c>
      <c r="E55" s="12" t="s">
        <v>46</v>
      </c>
      <c r="F55" s="12">
        <v>3</v>
      </c>
      <c r="G55" s="12">
        <v>1</v>
      </c>
      <c r="H55" s="12">
        <v>0</v>
      </c>
      <c r="I55" s="12">
        <v>0</v>
      </c>
      <c r="J55" s="12">
        <v>2</v>
      </c>
      <c r="K55" s="12">
        <v>3</v>
      </c>
      <c r="L55" s="12">
        <v>0</v>
      </c>
      <c r="M55" s="12">
        <v>2</v>
      </c>
      <c r="N55" s="12">
        <v>2</v>
      </c>
      <c r="O55" s="12">
        <v>2</v>
      </c>
      <c r="P55" s="12">
        <v>12</v>
      </c>
      <c r="Q55" s="12">
        <v>0</v>
      </c>
      <c r="R55" s="12">
        <v>27</v>
      </c>
      <c r="S55" s="13"/>
      <c r="U55" s="8">
        <f>IF(R55=R54,U54,IF(AND(R55/$U$10&gt;=0.6,$A55/$A$27&lt;=0.4,$A55=1),"Победитель",IF(AND(R55/$U$10&gt;=0.5,$A55/$A$27&lt;=0.4),"Призер","")))</f>
      </c>
    </row>
    <row r="56" spans="1:21" s="8" customFormat="1" ht="15">
      <c r="A56" s="9">
        <v>46</v>
      </c>
      <c r="B56" s="12" t="s">
        <v>60</v>
      </c>
      <c r="C56" s="12" t="s">
        <v>24</v>
      </c>
      <c r="D56" s="12">
        <v>10</v>
      </c>
      <c r="E56" s="12" t="s">
        <v>58</v>
      </c>
      <c r="F56" s="12">
        <v>5</v>
      </c>
      <c r="G56" s="12">
        <v>3</v>
      </c>
      <c r="H56" s="12">
        <v>4</v>
      </c>
      <c r="I56" s="12">
        <v>1</v>
      </c>
      <c r="J56" s="12">
        <v>2</v>
      </c>
      <c r="K56" s="12">
        <v>2</v>
      </c>
      <c r="L56" s="12">
        <v>4</v>
      </c>
      <c r="M56" s="12">
        <v>1</v>
      </c>
      <c r="N56" s="12">
        <v>0</v>
      </c>
      <c r="O56" s="12">
        <v>0</v>
      </c>
      <c r="P56" s="12">
        <v>5</v>
      </c>
      <c r="Q56" s="12">
        <v>0</v>
      </c>
      <c r="R56" s="12">
        <v>27</v>
      </c>
      <c r="S56" s="13"/>
      <c r="U56" s="8">
        <f>IF(R56=R55,U55,IF(AND(R56/$U$10&gt;=0.6,$A56/$A$38&lt;=0.4,$A56=1),"Победитель",IF(AND(R56/$U$10&gt;=0.5,$A56/$A$38&lt;=0.4),"Призер","")))</f>
      </c>
    </row>
    <row r="57" spans="1:21" s="8" customFormat="1" ht="15">
      <c r="A57" s="9">
        <v>47</v>
      </c>
      <c r="B57" s="12" t="s">
        <v>92</v>
      </c>
      <c r="C57" s="12" t="s">
        <v>24</v>
      </c>
      <c r="D57" s="12">
        <v>10</v>
      </c>
      <c r="E57" s="12" t="s">
        <v>93</v>
      </c>
      <c r="F57" s="12">
        <v>7</v>
      </c>
      <c r="G57" s="12">
        <v>1</v>
      </c>
      <c r="H57" s="12">
        <v>0</v>
      </c>
      <c r="I57" s="12">
        <v>5</v>
      </c>
      <c r="J57" s="12">
        <v>1</v>
      </c>
      <c r="K57" s="12">
        <v>1</v>
      </c>
      <c r="L57" s="12">
        <v>0</v>
      </c>
      <c r="M57" s="12">
        <v>0</v>
      </c>
      <c r="N57" s="12">
        <v>6</v>
      </c>
      <c r="O57" s="12">
        <v>6</v>
      </c>
      <c r="P57" s="12">
        <v>0</v>
      </c>
      <c r="Q57" s="12">
        <v>0</v>
      </c>
      <c r="R57" s="12">
        <v>27</v>
      </c>
      <c r="S57" s="13"/>
      <c r="U57" s="8">
        <f>IF(R57=R56,U56,IF(AND(R57/$U$10&gt;=0.6,$A57/$A$62&lt;=0.4,$A57=1),"Победитель",IF(AND(R57/$U$10&gt;=0.5,$A57/$A$62&lt;=0.4),"Призер","")))</f>
      </c>
    </row>
    <row r="58" spans="1:21" s="8" customFormat="1" ht="15">
      <c r="A58" s="9">
        <v>48</v>
      </c>
      <c r="B58" s="12" t="s">
        <v>36</v>
      </c>
      <c r="C58" s="12" t="s">
        <v>24</v>
      </c>
      <c r="D58" s="12">
        <v>10</v>
      </c>
      <c r="E58" s="12" t="s">
        <v>33</v>
      </c>
      <c r="F58" s="12">
        <v>4</v>
      </c>
      <c r="G58" s="12">
        <v>1</v>
      </c>
      <c r="H58" s="12">
        <v>0</v>
      </c>
      <c r="I58" s="12">
        <v>0</v>
      </c>
      <c r="J58" s="12">
        <v>3</v>
      </c>
      <c r="K58" s="12">
        <v>4</v>
      </c>
      <c r="L58" s="12">
        <v>4</v>
      </c>
      <c r="M58" s="12">
        <v>0</v>
      </c>
      <c r="N58" s="12">
        <v>0</v>
      </c>
      <c r="O58" s="12">
        <v>2</v>
      </c>
      <c r="P58" s="12">
        <v>8</v>
      </c>
      <c r="Q58" s="12">
        <v>0</v>
      </c>
      <c r="R58" s="12">
        <v>26</v>
      </c>
      <c r="S58" s="13"/>
      <c r="U58" s="8">
        <f>IF(R58=R57,U57,IF(AND(R58/$U$10&gt;=0.6,$A58/$A$18&lt;=0.4,$A58=1),"Победитель",IF(AND(R58/$U$10&gt;=0.5,$A58/$A$18&lt;=0.4),"Призер","")))</f>
      </c>
    </row>
    <row r="59" spans="1:21" s="8" customFormat="1" ht="15">
      <c r="A59" s="10">
        <v>49</v>
      </c>
      <c r="B59" s="12" t="s">
        <v>37</v>
      </c>
      <c r="C59" s="12" t="s">
        <v>24</v>
      </c>
      <c r="D59" s="12">
        <v>10</v>
      </c>
      <c r="E59" s="12" t="s">
        <v>33</v>
      </c>
      <c r="F59" s="12">
        <v>4</v>
      </c>
      <c r="G59" s="12">
        <v>1</v>
      </c>
      <c r="H59" s="12">
        <v>0</v>
      </c>
      <c r="I59" s="12">
        <v>4</v>
      </c>
      <c r="J59" s="12">
        <v>3</v>
      </c>
      <c r="K59" s="12">
        <v>2</v>
      </c>
      <c r="L59" s="12">
        <v>0</v>
      </c>
      <c r="M59" s="12">
        <v>0</v>
      </c>
      <c r="N59" s="12">
        <v>0</v>
      </c>
      <c r="O59" s="12">
        <v>0</v>
      </c>
      <c r="P59" s="12">
        <v>12</v>
      </c>
      <c r="Q59" s="12">
        <v>0</v>
      </c>
      <c r="R59" s="12">
        <v>26</v>
      </c>
      <c r="S59" s="13"/>
      <c r="T59" s="8">
        <f>AVERAGE(R56:R59)</f>
        <v>26.5</v>
      </c>
      <c r="U59" s="8">
        <f>IF(R59=R58,U58,IF(AND(R59/$U$10&gt;=0.6,$A59/$A$18&lt;=0.4,$A59=1),"Победитель",IF(AND(R59/$U$10&gt;=0.5,$A59/$A$18&lt;=0.4),"Призер","")))</f>
      </c>
    </row>
    <row r="60" spans="1:21" s="8" customFormat="1" ht="15">
      <c r="A60" s="11">
        <v>50</v>
      </c>
      <c r="B60" s="12" t="s">
        <v>72</v>
      </c>
      <c r="C60" s="12" t="s">
        <v>29</v>
      </c>
      <c r="D60" s="12">
        <v>10</v>
      </c>
      <c r="E60" s="12" t="s">
        <v>70</v>
      </c>
      <c r="F60" s="12">
        <v>7</v>
      </c>
      <c r="G60" s="12">
        <v>6</v>
      </c>
      <c r="H60" s="12">
        <v>0</v>
      </c>
      <c r="I60" s="12">
        <v>0</v>
      </c>
      <c r="J60" s="12">
        <v>5</v>
      </c>
      <c r="K60" s="12">
        <v>4</v>
      </c>
      <c r="L60" s="12">
        <v>4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26</v>
      </c>
      <c r="S60" s="13"/>
      <c r="U60" s="8">
        <f>IF(R60=R59,U59,IF(AND(R60/$U$10&gt;=0.6,$A60/$A$47&lt;=0.4,$A60=1),"Победитель",IF(AND(R60/$U$10&gt;=0.5,$A60/$A$47&lt;=0.4),"Призер","")))</f>
      </c>
    </row>
    <row r="61" spans="1:21" s="8" customFormat="1" ht="15">
      <c r="A61" s="9">
        <v>51</v>
      </c>
      <c r="B61" s="12" t="s">
        <v>107</v>
      </c>
      <c r="C61" s="12" t="s">
        <v>29</v>
      </c>
      <c r="D61" s="12">
        <v>10</v>
      </c>
      <c r="E61" s="12" t="s">
        <v>104</v>
      </c>
      <c r="F61" s="12">
        <v>7</v>
      </c>
      <c r="G61" s="12">
        <v>6</v>
      </c>
      <c r="H61" s="12">
        <v>0</v>
      </c>
      <c r="I61" s="12">
        <v>3</v>
      </c>
      <c r="J61" s="12">
        <v>2</v>
      </c>
      <c r="K61" s="12">
        <v>3</v>
      </c>
      <c r="L61" s="12">
        <v>5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26</v>
      </c>
      <c r="S61" s="13"/>
      <c r="U61" s="8">
        <f>IF(R61=R60,U60,IF(AND(R61/$U$10&gt;=0.6,$A61/$A$74&lt;=0.4,$A61=1),"Победитель",IF(AND(R61/$U$10&gt;=0.5,$A61/$A$74&lt;=0.4),"Призер","")))</f>
      </c>
    </row>
    <row r="62" spans="1:21" s="8" customFormat="1" ht="15">
      <c r="A62" s="9">
        <v>52</v>
      </c>
      <c r="B62" s="12" t="s">
        <v>127</v>
      </c>
      <c r="C62" s="12" t="s">
        <v>29</v>
      </c>
      <c r="D62" s="12">
        <v>10</v>
      </c>
      <c r="E62" s="12" t="s">
        <v>125</v>
      </c>
      <c r="F62" s="12">
        <v>4</v>
      </c>
      <c r="G62" s="12">
        <v>1</v>
      </c>
      <c r="H62" s="12">
        <v>0</v>
      </c>
      <c r="I62" s="12">
        <v>1</v>
      </c>
      <c r="J62" s="12">
        <v>2</v>
      </c>
      <c r="K62" s="12">
        <v>2</v>
      </c>
      <c r="L62" s="12">
        <v>8</v>
      </c>
      <c r="M62" s="12">
        <v>3</v>
      </c>
      <c r="N62" s="12">
        <v>3</v>
      </c>
      <c r="O62" s="12">
        <v>2</v>
      </c>
      <c r="P62" s="12">
        <v>0</v>
      </c>
      <c r="Q62" s="12">
        <v>0</v>
      </c>
      <c r="R62" s="12">
        <v>26</v>
      </c>
      <c r="S62" s="13"/>
      <c r="U62" s="8">
        <f>IF(R62=R61,U61,IF(AND(R62/$U$10&gt;=0.6,$A62/$A$89&lt;=0.4,$A62=1),"Победитель",IF(AND(R62/$U$10&gt;=0.5,$A62/$A$89&lt;=0.4),"Призер","")))</f>
      </c>
    </row>
    <row r="63" spans="1:21" s="8" customFormat="1" ht="15">
      <c r="A63" s="9">
        <v>53</v>
      </c>
      <c r="B63" s="12" t="s">
        <v>61</v>
      </c>
      <c r="C63" s="12" t="s">
        <v>29</v>
      </c>
      <c r="D63" s="12">
        <v>10</v>
      </c>
      <c r="E63" s="12" t="s">
        <v>58</v>
      </c>
      <c r="F63" s="12">
        <v>4</v>
      </c>
      <c r="G63" s="12">
        <v>3</v>
      </c>
      <c r="H63" s="12">
        <v>0</v>
      </c>
      <c r="I63" s="12">
        <v>1</v>
      </c>
      <c r="J63" s="12">
        <v>3</v>
      </c>
      <c r="K63" s="12">
        <v>2</v>
      </c>
      <c r="L63" s="12">
        <v>6</v>
      </c>
      <c r="M63" s="12">
        <v>1</v>
      </c>
      <c r="N63" s="12">
        <v>0</v>
      </c>
      <c r="O63" s="12">
        <v>1</v>
      </c>
      <c r="P63" s="12">
        <v>4</v>
      </c>
      <c r="Q63" s="12">
        <v>0</v>
      </c>
      <c r="R63" s="12">
        <v>25</v>
      </c>
      <c r="S63" s="13"/>
      <c r="U63" s="8">
        <f>IF(R63=R62,U62,IF(AND(R63/$U$10&gt;=0.6,$A63/$A$38&lt;=0.4,$A63=1),"Победитель",IF(AND(R63/$U$10&gt;=0.5,$A63/$A$38&lt;=0.4),"Призер","")))</f>
      </c>
    </row>
    <row r="64" spans="1:21" s="8" customFormat="1" ht="15">
      <c r="A64" s="10">
        <v>54</v>
      </c>
      <c r="B64" s="12" t="s">
        <v>73</v>
      </c>
      <c r="C64" s="12" t="s">
        <v>24</v>
      </c>
      <c r="D64" s="12">
        <v>10</v>
      </c>
      <c r="E64" s="12" t="s">
        <v>70</v>
      </c>
      <c r="F64" s="12">
        <v>4</v>
      </c>
      <c r="G64" s="12">
        <v>6</v>
      </c>
      <c r="H64" s="12">
        <v>0</v>
      </c>
      <c r="I64" s="12">
        <v>0</v>
      </c>
      <c r="J64" s="12">
        <v>5</v>
      </c>
      <c r="K64" s="12">
        <v>4</v>
      </c>
      <c r="L64" s="12">
        <v>6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25</v>
      </c>
      <c r="S64" s="13"/>
      <c r="U64" s="8">
        <f>IF(R64=R63,U63,IF(AND(R64/$U$10&gt;=0.6,$A64/$A$47&lt;=0.4,$A64=1),"Победитель",IF(AND(R64/$U$10&gt;=0.5,$A64/$A$47&lt;=0.4),"Призер","")))</f>
      </c>
    </row>
    <row r="65" spans="1:21" s="8" customFormat="1" ht="15">
      <c r="A65" s="11">
        <v>55</v>
      </c>
      <c r="B65" s="12" t="s">
        <v>75</v>
      </c>
      <c r="C65" s="12" t="s">
        <v>29</v>
      </c>
      <c r="D65" s="12">
        <v>10</v>
      </c>
      <c r="E65" s="12" t="s">
        <v>76</v>
      </c>
      <c r="F65" s="12">
        <v>5</v>
      </c>
      <c r="G65" s="12">
        <v>3</v>
      </c>
      <c r="H65" s="12">
        <v>0</v>
      </c>
      <c r="I65" s="12">
        <v>3</v>
      </c>
      <c r="J65" s="12">
        <v>3</v>
      </c>
      <c r="K65" s="12">
        <v>4</v>
      </c>
      <c r="L65" s="12">
        <v>6</v>
      </c>
      <c r="M65" s="12">
        <v>0</v>
      </c>
      <c r="N65" s="12">
        <v>1</v>
      </c>
      <c r="O65" s="12">
        <v>0</v>
      </c>
      <c r="P65" s="12">
        <v>0</v>
      </c>
      <c r="Q65" s="12">
        <v>0</v>
      </c>
      <c r="R65" s="12">
        <v>25</v>
      </c>
      <c r="S65" s="13"/>
      <c r="U65" s="8">
        <f>IF(R65=R64,U64,IF(AND(R65/$U$10&gt;=0.6,$A65/$A$50&lt;=0.4,$A65=1),"Победитель",IF(AND(R65/$U$10&gt;=0.5,$A65/$A$50&lt;=0.4),"Призер","")))</f>
      </c>
    </row>
    <row r="66" spans="1:21" s="8" customFormat="1" ht="15">
      <c r="A66" s="9">
        <v>56</v>
      </c>
      <c r="B66" s="12" t="s">
        <v>94</v>
      </c>
      <c r="C66" s="12" t="s">
        <v>24</v>
      </c>
      <c r="D66" s="12">
        <v>10</v>
      </c>
      <c r="E66" s="12" t="s">
        <v>93</v>
      </c>
      <c r="F66" s="12">
        <v>3</v>
      </c>
      <c r="G66" s="12">
        <v>1</v>
      </c>
      <c r="H66" s="12">
        <v>0</v>
      </c>
      <c r="I66" s="12">
        <v>8</v>
      </c>
      <c r="J66" s="12">
        <v>0</v>
      </c>
      <c r="K66" s="12">
        <v>1</v>
      </c>
      <c r="L66" s="12">
        <v>0</v>
      </c>
      <c r="M66" s="12">
        <v>0</v>
      </c>
      <c r="N66" s="12">
        <v>6</v>
      </c>
      <c r="O66" s="12">
        <v>6</v>
      </c>
      <c r="P66" s="12">
        <v>0</v>
      </c>
      <c r="Q66" s="12">
        <v>0</v>
      </c>
      <c r="R66" s="12">
        <v>25</v>
      </c>
      <c r="S66" s="13"/>
      <c r="T66" s="8">
        <f>AVERAGE(R65:R66)</f>
        <v>25</v>
      </c>
      <c r="U66" s="8">
        <f>IF(R66=R65,U65,IF(AND(R66/$U$10&gt;=0.6,$A66/$A$62&lt;=0.4,$A66=1),"Победитель",IF(AND(R66/$U$10&gt;=0.5,$A66/$A$62&lt;=0.4),"Призер","")))</f>
      </c>
    </row>
    <row r="67" spans="1:21" s="8" customFormat="1" ht="15">
      <c r="A67" s="9">
        <v>57</v>
      </c>
      <c r="B67" s="12" t="s">
        <v>74</v>
      </c>
      <c r="C67" s="12" t="s">
        <v>29</v>
      </c>
      <c r="D67" s="12">
        <v>10</v>
      </c>
      <c r="E67" s="12" t="s">
        <v>70</v>
      </c>
      <c r="F67" s="12">
        <v>6</v>
      </c>
      <c r="G67" s="12">
        <v>6</v>
      </c>
      <c r="H67" s="12">
        <v>0</v>
      </c>
      <c r="I67" s="12">
        <v>0</v>
      </c>
      <c r="J67" s="12">
        <v>4</v>
      </c>
      <c r="K67" s="12">
        <v>4</v>
      </c>
      <c r="L67" s="12">
        <v>4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24</v>
      </c>
      <c r="S67" s="13"/>
      <c r="T67" s="8">
        <f>AVERAGE(R63:R67)</f>
        <v>24.8</v>
      </c>
      <c r="U67" s="8">
        <f>IF(R67=R66,U66,IF(AND(R67/$U$10&gt;=0.6,$A67/$A$47&lt;=0.4,$A67=1),"Победитель",IF(AND(R67/$U$10&gt;=0.5,$A67/$A$47&lt;=0.4),"Призер","")))</f>
      </c>
    </row>
    <row r="68" spans="1:21" s="8" customFormat="1" ht="15">
      <c r="A68" s="9">
        <v>58</v>
      </c>
      <c r="B68" s="12" t="s">
        <v>108</v>
      </c>
      <c r="C68" s="12" t="s">
        <v>24</v>
      </c>
      <c r="D68" s="12">
        <v>10</v>
      </c>
      <c r="E68" s="12" t="s">
        <v>104</v>
      </c>
      <c r="F68" s="12">
        <v>6</v>
      </c>
      <c r="G68" s="12">
        <v>4</v>
      </c>
      <c r="H68" s="12">
        <v>0</v>
      </c>
      <c r="I68" s="12">
        <v>0</v>
      </c>
      <c r="J68" s="12">
        <v>0</v>
      </c>
      <c r="K68" s="12">
        <v>2</v>
      </c>
      <c r="L68" s="12">
        <v>8</v>
      </c>
      <c r="M68" s="12">
        <v>0</v>
      </c>
      <c r="N68" s="12">
        <v>0</v>
      </c>
      <c r="O68" s="12">
        <v>2</v>
      </c>
      <c r="P68" s="12">
        <v>0</v>
      </c>
      <c r="Q68" s="12">
        <v>0</v>
      </c>
      <c r="R68" s="12">
        <v>22</v>
      </c>
      <c r="S68" s="13"/>
      <c r="U68" s="8">
        <f>IF(R68=R67,U67,IF(AND(R68/$U$10&gt;=0.6,$A68/$A$74&lt;=0.4,$A68=1),"Победитель",IF(AND(R68/$U$10&gt;=0.5,$A68/$A$74&lt;=0.4),"Призер","")))</f>
      </c>
    </row>
    <row r="69" spans="1:21" s="8" customFormat="1" ht="15">
      <c r="A69" s="10">
        <v>59</v>
      </c>
      <c r="B69" s="12" t="s">
        <v>109</v>
      </c>
      <c r="C69" s="12" t="s">
        <v>29</v>
      </c>
      <c r="D69" s="12">
        <v>10</v>
      </c>
      <c r="E69" s="12" t="s">
        <v>104</v>
      </c>
      <c r="F69" s="12">
        <v>5</v>
      </c>
      <c r="G69" s="12">
        <v>4</v>
      </c>
      <c r="H69" s="12">
        <v>0</v>
      </c>
      <c r="I69" s="12">
        <v>0</v>
      </c>
      <c r="J69" s="12">
        <v>2</v>
      </c>
      <c r="K69" s="12">
        <v>2</v>
      </c>
      <c r="L69" s="12">
        <v>5</v>
      </c>
      <c r="M69" s="12">
        <v>0</v>
      </c>
      <c r="N69" s="12">
        <v>2</v>
      </c>
      <c r="O69" s="12">
        <v>1</v>
      </c>
      <c r="P69" s="12">
        <v>0</v>
      </c>
      <c r="Q69" s="12">
        <v>0</v>
      </c>
      <c r="R69" s="12">
        <v>21</v>
      </c>
      <c r="S69" s="13"/>
      <c r="T69" s="8">
        <f>AVERAGE(R64:R69)</f>
        <v>23.666666666666668</v>
      </c>
      <c r="U69" s="8">
        <f>IF(R69=R68,U68,IF(AND(R69/$U$10&gt;=0.6,$A69/$A$74&lt;=0.4,$A69=1),"Победитель",IF(AND(R69/$U$10&gt;=0.5,$A69/$A$74&lt;=0.4),"Призер","")))</f>
      </c>
    </row>
    <row r="70" spans="1:21" s="8" customFormat="1" ht="15">
      <c r="A70" s="11">
        <v>60</v>
      </c>
      <c r="B70" s="12" t="s">
        <v>116</v>
      </c>
      <c r="C70" s="12" t="s">
        <v>29</v>
      </c>
      <c r="D70" s="12">
        <v>10</v>
      </c>
      <c r="E70" s="12" t="s">
        <v>115</v>
      </c>
      <c r="F70" s="12">
        <v>7</v>
      </c>
      <c r="G70" s="12">
        <v>2</v>
      </c>
      <c r="H70" s="12">
        <v>0</v>
      </c>
      <c r="I70" s="12">
        <v>0</v>
      </c>
      <c r="J70" s="12">
        <v>2</v>
      </c>
      <c r="K70" s="12">
        <v>1</v>
      </c>
      <c r="L70" s="12">
        <v>4</v>
      </c>
      <c r="M70" s="12">
        <v>0</v>
      </c>
      <c r="N70" s="12">
        <v>0</v>
      </c>
      <c r="O70" s="12">
        <v>2</v>
      </c>
      <c r="P70" s="12">
        <v>3</v>
      </c>
      <c r="Q70" s="12">
        <v>0</v>
      </c>
      <c r="R70" s="12">
        <v>21</v>
      </c>
      <c r="S70" s="13"/>
      <c r="T70" s="8">
        <f>AVERAGE(R69:R70)</f>
        <v>21</v>
      </c>
      <c r="U70" s="8">
        <f>IF(R70=R69,U69,IF(AND(R70/$U$10&gt;=0.6,$A70/$A$79&lt;=0.4,$A70=1),"Победитель",IF(AND(R70/$U$10&gt;=0.5,$A70/$A$79&lt;=0.4),"Призер","")))</f>
      </c>
    </row>
    <row r="71" spans="1:21" s="8" customFormat="1" ht="15">
      <c r="A71" s="9">
        <v>61</v>
      </c>
      <c r="B71" s="12" t="s">
        <v>85</v>
      </c>
      <c r="C71" s="12" t="s">
        <v>24</v>
      </c>
      <c r="D71" s="12">
        <v>10</v>
      </c>
      <c r="E71" s="12" t="s">
        <v>82</v>
      </c>
      <c r="F71" s="12">
        <v>8</v>
      </c>
      <c r="G71" s="12">
        <v>1</v>
      </c>
      <c r="H71" s="12">
        <v>0</v>
      </c>
      <c r="I71" s="12">
        <v>8</v>
      </c>
      <c r="J71" s="12">
        <v>1</v>
      </c>
      <c r="K71" s="12">
        <v>2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20</v>
      </c>
      <c r="S71" s="13"/>
      <c r="U71" s="8">
        <f>IF(R71=R70,U70,IF(AND(R71/$U$10&gt;=0.6,$A71/$A$56&lt;=0.4,$A71=1),"Победитель",IF(AND(R71/$U$10&gt;=0.5,$A71/$A$56&lt;=0.4),"Призер","")))</f>
      </c>
    </row>
    <row r="72" spans="1:21" s="8" customFormat="1" ht="15">
      <c r="A72" s="9">
        <v>62</v>
      </c>
      <c r="B72" s="12" t="s">
        <v>62</v>
      </c>
      <c r="C72" s="12" t="s">
        <v>29</v>
      </c>
      <c r="D72" s="12">
        <v>10</v>
      </c>
      <c r="E72" s="12" t="s">
        <v>58</v>
      </c>
      <c r="F72" s="12">
        <v>4</v>
      </c>
      <c r="G72" s="12">
        <v>3</v>
      </c>
      <c r="H72" s="12">
        <v>0</v>
      </c>
      <c r="I72" s="12">
        <v>5</v>
      </c>
      <c r="J72" s="12">
        <v>0</v>
      </c>
      <c r="K72" s="12">
        <v>2</v>
      </c>
      <c r="L72" s="12">
        <v>2</v>
      </c>
      <c r="M72" s="12">
        <v>2</v>
      </c>
      <c r="N72" s="12">
        <v>0</v>
      </c>
      <c r="O72" s="12">
        <v>0</v>
      </c>
      <c r="P72" s="12">
        <v>0</v>
      </c>
      <c r="Q72" s="12">
        <v>0</v>
      </c>
      <c r="R72" s="12">
        <v>18</v>
      </c>
      <c r="S72" s="13"/>
      <c r="T72" s="8">
        <f>AVERAGE(R68:R72)</f>
        <v>20.4</v>
      </c>
      <c r="U72" s="8">
        <f>IF(R72=R71,U71,IF(AND(R72/$U$10&gt;=0.6,$A72/$A$38&lt;=0.4,$A72=1),"Победитель",IF(AND(R72/$U$10&gt;=0.5,$A72/$A$38&lt;=0.4),"Призер","")))</f>
      </c>
    </row>
    <row r="73" spans="1:21" s="8" customFormat="1" ht="15">
      <c r="A73" s="9">
        <v>63</v>
      </c>
      <c r="B73" s="1" t="s">
        <v>139</v>
      </c>
      <c r="C73" s="1" t="s">
        <v>29</v>
      </c>
      <c r="D73" s="1">
        <v>10</v>
      </c>
      <c r="E73" s="1" t="s">
        <v>137</v>
      </c>
      <c r="F73" s="1">
        <v>3</v>
      </c>
      <c r="G73" s="1">
        <v>0</v>
      </c>
      <c r="H73" s="1">
        <v>0</v>
      </c>
      <c r="I73" s="1">
        <v>2</v>
      </c>
      <c r="J73" s="1">
        <v>1</v>
      </c>
      <c r="K73" s="1">
        <v>0</v>
      </c>
      <c r="L73" s="1">
        <v>0</v>
      </c>
      <c r="M73" s="1">
        <v>0</v>
      </c>
      <c r="N73" s="1">
        <v>6</v>
      </c>
      <c r="O73" s="1">
        <v>1</v>
      </c>
      <c r="P73" s="1">
        <v>5</v>
      </c>
      <c r="Q73" s="1">
        <v>0</v>
      </c>
      <c r="R73" s="1">
        <v>18</v>
      </c>
      <c r="S73" s="2"/>
      <c r="T73">
        <f>AVERAGE(R71:R73)</f>
        <v>18.666666666666668</v>
      </c>
      <c r="U73">
        <f>IF(R73=R72,U72,IF(AND(R73/$U$10&gt;=0.6,$A73/$A$97&lt;=0.4,$A73=1),"Победитель",IF(AND(R73/$U$10&gt;=0.5,$A73/$A$97&lt;=0.4),"Призер","")))</f>
      </c>
    </row>
    <row r="74" spans="1:21" s="8" customFormat="1" ht="15">
      <c r="A74" s="10">
        <v>64</v>
      </c>
      <c r="B74" s="12" t="s">
        <v>48</v>
      </c>
      <c r="C74" s="12" t="s">
        <v>24</v>
      </c>
      <c r="D74" s="12">
        <v>10</v>
      </c>
      <c r="E74" s="12" t="s">
        <v>46</v>
      </c>
      <c r="F74" s="12">
        <v>5</v>
      </c>
      <c r="G74" s="12">
        <v>1</v>
      </c>
      <c r="H74" s="12">
        <v>4</v>
      </c>
      <c r="I74" s="12">
        <v>0</v>
      </c>
      <c r="J74" s="12">
        <v>1</v>
      </c>
      <c r="K74" s="12">
        <v>4</v>
      </c>
      <c r="L74" s="12">
        <v>0</v>
      </c>
      <c r="M74" s="12">
        <v>0</v>
      </c>
      <c r="N74" s="12">
        <v>0</v>
      </c>
      <c r="O74" s="12">
        <v>2</v>
      </c>
      <c r="P74" s="12">
        <v>0</v>
      </c>
      <c r="Q74" s="12">
        <v>0</v>
      </c>
      <c r="R74" s="12">
        <v>17</v>
      </c>
      <c r="S74" s="13"/>
      <c r="T74" s="8">
        <f>AVERAGE(R72:R74)</f>
        <v>17.666666666666668</v>
      </c>
      <c r="U74" s="8">
        <f>IF(R74=R73,U73,IF(AND(R74/$U$10&gt;=0.6,$A74/$A$27&lt;=0.4,$A74=1),"Победитель",IF(AND(R74/$U$10&gt;=0.5,$A74/$A$27&lt;=0.4),"Призер","")))</f>
      </c>
    </row>
    <row r="75" spans="1:21" s="8" customFormat="1" ht="15">
      <c r="A75" s="11">
        <v>65</v>
      </c>
      <c r="B75" s="12" t="s">
        <v>101</v>
      </c>
      <c r="C75" s="12" t="s">
        <v>29</v>
      </c>
      <c r="D75" s="12">
        <v>10</v>
      </c>
      <c r="E75" s="12" t="s">
        <v>100</v>
      </c>
      <c r="F75" s="12">
        <v>6</v>
      </c>
      <c r="G75" s="12">
        <v>1</v>
      </c>
      <c r="H75" s="12">
        <v>2</v>
      </c>
      <c r="I75" s="12">
        <v>0</v>
      </c>
      <c r="J75" s="12">
        <v>3</v>
      </c>
      <c r="K75" s="12">
        <v>3</v>
      </c>
      <c r="L75" s="12">
        <v>1</v>
      </c>
      <c r="M75" s="12">
        <v>0</v>
      </c>
      <c r="N75" s="12">
        <v>0</v>
      </c>
      <c r="O75" s="12">
        <v>1</v>
      </c>
      <c r="P75" s="12">
        <v>0</v>
      </c>
      <c r="Q75" s="12">
        <v>0</v>
      </c>
      <c r="R75" s="12">
        <v>17</v>
      </c>
      <c r="S75" s="13"/>
      <c r="U75" s="8">
        <f>IF(R75=R74,U74,IF(AND(R75/$U$10&gt;=0.6,$A75/$A$68&lt;=0.4,$A75=1),"Победитель",IF(AND(R75/$U$10&gt;=0.5,$A75/$A$68&lt;=0.4),"Призер","")))</f>
      </c>
    </row>
    <row r="76" spans="1:21" s="8" customFormat="1" ht="15">
      <c r="A76" s="9">
        <v>66</v>
      </c>
      <c r="B76" s="12" t="s">
        <v>51</v>
      </c>
      <c r="C76" s="12" t="s">
        <v>29</v>
      </c>
      <c r="D76" s="12">
        <v>10</v>
      </c>
      <c r="E76" s="12" t="s">
        <v>50</v>
      </c>
      <c r="F76" s="12">
        <v>4</v>
      </c>
      <c r="G76" s="12">
        <v>3</v>
      </c>
      <c r="H76" s="12">
        <v>3</v>
      </c>
      <c r="I76" s="12">
        <v>0</v>
      </c>
      <c r="J76" s="12">
        <v>0</v>
      </c>
      <c r="K76" s="12">
        <v>2</v>
      </c>
      <c r="L76" s="12">
        <v>2</v>
      </c>
      <c r="M76" s="12">
        <v>2</v>
      </c>
      <c r="N76" s="12">
        <v>0</v>
      </c>
      <c r="O76" s="12">
        <v>0</v>
      </c>
      <c r="P76" s="12">
        <v>0</v>
      </c>
      <c r="Q76" s="12">
        <v>0</v>
      </c>
      <c r="R76" s="12">
        <v>16</v>
      </c>
      <c r="S76" s="13"/>
      <c r="U76" s="8">
        <f>IF(R76=R75,U75,IF(AND(R76/$U$10&gt;=0.6,$A76/$A$30&lt;=0.4,$A76=1),"Победитель",IF(AND(R76/$U$10&gt;=0.5,$A76/$A$30&lt;=0.4),"Призер","")))</f>
      </c>
    </row>
    <row r="77" spans="1:21" s="8" customFormat="1" ht="15">
      <c r="A77" s="9">
        <v>67</v>
      </c>
      <c r="B77" s="12" t="s">
        <v>130</v>
      </c>
      <c r="C77" s="12" t="s">
        <v>24</v>
      </c>
      <c r="D77" s="12">
        <v>10</v>
      </c>
      <c r="E77" s="12" t="s">
        <v>131</v>
      </c>
      <c r="F77" s="12">
        <v>6</v>
      </c>
      <c r="G77" s="12">
        <v>1</v>
      </c>
      <c r="H77" s="12">
        <v>0</v>
      </c>
      <c r="I77" s="12">
        <v>5</v>
      </c>
      <c r="J77" s="12">
        <v>0</v>
      </c>
      <c r="K77" s="12">
        <v>0</v>
      </c>
      <c r="L77" s="12">
        <v>4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16</v>
      </c>
      <c r="S77" s="13"/>
      <c r="U77" s="8">
        <f>IF(R77=R76,U76,IF(AND(R77/$U$10&gt;=0.6,$A77/$A$94&lt;=0.4,$A77=1),"Победитель",IF(AND(R77/$U$10&gt;=0.5,$A77/$A$94&lt;=0.4),"Призер","")))</f>
      </c>
    </row>
    <row r="78" spans="1:21" s="8" customFormat="1" ht="15">
      <c r="A78" s="9">
        <v>68</v>
      </c>
      <c r="B78" s="12" t="s">
        <v>27</v>
      </c>
      <c r="C78" s="12" t="s">
        <v>24</v>
      </c>
      <c r="D78" s="12">
        <v>10</v>
      </c>
      <c r="E78" s="12" t="s">
        <v>25</v>
      </c>
      <c r="F78" s="12">
        <v>4</v>
      </c>
      <c r="G78" s="12">
        <v>4</v>
      </c>
      <c r="H78" s="12">
        <v>0</v>
      </c>
      <c r="I78" s="12">
        <v>0</v>
      </c>
      <c r="J78" s="12">
        <v>3</v>
      </c>
      <c r="K78" s="12">
        <v>4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15</v>
      </c>
      <c r="S78" s="13"/>
      <c r="U78" s="8">
        <f>IF(R78=R77,U77,IF(AND(R78/$U$10&gt;=0.6,$A78/$A$14&lt;=0.4,$A78=1),"Победитель",IF(AND(R78/$U$10&gt;=0.5,$A78/$A$14&lt;=0.4),"Призер","")))</f>
      </c>
    </row>
    <row r="79" spans="1:21" s="8" customFormat="1" ht="15">
      <c r="A79" s="10">
        <v>69</v>
      </c>
      <c r="B79" s="12" t="s">
        <v>77</v>
      </c>
      <c r="C79" s="12" t="s">
        <v>29</v>
      </c>
      <c r="D79" s="12">
        <v>10</v>
      </c>
      <c r="E79" s="12" t="s">
        <v>76</v>
      </c>
      <c r="F79" s="12">
        <v>5</v>
      </c>
      <c r="G79" s="12">
        <v>3</v>
      </c>
      <c r="H79" s="12">
        <v>0</v>
      </c>
      <c r="I79" s="12">
        <v>0</v>
      </c>
      <c r="J79" s="12">
        <v>0</v>
      </c>
      <c r="K79" s="12">
        <v>0</v>
      </c>
      <c r="L79" s="12">
        <v>6</v>
      </c>
      <c r="M79" s="12">
        <v>0</v>
      </c>
      <c r="N79" s="12">
        <v>1</v>
      </c>
      <c r="O79" s="12">
        <v>0</v>
      </c>
      <c r="P79" s="12">
        <v>0</v>
      </c>
      <c r="Q79" s="12">
        <v>0</v>
      </c>
      <c r="R79" s="12">
        <v>15</v>
      </c>
      <c r="S79" s="13"/>
      <c r="U79" s="8">
        <f>IF(R79=R78,U78,IF(AND(R79/$U$10&gt;=0.6,$A79/$A$50&lt;=0.4,$A79=1),"Победитель",IF(AND(R79/$U$10&gt;=0.5,$A79/$A$50&lt;=0.4),"Призер","")))</f>
      </c>
    </row>
    <row r="80" spans="1:21" s="8" customFormat="1" ht="15">
      <c r="A80" s="11">
        <v>70</v>
      </c>
      <c r="B80" s="12" t="s">
        <v>86</v>
      </c>
      <c r="C80" s="12" t="s">
        <v>29</v>
      </c>
      <c r="D80" s="12">
        <v>10</v>
      </c>
      <c r="E80" s="12" t="s">
        <v>82</v>
      </c>
      <c r="F80" s="12">
        <v>5</v>
      </c>
      <c r="G80" s="12">
        <v>1</v>
      </c>
      <c r="H80" s="12">
        <v>0</v>
      </c>
      <c r="I80" s="12">
        <v>0</v>
      </c>
      <c r="J80" s="12">
        <v>1</v>
      </c>
      <c r="K80" s="12">
        <v>2</v>
      </c>
      <c r="L80" s="12">
        <v>4</v>
      </c>
      <c r="M80" s="12">
        <v>0</v>
      </c>
      <c r="N80" s="12">
        <v>0</v>
      </c>
      <c r="O80" s="12">
        <v>2</v>
      </c>
      <c r="P80" s="12">
        <v>0</v>
      </c>
      <c r="Q80" s="12">
        <v>0</v>
      </c>
      <c r="R80" s="12">
        <v>15</v>
      </c>
      <c r="S80" s="13"/>
      <c r="T80" s="8">
        <f>AVERAGE(R76:R80)</f>
        <v>15.4</v>
      </c>
      <c r="U80" s="8">
        <f>IF(R80=R79,U79,IF(AND(R80/$U$10&gt;=0.6,$A80/$A$56&lt;=0.4,$A80=1),"Победитель",IF(AND(R80/$U$10&gt;=0.5,$A80/$A$56&lt;=0.4),"Призер","")))</f>
      </c>
    </row>
    <row r="81" spans="1:21" s="8" customFormat="1" ht="15">
      <c r="A81" s="9">
        <v>71</v>
      </c>
      <c r="B81" s="12" t="s">
        <v>102</v>
      </c>
      <c r="C81" s="12" t="s">
        <v>24</v>
      </c>
      <c r="D81" s="12">
        <v>10</v>
      </c>
      <c r="E81" s="12" t="s">
        <v>100</v>
      </c>
      <c r="F81" s="12">
        <v>6</v>
      </c>
      <c r="G81" s="12">
        <v>1</v>
      </c>
      <c r="H81" s="12">
        <v>2</v>
      </c>
      <c r="I81" s="12">
        <v>0</v>
      </c>
      <c r="J81" s="12">
        <v>3</v>
      </c>
      <c r="K81" s="12">
        <v>2</v>
      </c>
      <c r="L81" s="12">
        <v>0</v>
      </c>
      <c r="M81" s="12">
        <v>0</v>
      </c>
      <c r="N81" s="12">
        <v>0</v>
      </c>
      <c r="O81" s="12">
        <v>1</v>
      </c>
      <c r="P81" s="12">
        <v>0</v>
      </c>
      <c r="Q81" s="12">
        <v>0</v>
      </c>
      <c r="R81" s="12">
        <v>15</v>
      </c>
      <c r="S81" s="13"/>
      <c r="T81" s="8">
        <f>AVERAGE(R79:R81)</f>
        <v>15</v>
      </c>
      <c r="U81" s="8">
        <f>IF(R81=R80,U80,IF(AND(R81/$U$10&gt;=0.6,$A81/$A$68&lt;=0.4,$A81=1),"Победитель",IF(AND(R81/$U$10&gt;=0.5,$A81/$A$68&lt;=0.4),"Призер","")))</f>
      </c>
    </row>
    <row r="82" spans="1:21" s="8" customFormat="1" ht="15">
      <c r="A82" s="9">
        <v>72</v>
      </c>
      <c r="B82" s="12" t="s">
        <v>132</v>
      </c>
      <c r="C82" s="12" t="s">
        <v>29</v>
      </c>
      <c r="D82" s="12">
        <v>10</v>
      </c>
      <c r="E82" s="12" t="s">
        <v>131</v>
      </c>
      <c r="F82" s="12">
        <v>4</v>
      </c>
      <c r="G82" s="12">
        <v>2</v>
      </c>
      <c r="H82" s="12">
        <v>0</v>
      </c>
      <c r="I82" s="12">
        <v>5</v>
      </c>
      <c r="J82" s="12">
        <v>0</v>
      </c>
      <c r="K82" s="12">
        <v>0</v>
      </c>
      <c r="L82" s="12">
        <v>4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15</v>
      </c>
      <c r="S82" s="13"/>
      <c r="U82" s="8">
        <f>IF(R82=R81,U81,IF(AND(R82/$U$10&gt;=0.6,$A82/$A$94&lt;=0.4,$A82=1),"Победитель",IF(AND(R82/$U$10&gt;=0.5,$A82/$A$94&lt;=0.4),"Призер","")))</f>
      </c>
    </row>
    <row r="83" spans="1:21" s="8" customFormat="1" ht="15">
      <c r="A83" s="9">
        <v>73</v>
      </c>
      <c r="B83" s="12" t="s">
        <v>28</v>
      </c>
      <c r="C83" s="12" t="s">
        <v>29</v>
      </c>
      <c r="D83" s="12">
        <v>10</v>
      </c>
      <c r="E83" s="12" t="s">
        <v>25</v>
      </c>
      <c r="F83" s="12">
        <v>6</v>
      </c>
      <c r="G83" s="12">
        <v>1</v>
      </c>
      <c r="H83" s="12">
        <v>0</v>
      </c>
      <c r="I83" s="12">
        <v>0</v>
      </c>
      <c r="J83" s="12">
        <v>0</v>
      </c>
      <c r="K83" s="12">
        <v>4</v>
      </c>
      <c r="L83" s="12">
        <v>2</v>
      </c>
      <c r="M83" s="12">
        <v>1</v>
      </c>
      <c r="N83" s="12">
        <v>0</v>
      </c>
      <c r="O83" s="12">
        <v>0</v>
      </c>
      <c r="P83" s="12">
        <v>0</v>
      </c>
      <c r="Q83" s="12">
        <v>0</v>
      </c>
      <c r="R83" s="12">
        <v>14</v>
      </c>
      <c r="S83" s="13"/>
      <c r="U83" s="8">
        <f>IF(R83=R82,U82,IF(AND(R83/$U$10&gt;=0.6,$A83/$A$14&lt;=0.4,$A83=1),"Победитель",IF(AND(R83/$U$10&gt;=0.5,$A83/$A$14&lt;=0.4),"Призер","")))</f>
      </c>
    </row>
    <row r="84" spans="1:21" s="8" customFormat="1" ht="15">
      <c r="A84" s="10">
        <v>74</v>
      </c>
      <c r="B84" s="12" t="s">
        <v>30</v>
      </c>
      <c r="C84" s="12" t="s">
        <v>24</v>
      </c>
      <c r="D84" s="12">
        <v>10</v>
      </c>
      <c r="E84" s="12" t="s">
        <v>25</v>
      </c>
      <c r="F84" s="12">
        <v>4</v>
      </c>
      <c r="G84" s="12">
        <v>1</v>
      </c>
      <c r="H84" s="12">
        <v>2</v>
      </c>
      <c r="I84" s="12">
        <v>0</v>
      </c>
      <c r="J84" s="12">
        <v>0</v>
      </c>
      <c r="K84" s="12">
        <v>0</v>
      </c>
      <c r="L84" s="12">
        <v>1</v>
      </c>
      <c r="M84" s="12">
        <v>5</v>
      </c>
      <c r="N84" s="12">
        <v>1</v>
      </c>
      <c r="O84" s="12">
        <v>0</v>
      </c>
      <c r="P84" s="12">
        <v>0</v>
      </c>
      <c r="Q84" s="12">
        <v>0</v>
      </c>
      <c r="R84" s="12">
        <v>14</v>
      </c>
      <c r="S84" s="13"/>
      <c r="T84" s="8">
        <f>AVERAGE(R81:R84)</f>
        <v>14.5</v>
      </c>
      <c r="U84" s="8">
        <f>IF(R84=R83,U83,IF(AND(R84/$U$10&gt;=0.6,$A84/$A$14&lt;=0.4,$A84=1),"Победитель",IF(AND(R84/$U$10&gt;=0.5,$A84/$A$14&lt;=0.4),"Призер","")))</f>
      </c>
    </row>
    <row r="85" spans="1:21" s="8" customFormat="1" ht="15">
      <c r="A85" s="11">
        <v>75</v>
      </c>
      <c r="B85" s="12" t="s">
        <v>65</v>
      </c>
      <c r="C85" s="12" t="s">
        <v>29</v>
      </c>
      <c r="D85" s="12">
        <v>10</v>
      </c>
      <c r="E85" s="12" t="s">
        <v>64</v>
      </c>
      <c r="F85" s="12">
        <v>3</v>
      </c>
      <c r="G85" s="12">
        <v>2</v>
      </c>
      <c r="H85" s="12">
        <v>0</v>
      </c>
      <c r="I85" s="12">
        <v>1</v>
      </c>
      <c r="J85" s="12">
        <v>1</v>
      </c>
      <c r="K85" s="12">
        <v>2</v>
      </c>
      <c r="L85" s="12">
        <v>3</v>
      </c>
      <c r="M85" s="12">
        <v>0</v>
      </c>
      <c r="N85" s="12">
        <v>1</v>
      </c>
      <c r="O85" s="12">
        <v>0</v>
      </c>
      <c r="P85" s="12">
        <v>0</v>
      </c>
      <c r="Q85" s="12">
        <v>0</v>
      </c>
      <c r="R85" s="12">
        <v>13</v>
      </c>
      <c r="S85" s="13"/>
      <c r="U85" s="8">
        <f>IF(R85=R84,U84,IF(AND(R85/$U$10&gt;=0.6,$A85/$A$41&lt;=0.4,$A85=1),"Победитель",IF(AND(R85/$U$10&gt;=0.5,$A85/$A$41&lt;=0.4),"Призер","")))</f>
      </c>
    </row>
    <row r="86" spans="1:21" s="8" customFormat="1" ht="15">
      <c r="A86" s="9">
        <v>76</v>
      </c>
      <c r="B86" s="12" t="s">
        <v>67</v>
      </c>
      <c r="C86" s="12" t="s">
        <v>29</v>
      </c>
      <c r="D86" s="12">
        <v>10</v>
      </c>
      <c r="E86" s="12" t="s">
        <v>68</v>
      </c>
      <c r="F86" s="12">
        <v>5</v>
      </c>
      <c r="G86" s="12">
        <v>1</v>
      </c>
      <c r="H86" s="12">
        <v>0</v>
      </c>
      <c r="I86" s="12">
        <v>0</v>
      </c>
      <c r="J86" s="12">
        <v>3</v>
      </c>
      <c r="K86" s="12">
        <v>4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13</v>
      </c>
      <c r="S86" s="13"/>
      <c r="T86" s="8">
        <f>AVERAGE(R86:R86)</f>
        <v>13</v>
      </c>
      <c r="U86" s="8">
        <f>IF(R86=R85,U85,IF(AND(R86/$U$10&gt;=0.6,$A86/$A$42&lt;=0.4,$A86=1),"Победитель",IF(AND(R86/$U$10&gt;=0.5,$A86/$A$42&lt;=0.4),"Призер","")))</f>
      </c>
    </row>
    <row r="87" spans="1:21" s="8" customFormat="1" ht="15">
      <c r="A87" s="9">
        <v>77</v>
      </c>
      <c r="B87" s="12" t="s">
        <v>133</v>
      </c>
      <c r="C87" s="12" t="s">
        <v>29</v>
      </c>
      <c r="D87" s="12">
        <v>10</v>
      </c>
      <c r="E87" s="12" t="s">
        <v>131</v>
      </c>
      <c r="F87" s="12">
        <v>5</v>
      </c>
      <c r="G87" s="12">
        <v>1</v>
      </c>
      <c r="H87" s="12">
        <v>0</v>
      </c>
      <c r="I87" s="12">
        <v>5</v>
      </c>
      <c r="J87" s="12">
        <v>0</v>
      </c>
      <c r="K87" s="12">
        <v>0</v>
      </c>
      <c r="L87" s="12">
        <v>2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13</v>
      </c>
      <c r="S87" s="13"/>
      <c r="U87" s="8">
        <f>IF(R87=R86,U86,IF(AND(R87/$U$10&gt;=0.6,$A87/$A$94&lt;=0.4,$A87=1),"Победитель",IF(AND(R87/$U$10&gt;=0.5,$A87/$A$94&lt;=0.4),"Призер","")))</f>
      </c>
    </row>
    <row r="88" spans="1:21" s="8" customFormat="1" ht="15">
      <c r="A88" s="9">
        <v>78</v>
      </c>
      <c r="B88" s="12" t="s">
        <v>95</v>
      </c>
      <c r="C88" s="12" t="s">
        <v>29</v>
      </c>
      <c r="D88" s="12">
        <v>10</v>
      </c>
      <c r="E88" s="12" t="s">
        <v>96</v>
      </c>
      <c r="F88" s="12">
        <v>4</v>
      </c>
      <c r="G88" s="12">
        <v>1</v>
      </c>
      <c r="H88" s="12">
        <v>0</v>
      </c>
      <c r="I88" s="12">
        <v>1</v>
      </c>
      <c r="J88" s="12">
        <v>2</v>
      </c>
      <c r="K88" s="12">
        <v>1</v>
      </c>
      <c r="L88" s="12">
        <v>2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11</v>
      </c>
      <c r="S88" s="13"/>
      <c r="U88" s="8">
        <f>IF(R88=R87,U87,IF(AND(R88/$U$10&gt;=0.6,$A88/$A$65&lt;=0.4,$A88=1),"Победитель",IF(AND(R88/$U$10&gt;=0.5,$A88/$A$65&lt;=0.4),"Призер","")))</f>
      </c>
    </row>
    <row r="89" spans="1:21" s="8" customFormat="1" ht="15">
      <c r="A89" s="10">
        <v>79</v>
      </c>
      <c r="B89" s="12" t="s">
        <v>128</v>
      </c>
      <c r="C89" s="12" t="s">
        <v>29</v>
      </c>
      <c r="D89" s="12">
        <v>10</v>
      </c>
      <c r="E89" s="12" t="s">
        <v>125</v>
      </c>
      <c r="F89" s="12">
        <v>5</v>
      </c>
      <c r="G89" s="12">
        <v>2</v>
      </c>
      <c r="H89" s="12">
        <v>0</v>
      </c>
      <c r="I89" s="12">
        <v>0</v>
      </c>
      <c r="J89" s="12">
        <v>2</v>
      </c>
      <c r="K89" s="12">
        <v>0</v>
      </c>
      <c r="L89" s="12">
        <v>2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11</v>
      </c>
      <c r="S89" s="13"/>
      <c r="U89" s="8">
        <f>IF(R89=R88,U88,IF(AND(R89/$U$10&gt;=0.6,$A89/$A$89&lt;=0.4,$A89=1),"Победитель",IF(AND(R89/$U$10&gt;=0.5,$A89/$A$89&lt;=0.4),"Призер","")))</f>
      </c>
    </row>
    <row r="90" spans="1:21" s="8" customFormat="1" ht="15">
      <c r="A90" s="11">
        <v>80</v>
      </c>
      <c r="B90" s="12" t="s">
        <v>134</v>
      </c>
      <c r="C90" s="12" t="s">
        <v>24</v>
      </c>
      <c r="D90" s="12">
        <v>10</v>
      </c>
      <c r="E90" s="12" t="s">
        <v>131</v>
      </c>
      <c r="F90" s="12">
        <v>5</v>
      </c>
      <c r="G90" s="12">
        <v>1</v>
      </c>
      <c r="H90" s="12">
        <v>0</v>
      </c>
      <c r="I90" s="12">
        <v>5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11</v>
      </c>
      <c r="S90" s="13"/>
      <c r="U90" s="8">
        <f>IF(R90=R89,U89,IF(AND(R90/$U$10&gt;=0.6,$A90/$A$94&lt;=0.4,$A90=1),"Победитель",IF(AND(R90/$U$10&gt;=0.5,$A90/$A$94&lt;=0.4),"Призер","")))</f>
      </c>
    </row>
    <row r="91" spans="1:21" s="8" customFormat="1" ht="15">
      <c r="A91" s="9">
        <v>81</v>
      </c>
      <c r="B91" s="12" t="s">
        <v>135</v>
      </c>
      <c r="C91" s="12" t="s">
        <v>24</v>
      </c>
      <c r="D91" s="12">
        <v>10</v>
      </c>
      <c r="E91" s="12" t="s">
        <v>131</v>
      </c>
      <c r="F91" s="12">
        <v>2</v>
      </c>
      <c r="G91" s="12">
        <v>1</v>
      </c>
      <c r="H91" s="12">
        <v>0</v>
      </c>
      <c r="I91" s="12">
        <v>5</v>
      </c>
      <c r="J91" s="12">
        <v>0</v>
      </c>
      <c r="K91" s="12">
        <v>0</v>
      </c>
      <c r="L91" s="12">
        <v>1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9</v>
      </c>
      <c r="S91" s="13"/>
      <c r="T91" s="8">
        <f>AVERAGE(R87:R91)</f>
        <v>11</v>
      </c>
      <c r="U91" s="8">
        <f>IF(R91=R90,U90,IF(AND(R91/$U$10&gt;=0.6,$A91/$A$94&lt;=0.4,$A91=1),"Победитель",IF(AND(R91/$U$10&gt;=0.5,$A91/$A$94&lt;=0.4),"Призер","")))</f>
      </c>
    </row>
    <row r="92" spans="1:21" s="8" customFormat="1" ht="15">
      <c r="A92" s="9">
        <v>82</v>
      </c>
      <c r="B92" s="12" t="s">
        <v>52</v>
      </c>
      <c r="C92" s="12" t="s">
        <v>29</v>
      </c>
      <c r="D92" s="12">
        <v>10</v>
      </c>
      <c r="E92" s="12" t="s">
        <v>50</v>
      </c>
      <c r="F92" s="12">
        <v>2</v>
      </c>
      <c r="G92" s="12">
        <v>2</v>
      </c>
      <c r="H92" s="12">
        <v>0</v>
      </c>
      <c r="I92" s="12">
        <v>0</v>
      </c>
      <c r="J92" s="12">
        <v>1</v>
      </c>
      <c r="K92" s="12">
        <v>2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7</v>
      </c>
      <c r="S92" s="13"/>
      <c r="T92" s="8">
        <f>AVERAGE(R90:R92)</f>
        <v>9</v>
      </c>
      <c r="U92" s="8">
        <f>IF(R92=R91,U91,IF(AND(R92/$U$10&gt;=0.6,$A92/$A$30&lt;=0.4,$A92=1),"Победитель",IF(AND(R92/$U$10&gt;=0.5,$A92/$A$30&lt;=0.4),"Призер","")))</f>
      </c>
    </row>
    <row r="93" spans="1:21" s="8" customFormat="1" ht="15">
      <c r="A93" s="9">
        <v>83</v>
      </c>
      <c r="B93" s="12" t="s">
        <v>66</v>
      </c>
      <c r="C93" s="12" t="s">
        <v>29</v>
      </c>
      <c r="D93" s="12">
        <v>10</v>
      </c>
      <c r="E93" s="12" t="s">
        <v>64</v>
      </c>
      <c r="F93" s="12">
        <v>0</v>
      </c>
      <c r="G93" s="12">
        <v>2</v>
      </c>
      <c r="H93" s="12">
        <v>0</v>
      </c>
      <c r="I93" s="12">
        <v>1</v>
      </c>
      <c r="J93" s="12">
        <v>1</v>
      </c>
      <c r="K93" s="12">
        <v>2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6</v>
      </c>
      <c r="S93" s="13"/>
      <c r="T93" s="8">
        <f>AVERAGE(R91:R93)</f>
        <v>7.333333333333333</v>
      </c>
      <c r="U93" s="8">
        <f>IF(R93=R92,U92,IF(AND(R93/$U$10&gt;=0.6,$A93/$A$41&lt;=0.4,$A93=1),"Победитель",IF(AND(R93/$U$10&gt;=0.5,$A93/$A$41&lt;=0.4),"Призер","")))</f>
      </c>
    </row>
    <row r="94" spans="1:21" s="8" customFormat="1" ht="15">
      <c r="A94" s="10">
        <v>84</v>
      </c>
      <c r="B94" s="12" t="s">
        <v>78</v>
      </c>
      <c r="C94" s="12" t="s">
        <v>24</v>
      </c>
      <c r="D94" s="12">
        <v>10</v>
      </c>
      <c r="E94" s="12" t="s">
        <v>76</v>
      </c>
      <c r="F94" s="12">
        <v>2</v>
      </c>
      <c r="G94" s="12">
        <v>3</v>
      </c>
      <c r="H94" s="12">
        <v>0</v>
      </c>
      <c r="I94" s="12">
        <v>1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6</v>
      </c>
      <c r="S94" s="13"/>
      <c r="T94" s="8">
        <f>AVERAGE(R92:R94)</f>
        <v>6.333333333333333</v>
      </c>
      <c r="U94" s="8">
        <f>IF(R94=R93,U93,IF(AND(R94/$U$10&gt;=0.6,$A94/$A$50&lt;=0.4,$A94=1),"Победитель",IF(AND(R94/$U$10&gt;=0.5,$A94/$A$50&lt;=0.4),"Призер","")))</f>
      </c>
    </row>
    <row r="95" spans="1:21" s="8" customFormat="1" ht="15">
      <c r="A95" s="11">
        <v>85</v>
      </c>
      <c r="B95" s="12" t="s">
        <v>129</v>
      </c>
      <c r="C95" s="12" t="s">
        <v>29</v>
      </c>
      <c r="D95" s="12">
        <v>10</v>
      </c>
      <c r="E95" s="12" t="s">
        <v>125</v>
      </c>
      <c r="F95" s="12">
        <v>4</v>
      </c>
      <c r="G95" s="12">
        <v>2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6</v>
      </c>
      <c r="S95" s="13"/>
      <c r="T95" s="8">
        <f>AVERAGE(R91:R95)</f>
        <v>6.8</v>
      </c>
      <c r="U95" s="8">
        <f>IF(R95=R94,U94,IF(AND(R95/$U$10&gt;=0.6,$A95/$A$89&lt;=0.4,$A95=1),"Победитель",IF(AND(R95/$U$10&gt;=0.5,$A95/$A$89&lt;=0.4),"Призер","")))</f>
      </c>
    </row>
    <row r="96" spans="1:21" s="8" customFormat="1" ht="15">
      <c r="A96" s="9">
        <v>86</v>
      </c>
      <c r="B96" s="12" t="s">
        <v>97</v>
      </c>
      <c r="C96" s="12" t="s">
        <v>24</v>
      </c>
      <c r="D96" s="12">
        <v>10</v>
      </c>
      <c r="E96" s="12" t="s">
        <v>96</v>
      </c>
      <c r="F96" s="12">
        <v>4</v>
      </c>
      <c r="G96" s="12">
        <v>0</v>
      </c>
      <c r="H96" s="12">
        <v>0</v>
      </c>
      <c r="I96" s="12">
        <v>0</v>
      </c>
      <c r="J96" s="12">
        <v>0</v>
      </c>
      <c r="K96" s="12">
        <v>1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5</v>
      </c>
      <c r="S96" s="13"/>
      <c r="U96" s="8">
        <f>IF(R96=R95,U95,IF(AND(R96/$U$10&gt;=0.6,$A96/$A$65&lt;=0.4,$A96=1),"Победитель",IF(AND(R96/$U$10&gt;=0.5,$A96/$A$65&lt;=0.4),"Призер","")))</f>
      </c>
    </row>
    <row r="97" spans="1:21" ht="15">
      <c r="A97" s="9">
        <v>87</v>
      </c>
      <c r="B97" s="14" t="s">
        <v>98</v>
      </c>
      <c r="C97" s="14" t="s">
        <v>29</v>
      </c>
      <c r="D97" s="14">
        <v>10</v>
      </c>
      <c r="E97" s="14" t="s">
        <v>96</v>
      </c>
      <c r="F97" s="14">
        <v>0</v>
      </c>
      <c r="G97" s="14">
        <v>1</v>
      </c>
      <c r="H97" s="14">
        <v>0</v>
      </c>
      <c r="I97" s="14">
        <v>1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2</v>
      </c>
      <c r="S97" s="15"/>
      <c r="T97" s="8">
        <f>AVERAGE(R95:R97)</f>
        <v>4.333333333333333</v>
      </c>
      <c r="U97" s="8">
        <f>IF(R97=R96,U96,IF(AND(R97/$U$10&gt;=0.6,$A97/$A$65&lt;=0.4,$A97=1),"Победитель",IF(AND(R97/$U$10&gt;=0.5,$A97/$A$65&lt;=0.4),"Призер","")))</f>
      </c>
    </row>
  </sheetData>
  <sheetProtection formatCells="0" formatColumns="0" formatRows="0" insertColumns="0" insertRows="0" insertHyperlinks="0" deleteColumns="0" deleteRows="0" sort="0" autoFilter="0" pivotTables="0"/>
  <autoFilter ref="A10:U10">
    <sortState ref="A11:U97">
      <sortCondition descending="1" sortBy="value" ref="R11:R97"/>
    </sortState>
  </autoFilter>
  <mergeCells count="9">
    <mergeCell ref="A7:S7"/>
    <mergeCell ref="A8:S8"/>
    <mergeCell ref="A9:S9"/>
    <mergeCell ref="A1:S1"/>
    <mergeCell ref="A2:S2"/>
    <mergeCell ref="A3:S3"/>
    <mergeCell ref="A4:S4"/>
    <mergeCell ref="A5:S5"/>
    <mergeCell ref="A6:S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olymp.ncfu.ru</dc:creator>
  <cp:keywords/>
  <dc:description/>
  <cp:lastModifiedBy>User</cp:lastModifiedBy>
  <cp:lastPrinted>2017-10-19T11:11:48Z</cp:lastPrinted>
  <dcterms:created xsi:type="dcterms:W3CDTF">2017-10-18T10:01:55Z</dcterms:created>
  <dcterms:modified xsi:type="dcterms:W3CDTF">2017-10-19T11:12:05Z</dcterms:modified>
  <cp:category/>
  <cp:version/>
  <cp:contentType/>
  <cp:contentStatus/>
</cp:coreProperties>
</file>