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 класс" sheetId="1" r:id="rId1"/>
  </sheets>
  <definedNames>
    <definedName name="_xlnm._FilterDatabase" localSheetId="0" hidden="1">'11 класс'!$A$10:$S$10</definedName>
  </definedNames>
  <calcPr fullCalcOnLoad="1"/>
</workbook>
</file>

<file path=xl/sharedStrings.xml><?xml version="1.0" encoding="utf-8"?>
<sst xmlns="http://schemas.openxmlformats.org/spreadsheetml/2006/main" count="276" uniqueCount="127">
  <si>
    <t>Всероссийская олимпиада школьников</t>
  </si>
  <si>
    <t>I этап (школьный), 2017 - 2018 учебный год</t>
  </si>
  <si>
    <t>Итоговый протокол по предмету: Искусство (мировая художественная культура)</t>
  </si>
  <si>
    <t>Классы олимпиады: 11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</si>
  <si>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</si>
  <si>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</si>
  <si>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</si>
  <si>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</si>
  <si>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</si>
  <si>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</si>
  <si>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</si>
  <si>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</si>
  <si>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</si>
  <si>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</si>
  <si>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</si>
  <si>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</si>
  <si>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</si>
  <si>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</si>
  <si>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</si>
  <si>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</t>
  </si>
  <si>
    <t>Призер / Победитель</t>
  </si>
  <si>
    <t>Качура Людмила Анатольевна</t>
  </si>
  <si>
    <t>Ж</t>
  </si>
  <si>
    <t xml:space="preserve">МОУ СОШ №1 город Георгиевск                                                                    </t>
  </si>
  <si>
    <t>Победитель</t>
  </si>
  <si>
    <t>Карпович Виктория Олеговна</t>
  </si>
  <si>
    <t>Призер</t>
  </si>
  <si>
    <t>Казарян Нинель Славовна</t>
  </si>
  <si>
    <t>Лебедева Анастасия Михайловна</t>
  </si>
  <si>
    <t>Мусихина Анна Ивановна</t>
  </si>
  <si>
    <t>Белан Дарья Владимировна</t>
  </si>
  <si>
    <t>Литвинова Ангелина Витальевна</t>
  </si>
  <si>
    <t>Ставропольский край, Георгиевский городской округ</t>
  </si>
  <si>
    <t>Сурова Екатерина Михайловна</t>
  </si>
  <si>
    <t xml:space="preserve">МБОУ гимназия №2  город Георгиевск                                                                                  </t>
  </si>
  <si>
    <t>Попова Ангелина Сергеевна</t>
  </si>
  <si>
    <t>Глумная Полина Алексеевна</t>
  </si>
  <si>
    <t>Рябых Екатерина Ивановна</t>
  </si>
  <si>
    <t xml:space="preserve">МОУ СОШ №3 город Георгиевск                                                                                        </t>
  </si>
  <si>
    <t>Карицкая Ольга Сергеевна</t>
  </si>
  <si>
    <t>Еронина  Татьяна Сергеевна</t>
  </si>
  <si>
    <t>Болтенко Алиса Евгеньевна</t>
  </si>
  <si>
    <t>Кеба Виктория Сергеевна</t>
  </si>
  <si>
    <t>Ли Владимир  Юрьевич</t>
  </si>
  <si>
    <t>М</t>
  </si>
  <si>
    <t xml:space="preserve">МБОУ СОШ №4 город Георгиевск                                                                                        </t>
  </si>
  <si>
    <t>Садовникова Владлена Геннадиевна</t>
  </si>
  <si>
    <t>Ряузова Олеся Андреевна</t>
  </si>
  <si>
    <t>Бороненко  Иван Олегович</t>
  </si>
  <si>
    <t xml:space="preserve">МОУ СОШ №5 город Георгиевск                                                                   </t>
  </si>
  <si>
    <t>Григоращенко  Илья  Романович</t>
  </si>
  <si>
    <t>Горностаева Диана Николаевна</t>
  </si>
  <si>
    <t>Медведева Арина Дмитриевна</t>
  </si>
  <si>
    <t xml:space="preserve">МБОУ СОШ №6 город Георгиевск                                                                                         </t>
  </si>
  <si>
    <t>Дудников Михаил Владимирович</t>
  </si>
  <si>
    <t>Кротова Татьяна Алексеевна</t>
  </si>
  <si>
    <t>Баграмов Эрик  Александрович</t>
  </si>
  <si>
    <t>Дзюба Алексей Викторович</t>
  </si>
  <si>
    <t>Кураев Арсений Игоревич</t>
  </si>
  <si>
    <t>Москвинова Виктория Дмитриевна</t>
  </si>
  <si>
    <t xml:space="preserve">МБОУ СОШ №7 город Георгиевск                                                                                         </t>
  </si>
  <si>
    <t>Ржевская Екатерина Вячеславовна</t>
  </si>
  <si>
    <t>Завгороднева Наталья Алексеевна</t>
  </si>
  <si>
    <t>Дианова Ангелина Андреевна</t>
  </si>
  <si>
    <t>Щербинина  Анна Васильевна</t>
  </si>
  <si>
    <t xml:space="preserve">МОУ СОШ №9 город Георгиевск                                                                                         </t>
  </si>
  <si>
    <t>Сизова Ксения Александровна</t>
  </si>
  <si>
    <t>Низамова Галина Алирзаевна</t>
  </si>
  <si>
    <t>Вершенко Анастасия Денисовна</t>
  </si>
  <si>
    <t xml:space="preserve">МКОУ СОШ №11 Георгиевского р-на                                                                         </t>
  </si>
  <si>
    <t>Маликова Дарья Николаевна</t>
  </si>
  <si>
    <t>Лубинец Артем Александрович</t>
  </si>
  <si>
    <t xml:space="preserve">МБОУ СОШ №12 Георгиевского р-на                                                                  </t>
  </si>
  <si>
    <t>Акопова Юлия Юрьевна</t>
  </si>
  <si>
    <t>Лопатина Милена  Дмитриевна</t>
  </si>
  <si>
    <t>Алиев Рафаэль Имран Оглы</t>
  </si>
  <si>
    <t xml:space="preserve">МКОУ СОШ №14  Георгиевского р-на                                                                </t>
  </si>
  <si>
    <t>Рослякова Кристина Юрьевна</t>
  </si>
  <si>
    <t>Рукавицына Анастасия Юрьевна</t>
  </si>
  <si>
    <t xml:space="preserve">МБОУ СОШ №16 Георгиевского р-на                                                                    </t>
  </si>
  <si>
    <t>Матющенко Дарья Андреевна</t>
  </si>
  <si>
    <t>Чепракова Юлия Андреевна</t>
  </si>
  <si>
    <t>Жихарь Елизавета Вячеславовна</t>
  </si>
  <si>
    <t>МБОУ СОШ № 17 им. И.Л. Козыря пос. Шаумянского Георгиевского р-на</t>
  </si>
  <si>
    <t>Петров Виктор Васильевич</t>
  </si>
  <si>
    <t>Плахтырь Дмитрий Юрьевич</t>
  </si>
  <si>
    <t>Минченко Даниил Дмитриевич</t>
  </si>
  <si>
    <t>МБОУ СОШ №18 Георгиевского р-на</t>
  </si>
  <si>
    <t>Парфёнова Виктория Александровна</t>
  </si>
  <si>
    <t>Обухова  Светлана Романовна</t>
  </si>
  <si>
    <t xml:space="preserve">МКОУ СОШ №19 Георгиевского р-на                                                                 </t>
  </si>
  <si>
    <t>Исакова Софья Андреевна</t>
  </si>
  <si>
    <t xml:space="preserve">МБОУ СОШ №20 Георгиевского р-на                                                                       </t>
  </si>
  <si>
    <t>Монаков Владислав Ильич</t>
  </si>
  <si>
    <t>Астапова Наталия Андреевна</t>
  </si>
  <si>
    <t xml:space="preserve">МБОУ СОШ № 22 Георгиевского городского округа                                                            </t>
  </si>
  <si>
    <t>Китаева Алена Александровна</t>
  </si>
  <si>
    <t>Палачик Диана Ивановна</t>
  </si>
  <si>
    <t xml:space="preserve">МБОУ СОШ №23 Георгиевского р-на                                                        </t>
  </si>
  <si>
    <t>Распопова Ирина Алексеевна</t>
  </si>
  <si>
    <t>Таранова Татьяна Андреевна</t>
  </si>
  <si>
    <t>Шишкина Наталья Юрьевна</t>
  </si>
  <si>
    <t xml:space="preserve">МБОУ СОШ №24 Георгиевского р-на                                               </t>
  </si>
  <si>
    <t>Еременко Денис Андреевич</t>
  </si>
  <si>
    <t>Шумейко  Денис Сергеевич</t>
  </si>
  <si>
    <t>Юшина Виктория Романовна</t>
  </si>
  <si>
    <t xml:space="preserve">МБОУ СОШ №25 Георгиевского р-на                                                           </t>
  </si>
  <si>
    <t>Гейша Инга Николаевна</t>
  </si>
  <si>
    <t>Юшина Анна Романовна</t>
  </si>
  <si>
    <t xml:space="preserve">Саркисян  Мария  Валентиновна </t>
  </si>
  <si>
    <t xml:space="preserve">МБОУ СОШ №26 Георгиевского р-на                                    </t>
  </si>
  <si>
    <t>Гринченко Даниил Владимирович</t>
  </si>
  <si>
    <t>Шахсуварян Эмма Самвеловна</t>
  </si>
  <si>
    <t xml:space="preserve">Москаленко  Михаил  Михайлович </t>
  </si>
  <si>
    <t>Пушкарский Владислав Андреевич</t>
  </si>
  <si>
    <t>Иванова Дарья Евгеньевна</t>
  </si>
  <si>
    <t>Казначеев Таймураз Андреевич</t>
  </si>
  <si>
    <t xml:space="preserve">Половинко  Анастасия  Васильевна </t>
  </si>
  <si>
    <t xml:space="preserve">Григорьев  Даниил  Сергеевич </t>
  </si>
  <si>
    <t>Петрова Наталья Сергеевна</t>
  </si>
  <si>
    <t>Кравченко Светлана Александровна</t>
  </si>
  <si>
    <t>Багдасарян Эллина  Яшаевна</t>
  </si>
  <si>
    <t>Базеян  Кристина  Юрьевна</t>
  </si>
  <si>
    <t>Брендина Софья Сергеевна</t>
  </si>
  <si>
    <t xml:space="preserve">МБОУ СОШ №29 г.Георгиевск                                                                                    </t>
  </si>
  <si>
    <t>Епифанова Виктория Андреевна</t>
  </si>
  <si>
    <t>Селезнева Полина Евгеньевна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</si>
</sst>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9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39" fillId="34" borderId="13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L25" sqref="L25"/>
    </sheetView>
  </sheetViews>
  <sheetFormatPr defaultColWidth="9.140625" defaultRowHeight="15"/>
  <cols>
    <col min="1" max="1" width="4.00390625" style="0" customWidth="1"/>
    <col min="2" max="2" width="30.00390625" style="0" customWidth="1"/>
    <col min="3" max="3" width="6.00390625" style="0" customWidth="1"/>
    <col min="4" max="4" width="8.00390625" style="0" customWidth="1"/>
    <col min="5" max="5" width="28.00390625" style="0" customWidth="1"/>
    <col min="6" max="6" width="6.7109375" style="0" customWidth="1"/>
    <col min="7" max="7" width="6.421875" style="0" customWidth="1"/>
    <col min="8" max="8" width="6.140625" style="0" customWidth="1"/>
    <col min="9" max="10" width="6.7109375" style="0" customWidth="1"/>
    <col min="11" max="11" width="6.57421875" style="0" customWidth="1"/>
    <col min="12" max="13" width="6.7109375" style="0" customWidth="1"/>
    <col min="14" max="15" width="7.140625" style="0" customWidth="1"/>
    <col min="16" max="16" width="10.00390625" style="0" customWidth="1"/>
    <col min="17" max="17" width="15.00390625" style="0" customWidth="1"/>
  </cols>
  <sheetData>
    <row r="1" spans="1:17" ht="18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>
      <c r="A6" s="2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5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9" s="5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7" t="s">
        <v>20</v>
      </c>
      <c r="S10" s="5">
        <v>100</v>
      </c>
    </row>
    <row r="11" spans="1:19" s="16" customFormat="1" ht="15">
      <c r="A11" s="14">
        <v>1</v>
      </c>
      <c r="B11" s="14" t="s">
        <v>82</v>
      </c>
      <c r="C11" s="14" t="s">
        <v>22</v>
      </c>
      <c r="D11" s="14">
        <v>11</v>
      </c>
      <c r="E11" s="14" t="s">
        <v>83</v>
      </c>
      <c r="F11" s="14">
        <v>10</v>
      </c>
      <c r="G11" s="14">
        <v>18</v>
      </c>
      <c r="H11" s="14">
        <v>20</v>
      </c>
      <c r="I11" s="14">
        <v>20</v>
      </c>
      <c r="J11" s="14">
        <v>20</v>
      </c>
      <c r="K11" s="14">
        <v>8</v>
      </c>
      <c r="L11" s="14">
        <v>15</v>
      </c>
      <c r="M11" s="14">
        <v>3</v>
      </c>
      <c r="N11" s="14">
        <v>3</v>
      </c>
      <c r="O11" s="14">
        <v>3</v>
      </c>
      <c r="P11" s="14">
        <v>120</v>
      </c>
      <c r="Q11" s="15" t="s">
        <v>24</v>
      </c>
      <c r="S11" s="16" t="str">
        <f>IF(P11=P10,S10,IF(AND(P11/$S$10&gt;=0.6,$A11/$A$57&lt;=0.4,$A11=1),"Победитель",IF(AND(P11/$S$10&gt;=0.5,$A11/$A$57&lt;=0.4),"Призер","")))</f>
        <v>Победитель</v>
      </c>
    </row>
    <row r="12" spans="1:19" s="16" customFormat="1" ht="15">
      <c r="A12" s="14">
        <v>2</v>
      </c>
      <c r="B12" s="14" t="s">
        <v>78</v>
      </c>
      <c r="C12" s="14" t="s">
        <v>22</v>
      </c>
      <c r="D12" s="14">
        <v>11</v>
      </c>
      <c r="E12" s="14" t="s">
        <v>79</v>
      </c>
      <c r="F12" s="14">
        <v>16</v>
      </c>
      <c r="G12" s="14">
        <v>36</v>
      </c>
      <c r="H12" s="14">
        <v>12</v>
      </c>
      <c r="I12" s="14">
        <v>15</v>
      </c>
      <c r="J12" s="14">
        <v>10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89</v>
      </c>
      <c r="Q12" s="14" t="s">
        <v>24</v>
      </c>
      <c r="S12" s="16" t="str">
        <f>IF(P12=P11,S11,IF(AND(P12/$S$10&gt;=0.6,$A12/$A$54&lt;=0.4,$A12=1),"Победитель",IF(AND(P12/$S$10&gt;=0.5,$A12/$A$54&lt;=0.4),"Призер","")))</f>
        <v>Призер</v>
      </c>
    </row>
    <row r="13" spans="1:19" s="16" customFormat="1" ht="15">
      <c r="A13" s="14">
        <v>3</v>
      </c>
      <c r="B13" s="14" t="s">
        <v>21</v>
      </c>
      <c r="C13" s="14" t="s">
        <v>22</v>
      </c>
      <c r="D13" s="14">
        <v>11</v>
      </c>
      <c r="E13" s="14" t="s">
        <v>23</v>
      </c>
      <c r="F13" s="14">
        <v>10</v>
      </c>
      <c r="G13" s="14">
        <v>10</v>
      </c>
      <c r="H13" s="14">
        <v>15</v>
      </c>
      <c r="I13" s="14">
        <v>15</v>
      </c>
      <c r="J13" s="14">
        <v>10</v>
      </c>
      <c r="K13" s="14">
        <v>10</v>
      </c>
      <c r="L13" s="14">
        <v>5</v>
      </c>
      <c r="M13" s="14">
        <v>5</v>
      </c>
      <c r="N13" s="14">
        <v>5</v>
      </c>
      <c r="O13" s="14">
        <v>3</v>
      </c>
      <c r="P13" s="14">
        <v>88</v>
      </c>
      <c r="Q13" s="14" t="s">
        <v>24</v>
      </c>
      <c r="S13" s="16">
        <f>IF(P13=P12,S12,IF(AND(P13/$S$10&gt;=0.6,$A13/$A$17&lt;=0.4,$A13=1),"Победитель",IF(AND(P13/$S$10&gt;=0.5,$A13/$A$17&lt;=0.4),"Призер","")))</f>
      </c>
    </row>
    <row r="14" spans="1:19" s="16" customFormat="1" ht="15">
      <c r="A14" s="14">
        <v>4</v>
      </c>
      <c r="B14" s="14" t="s">
        <v>64</v>
      </c>
      <c r="C14" s="14" t="s">
        <v>22</v>
      </c>
      <c r="D14" s="14">
        <v>11</v>
      </c>
      <c r="E14" s="14" t="s">
        <v>65</v>
      </c>
      <c r="F14" s="14">
        <v>15</v>
      </c>
      <c r="G14" s="14">
        <v>33</v>
      </c>
      <c r="H14" s="14">
        <v>13</v>
      </c>
      <c r="I14" s="14">
        <v>12</v>
      </c>
      <c r="J14" s="14">
        <v>10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83</v>
      </c>
      <c r="Q14" s="14" t="s">
        <v>24</v>
      </c>
      <c r="S14" s="16" t="str">
        <f>IF(P14=P13,S13,IF(AND(P14/$S$10&gt;=0.6,$A14/$A$44&lt;=0.4,$A14=1),"Победитель",IF(AND(P14/$S$10&gt;=0.5,$A14/$A$44&lt;=0.4),"Призер","")))</f>
        <v>Призер</v>
      </c>
    </row>
    <row r="15" spans="1:19" s="16" customFormat="1" ht="15">
      <c r="A15" s="14">
        <v>5</v>
      </c>
      <c r="B15" s="14" t="s">
        <v>33</v>
      </c>
      <c r="C15" s="14" t="s">
        <v>22</v>
      </c>
      <c r="D15" s="14">
        <v>11</v>
      </c>
      <c r="E15" s="14" t="s">
        <v>34</v>
      </c>
      <c r="F15" s="14">
        <v>17</v>
      </c>
      <c r="G15" s="14">
        <v>33</v>
      </c>
      <c r="H15" s="14">
        <v>10</v>
      </c>
      <c r="I15" s="14">
        <v>9</v>
      </c>
      <c r="J15" s="14">
        <v>10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79</v>
      </c>
      <c r="Q15" s="14" t="s">
        <v>24</v>
      </c>
      <c r="S15" s="16">
        <f>IF(P15=P14,S14,IF(AND(P15/$S$10&gt;=0.6,$A15/$A$20&lt;=0.4,$A15=1),"Победитель",IF(AND(P15/$S$10&gt;=0.5,$A15/$A$20&lt;=0.4),"Призер","")))</f>
      </c>
    </row>
    <row r="16" spans="1:19" s="16" customFormat="1" ht="15">
      <c r="A16" s="14">
        <v>6</v>
      </c>
      <c r="B16" s="14" t="s">
        <v>80</v>
      </c>
      <c r="C16" s="14" t="s">
        <v>22</v>
      </c>
      <c r="D16" s="14">
        <v>11</v>
      </c>
      <c r="E16" s="14" t="s">
        <v>79</v>
      </c>
      <c r="F16" s="14">
        <v>13</v>
      </c>
      <c r="G16" s="14">
        <v>34</v>
      </c>
      <c r="H16" s="14">
        <v>12</v>
      </c>
      <c r="I16" s="14">
        <v>10</v>
      </c>
      <c r="J16" s="14">
        <v>10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79</v>
      </c>
      <c r="Q16" s="14"/>
      <c r="S16" s="16">
        <f>IF(P16=P15,S15,IF(AND(P16/$S$10&gt;=0.6,$A16/$A$54&lt;=0.4,$A16=1),"Победитель",IF(AND(P16/$S$10&gt;=0.5,$A16/$A$54&lt;=0.4),"Призер","")))</f>
      </c>
    </row>
    <row r="17" spans="1:19" s="16" customFormat="1" ht="15">
      <c r="A17" s="14">
        <v>7</v>
      </c>
      <c r="B17" s="17" t="s">
        <v>59</v>
      </c>
      <c r="C17" s="17" t="s">
        <v>22</v>
      </c>
      <c r="D17" s="17">
        <v>11</v>
      </c>
      <c r="E17" s="17" t="s">
        <v>60</v>
      </c>
      <c r="F17" s="17">
        <v>20</v>
      </c>
      <c r="G17" s="17">
        <v>28</v>
      </c>
      <c r="H17" s="17">
        <v>12</v>
      </c>
      <c r="I17" s="17">
        <v>8</v>
      </c>
      <c r="J17" s="17">
        <v>10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78</v>
      </c>
      <c r="Q17" s="17" t="s">
        <v>24</v>
      </c>
      <c r="S17" s="16" t="str">
        <f>IF(P17=P16,S16,IF(AND(P17/$S$10&gt;=0.6,$A17/$A$41&lt;=0.4,$A17=1),"Победитель",IF(AND(P17/$S$10&gt;=0.5,$A17/$A$41&lt;=0.4),"Призер","")))</f>
        <v>Призер</v>
      </c>
    </row>
    <row r="18" spans="1:19" s="16" customFormat="1" ht="15">
      <c r="A18" s="14">
        <v>8</v>
      </c>
      <c r="B18" s="18" t="s">
        <v>68</v>
      </c>
      <c r="C18" s="18" t="s">
        <v>22</v>
      </c>
      <c r="D18" s="18">
        <v>11</v>
      </c>
      <c r="E18" s="18" t="s">
        <v>69</v>
      </c>
      <c r="F18" s="18">
        <v>20</v>
      </c>
      <c r="G18" s="18">
        <v>30</v>
      </c>
      <c r="H18" s="18">
        <v>10</v>
      </c>
      <c r="I18" s="18">
        <v>15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75</v>
      </c>
      <c r="Q18" s="19"/>
      <c r="S18" s="16" t="str">
        <f>IF(P18=P17,S17,IF(AND(P18/$S$10&gt;=0.6,$A18/$A$46&lt;=0.4,$A18=1),"Победитель",IF(AND(P18/$S$10&gt;=0.5,$A18/$A$46&lt;=0.4),"Призер","")))</f>
        <v>Призер</v>
      </c>
    </row>
    <row r="19" spans="1:19" s="16" customFormat="1" ht="15">
      <c r="A19" s="14">
        <v>9</v>
      </c>
      <c r="B19" s="18" t="s">
        <v>61</v>
      </c>
      <c r="C19" s="18" t="s">
        <v>22</v>
      </c>
      <c r="D19" s="18">
        <v>11</v>
      </c>
      <c r="E19" s="18" t="s">
        <v>60</v>
      </c>
      <c r="F19" s="18">
        <v>18</v>
      </c>
      <c r="G19" s="18">
        <v>32</v>
      </c>
      <c r="H19" s="18">
        <v>7</v>
      </c>
      <c r="I19" s="18">
        <v>9</v>
      </c>
      <c r="J19" s="18">
        <v>8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74</v>
      </c>
      <c r="Q19" s="19"/>
      <c r="S19" s="16" t="str">
        <f>IF(P19=P18,S18,IF(AND(P19/$S$10&gt;=0.6,$A19/$A$41&lt;=0.4,$A19=1),"Победитель",IF(AND(P19/$S$10&gt;=0.5,$A19/$A$41&lt;=0.4),"Призер","")))</f>
        <v>Призер</v>
      </c>
    </row>
    <row r="20" spans="1:19" s="16" customFormat="1" ht="15">
      <c r="A20" s="14">
        <v>10</v>
      </c>
      <c r="B20" s="18" t="s">
        <v>43</v>
      </c>
      <c r="C20" s="18" t="s">
        <v>44</v>
      </c>
      <c r="D20" s="18">
        <v>11</v>
      </c>
      <c r="E20" s="18" t="s">
        <v>45</v>
      </c>
      <c r="F20" s="18">
        <v>20</v>
      </c>
      <c r="G20" s="18">
        <v>25</v>
      </c>
      <c r="H20" s="18">
        <v>10</v>
      </c>
      <c r="I20" s="18">
        <v>10</v>
      </c>
      <c r="J20" s="18">
        <v>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73</v>
      </c>
      <c r="Q20" s="19" t="s">
        <v>24</v>
      </c>
      <c r="S20" s="16">
        <f>IF(P20=P19,S19,IF(AND(P20/$S$10&gt;=0.6,$A20/$A$28&lt;=0.4,$A20=1),"Победитель",IF(AND(P20/$S$10&gt;=0.5,$A20/$A$28&lt;=0.4),"Призер","")))</f>
      </c>
    </row>
    <row r="21" spans="1:19" s="16" customFormat="1" ht="15">
      <c r="A21" s="14">
        <v>11</v>
      </c>
      <c r="B21" s="18" t="s">
        <v>71</v>
      </c>
      <c r="C21" s="18" t="s">
        <v>44</v>
      </c>
      <c r="D21" s="18">
        <v>11</v>
      </c>
      <c r="E21" s="18" t="s">
        <v>72</v>
      </c>
      <c r="F21" s="18">
        <v>10</v>
      </c>
      <c r="G21" s="18">
        <v>10</v>
      </c>
      <c r="H21" s="18">
        <v>12</v>
      </c>
      <c r="I21" s="18">
        <v>10</v>
      </c>
      <c r="J21" s="18">
        <v>0</v>
      </c>
      <c r="K21" s="18">
        <v>5</v>
      </c>
      <c r="L21" s="18">
        <v>5</v>
      </c>
      <c r="M21" s="18">
        <v>10</v>
      </c>
      <c r="N21" s="18">
        <v>3</v>
      </c>
      <c r="O21" s="18">
        <v>7</v>
      </c>
      <c r="P21" s="18">
        <v>72</v>
      </c>
      <c r="Q21" s="20" t="s">
        <v>24</v>
      </c>
      <c r="S21" s="16" t="str">
        <f>IF(P21=P20,S20,IF(AND(P21/$S$10&gt;=0.6,$A21/$A$49&lt;=0.4,$A21=1),"Победитель",IF(AND(P21/$S$10&gt;=0.5,$A21/$A$49&lt;=0.4),"Призер","")))</f>
        <v>Призер</v>
      </c>
    </row>
    <row r="22" spans="1:19" s="16" customFormat="1" ht="15">
      <c r="A22" s="14">
        <v>12</v>
      </c>
      <c r="B22" s="18" t="s">
        <v>52</v>
      </c>
      <c r="C22" s="18" t="s">
        <v>22</v>
      </c>
      <c r="D22" s="18">
        <v>11</v>
      </c>
      <c r="E22" s="18" t="s">
        <v>53</v>
      </c>
      <c r="F22" s="18">
        <v>20</v>
      </c>
      <c r="G22" s="18">
        <v>22</v>
      </c>
      <c r="H22" s="18">
        <v>10</v>
      </c>
      <c r="I22" s="18">
        <v>7</v>
      </c>
      <c r="J22" s="18">
        <v>10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69</v>
      </c>
      <c r="Q22" s="19" t="s">
        <v>24</v>
      </c>
      <c r="S22" s="16">
        <f>IF(P22=P21,S21,IF(AND(P22/$S$10&gt;=0.6,$A22/$A$37&lt;=0.4,$A22=1),"Победитель",IF(AND(P22/$S$10&gt;=0.5,$A22/$A$37&lt;=0.4),"Призер","")))</f>
      </c>
    </row>
    <row r="23" spans="1:19" s="16" customFormat="1" ht="15">
      <c r="A23" s="14">
        <v>13</v>
      </c>
      <c r="B23" s="18" t="s">
        <v>37</v>
      </c>
      <c r="C23" s="18" t="s">
        <v>22</v>
      </c>
      <c r="D23" s="18">
        <v>11</v>
      </c>
      <c r="E23" s="18" t="s">
        <v>38</v>
      </c>
      <c r="F23" s="18">
        <v>15</v>
      </c>
      <c r="G23" s="18">
        <v>17</v>
      </c>
      <c r="H23" s="18">
        <v>11</v>
      </c>
      <c r="I23" s="18">
        <v>10</v>
      </c>
      <c r="J23" s="18">
        <v>10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63</v>
      </c>
      <c r="Q23" s="19" t="s">
        <v>24</v>
      </c>
      <c r="S23" s="16">
        <f>IF(P23=P22,S22,IF(AND(P23/$S$10&gt;=0.6,$A23/$A$25&lt;=0.4,$A23=1),"Победитель",IF(AND(P23/$S$10&gt;=0.5,$A23/$A$25&lt;=0.4),"Призер","")))</f>
      </c>
    </row>
    <row r="24" spans="1:19" s="16" customFormat="1" ht="15">
      <c r="A24" s="14">
        <v>14</v>
      </c>
      <c r="B24" s="18" t="s">
        <v>123</v>
      </c>
      <c r="C24" s="18" t="s">
        <v>22</v>
      </c>
      <c r="D24" s="18">
        <v>10</v>
      </c>
      <c r="E24" s="18" t="s">
        <v>124</v>
      </c>
      <c r="F24" s="18">
        <v>12</v>
      </c>
      <c r="G24" s="18">
        <v>26</v>
      </c>
      <c r="H24" s="18">
        <v>8</v>
      </c>
      <c r="I24" s="18">
        <v>9</v>
      </c>
      <c r="J24" s="18">
        <v>6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61</v>
      </c>
      <c r="Q24" s="19" t="s">
        <v>24</v>
      </c>
      <c r="S24" s="16" t="str">
        <f>IF(P24=P23,S23,IF(AND(P24/$S$10&gt;=0.6,$A24/$A$89&lt;=0.4,$A24=1),"Победитель",IF(AND(P24/$S$10&gt;=0.5,$A24/$A$89&lt;=0.4),"Призер","")))</f>
        <v>Призер</v>
      </c>
    </row>
    <row r="25" spans="1:19" s="16" customFormat="1" ht="15">
      <c r="A25" s="14">
        <v>15</v>
      </c>
      <c r="B25" s="18" t="s">
        <v>25</v>
      </c>
      <c r="C25" s="18" t="s">
        <v>22</v>
      </c>
      <c r="D25" s="18">
        <v>11</v>
      </c>
      <c r="E25" s="18" t="s">
        <v>23</v>
      </c>
      <c r="F25" s="18">
        <v>10</v>
      </c>
      <c r="G25" s="18">
        <v>10</v>
      </c>
      <c r="H25" s="18">
        <v>15</v>
      </c>
      <c r="I25" s="18">
        <v>15</v>
      </c>
      <c r="J25" s="18">
        <v>10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60</v>
      </c>
      <c r="Q25" s="19" t="s">
        <v>26</v>
      </c>
      <c r="S25" s="16">
        <f>IF(P25=P24,S24,IF(AND(P25/$S$10&gt;=0.6,$A25/$A$17&lt;=0.4,$A25=1),"Победитель",IF(AND(P25/$S$10&gt;=0.5,$A25/$A$17&lt;=0.4),"Призер","")))</f>
      </c>
    </row>
    <row r="26" spans="1:19" s="16" customFormat="1" ht="15">
      <c r="A26" s="14">
        <v>16</v>
      </c>
      <c r="B26" s="18" t="s">
        <v>81</v>
      </c>
      <c r="C26" s="18" t="s">
        <v>22</v>
      </c>
      <c r="D26" s="18">
        <v>11</v>
      </c>
      <c r="E26" s="18" t="s">
        <v>79</v>
      </c>
      <c r="F26" s="18">
        <v>14</v>
      </c>
      <c r="G26" s="18">
        <v>30</v>
      </c>
      <c r="H26" s="18">
        <v>8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58</v>
      </c>
      <c r="Q26" s="19"/>
      <c r="R26" s="16">
        <f>AVERAGE(P24:P26)</f>
        <v>59.666666666666664</v>
      </c>
      <c r="S26" s="16" t="str">
        <f>IF(P26=P25,S25,IF(AND(P26/$S$10&gt;=0.6,$A26/$A$54&lt;=0.4,$A26=1),"Победитель",IF(AND(P26/$S$10&gt;=0.5,$A26/$A$54&lt;=0.4),"Призер","")))</f>
        <v>Призер</v>
      </c>
    </row>
    <row r="27" spans="1:19" s="16" customFormat="1" ht="15">
      <c r="A27" s="14">
        <v>17</v>
      </c>
      <c r="B27" s="18" t="s">
        <v>48</v>
      </c>
      <c r="C27" s="18" t="s">
        <v>44</v>
      </c>
      <c r="D27" s="18">
        <v>11</v>
      </c>
      <c r="E27" s="18" t="s">
        <v>49</v>
      </c>
      <c r="F27" s="18">
        <v>15</v>
      </c>
      <c r="G27" s="18">
        <v>35</v>
      </c>
      <c r="H27" s="18">
        <v>2</v>
      </c>
      <c r="I27" s="18">
        <v>3</v>
      </c>
      <c r="J27" s="18">
        <v>2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57</v>
      </c>
      <c r="Q27" s="19" t="s">
        <v>26</v>
      </c>
      <c r="S27" s="16">
        <f>IF(P27=P26,S26,IF(AND(P27/$S$10&gt;=0.6,$A27/$A$31&lt;=0.4,$A27=1),"Победитель",IF(AND(P27/$S$10&gt;=0.5,$A27/$A$31&lt;=0.4),"Призер","")))</f>
      </c>
    </row>
    <row r="28" spans="1:19" s="16" customFormat="1" ht="15">
      <c r="A28" s="14">
        <v>18</v>
      </c>
      <c r="B28" s="18" t="s">
        <v>62</v>
      </c>
      <c r="C28" s="18" t="s">
        <v>22</v>
      </c>
      <c r="D28" s="18">
        <v>11</v>
      </c>
      <c r="E28" s="18" t="s">
        <v>60</v>
      </c>
      <c r="F28" s="18">
        <v>18</v>
      </c>
      <c r="G28" s="18">
        <v>20</v>
      </c>
      <c r="H28" s="18">
        <v>10</v>
      </c>
      <c r="I28" s="18">
        <v>5</v>
      </c>
      <c r="J28" s="18">
        <v>3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56</v>
      </c>
      <c r="Q28" s="19"/>
      <c r="S28" s="16">
        <f>IF(P28=P27,S27,IF(AND(P28/$S$10&gt;=0.6,$A28/$A$41&lt;=0.4,$A28=1),"Победитель",IF(AND(P28/$S$10&gt;=0.5,$A28/$A$41&lt;=0.4),"Призер","")))</f>
      </c>
    </row>
    <row r="29" spans="1:19" s="16" customFormat="1" ht="15">
      <c r="A29" s="14">
        <v>19</v>
      </c>
      <c r="B29" s="18" t="s">
        <v>75</v>
      </c>
      <c r="C29" s="18" t="s">
        <v>44</v>
      </c>
      <c r="D29" s="18">
        <v>11</v>
      </c>
      <c r="E29" s="18" t="s">
        <v>76</v>
      </c>
      <c r="F29" s="18">
        <v>16</v>
      </c>
      <c r="G29" s="18">
        <v>26</v>
      </c>
      <c r="H29" s="18">
        <v>3</v>
      </c>
      <c r="I29" s="18">
        <v>6</v>
      </c>
      <c r="J29" s="18">
        <v>5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56</v>
      </c>
      <c r="Q29" s="19"/>
      <c r="S29" s="16">
        <f>IF(P29=P28,S28,IF(AND(P29/$S$10&gt;=0.6,$A29/$A$51&lt;=0.4,$A29=1),"Победитель",IF(AND(P29/$S$10&gt;=0.5,$A29/$A$51&lt;=0.4),"Призер","")))</f>
      </c>
    </row>
    <row r="30" spans="1:19" s="16" customFormat="1" ht="15">
      <c r="A30" s="14">
        <v>20</v>
      </c>
      <c r="B30" s="18" t="s">
        <v>109</v>
      </c>
      <c r="C30" s="18" t="s">
        <v>22</v>
      </c>
      <c r="D30" s="18">
        <v>11</v>
      </c>
      <c r="E30" s="18" t="s">
        <v>110</v>
      </c>
      <c r="F30" s="18">
        <v>10</v>
      </c>
      <c r="G30" s="18">
        <v>3</v>
      </c>
      <c r="H30" s="18">
        <v>14</v>
      </c>
      <c r="I30" s="18">
        <v>0</v>
      </c>
      <c r="J30" s="18">
        <v>18</v>
      </c>
      <c r="K30" s="18">
        <v>7</v>
      </c>
      <c r="L30" s="18">
        <v>4</v>
      </c>
      <c r="M30" s="18">
        <v>0</v>
      </c>
      <c r="N30" s="18">
        <v>0</v>
      </c>
      <c r="O30" s="18">
        <v>0</v>
      </c>
      <c r="P30" s="18">
        <v>56</v>
      </c>
      <c r="Q30" s="20" t="s">
        <v>26</v>
      </c>
      <c r="S30" s="16">
        <f>IF(P30=P29,S29,IF(AND(P30/$S$10&gt;=0.6,$A30/$A$86&lt;=0.4,$A30=1),"Победитель",IF(AND(P30/$S$10&gt;=0.5,$A30/$A$86&lt;=0.4),"Призер","")))</f>
      </c>
    </row>
    <row r="31" spans="1:19" s="16" customFormat="1" ht="15">
      <c r="A31" s="14">
        <v>21</v>
      </c>
      <c r="B31" s="18" t="s">
        <v>125</v>
      </c>
      <c r="C31" s="18" t="s">
        <v>22</v>
      </c>
      <c r="D31" s="18">
        <v>11</v>
      </c>
      <c r="E31" s="18" t="s">
        <v>124</v>
      </c>
      <c r="F31" s="18">
        <v>14</v>
      </c>
      <c r="G31" s="18">
        <v>12</v>
      </c>
      <c r="H31" s="18">
        <v>12</v>
      </c>
      <c r="I31" s="18">
        <v>10</v>
      </c>
      <c r="J31" s="18">
        <v>6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54</v>
      </c>
      <c r="Q31" s="19"/>
      <c r="S31" s="16" t="str">
        <f>IF(P31=P30,S30,IF(AND(P31/$S$10&gt;=0.6,$A31/$A$89&lt;=0.4,$A31=1),"Победитель",IF(AND(P31/$S$10&gt;=0.5,$A31/$A$89&lt;=0.4),"Призер","")))</f>
        <v>Призер</v>
      </c>
    </row>
    <row r="32" spans="1:19" s="5" customFormat="1" ht="15">
      <c r="A32" s="8">
        <v>22</v>
      </c>
      <c r="B32" s="9" t="s">
        <v>84</v>
      </c>
      <c r="C32" s="9" t="s">
        <v>44</v>
      </c>
      <c r="D32" s="9">
        <v>11</v>
      </c>
      <c r="E32" s="9" t="s">
        <v>83</v>
      </c>
      <c r="F32" s="9">
        <v>6</v>
      </c>
      <c r="G32" s="9">
        <v>18</v>
      </c>
      <c r="H32" s="9">
        <v>0</v>
      </c>
      <c r="I32" s="9">
        <v>0</v>
      </c>
      <c r="J32" s="9">
        <v>8</v>
      </c>
      <c r="K32" s="9">
        <v>2</v>
      </c>
      <c r="L32" s="9">
        <v>14</v>
      </c>
      <c r="M32" s="9">
        <v>0</v>
      </c>
      <c r="N32" s="9">
        <v>1</v>
      </c>
      <c r="O32" s="9">
        <v>3</v>
      </c>
      <c r="P32" s="9">
        <v>52</v>
      </c>
      <c r="Q32" s="10"/>
      <c r="S32" s="5">
        <f>IF(P32=P31,S31,IF(AND(P32/$S$10&gt;=0.6,$A32/$A$57&lt;=0.4,$A32=1),"Победитель",IF(AND(P32/$S$10&gt;=0.5,$A32/$A$57&lt;=0.4),"Призер","")))</f>
      </c>
    </row>
    <row r="33" spans="1:19" s="5" customFormat="1" ht="15">
      <c r="A33" s="8">
        <v>23</v>
      </c>
      <c r="B33" s="9" t="s">
        <v>101</v>
      </c>
      <c r="C33" s="9" t="s">
        <v>22</v>
      </c>
      <c r="D33" s="9">
        <v>11</v>
      </c>
      <c r="E33" s="9" t="s">
        <v>102</v>
      </c>
      <c r="F33" s="9">
        <v>26</v>
      </c>
      <c r="G33" s="9">
        <v>4</v>
      </c>
      <c r="H33" s="9">
        <v>16</v>
      </c>
      <c r="I33" s="9">
        <v>1</v>
      </c>
      <c r="J33" s="9">
        <v>5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52</v>
      </c>
      <c r="Q33" s="10" t="s">
        <v>26</v>
      </c>
      <c r="S33" s="5">
        <f>IF(P33=P32,S32,IF(AND(P33/$S$10&gt;=0.6,$A33/$A$70&lt;=0.4,$A33=1),"Победитель",IF(AND(P33/$S$10&gt;=0.5,$A33/$A$70&lt;=0.4),"Призер","")))</f>
      </c>
    </row>
    <row r="34" spans="1:19" s="5" customFormat="1" ht="15">
      <c r="A34" s="8">
        <v>24</v>
      </c>
      <c r="B34" s="9" t="s">
        <v>39</v>
      </c>
      <c r="C34" s="9" t="s">
        <v>22</v>
      </c>
      <c r="D34" s="9">
        <v>11</v>
      </c>
      <c r="E34" s="9" t="s">
        <v>38</v>
      </c>
      <c r="F34" s="9">
        <v>15</v>
      </c>
      <c r="G34" s="9">
        <v>21</v>
      </c>
      <c r="H34" s="9">
        <v>5</v>
      </c>
      <c r="I34" s="9">
        <v>7</v>
      </c>
      <c r="J34" s="9">
        <v>3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51</v>
      </c>
      <c r="Q34" s="10" t="s">
        <v>26</v>
      </c>
      <c r="S34" s="5">
        <f>IF(P34=P33,S33,IF(AND(P34/$S$10&gt;=0.6,$A34/$A$25&lt;=0.4,$A34=1),"Победитель",IF(AND(P34/$S$10&gt;=0.5,$A34/$A$25&lt;=0.4),"Призер","")))</f>
      </c>
    </row>
    <row r="35" spans="1:19" s="5" customFormat="1" ht="15">
      <c r="A35" s="8">
        <v>25</v>
      </c>
      <c r="B35" s="9" t="s">
        <v>27</v>
      </c>
      <c r="C35" s="9" t="s">
        <v>22</v>
      </c>
      <c r="D35" s="9">
        <v>11</v>
      </c>
      <c r="E35" s="9" t="s">
        <v>23</v>
      </c>
      <c r="F35" s="9">
        <v>10</v>
      </c>
      <c r="G35" s="9">
        <v>10</v>
      </c>
      <c r="H35" s="9">
        <v>0</v>
      </c>
      <c r="I35" s="9">
        <v>0</v>
      </c>
      <c r="J35" s="9">
        <v>10</v>
      </c>
      <c r="K35" s="9">
        <v>0</v>
      </c>
      <c r="L35" s="9">
        <v>10</v>
      </c>
      <c r="M35" s="9">
        <v>5</v>
      </c>
      <c r="N35" s="9">
        <v>5</v>
      </c>
      <c r="O35" s="9">
        <v>0</v>
      </c>
      <c r="P35" s="9">
        <v>50</v>
      </c>
      <c r="Q35" s="10"/>
      <c r="S35" s="5">
        <f>IF(P35=P34,S34,IF(AND(P35/$S$10&gt;=0.6,$A35/$A$17&lt;=0.4,$A35=1),"Победитель",IF(AND(P35/$S$10&gt;=0.5,$A35/$A$17&lt;=0.4),"Призер","")))</f>
      </c>
    </row>
    <row r="36" spans="1:19" s="5" customFormat="1" ht="15">
      <c r="A36" s="8">
        <v>26</v>
      </c>
      <c r="B36" s="9" t="s">
        <v>28</v>
      </c>
      <c r="C36" s="9" t="s">
        <v>22</v>
      </c>
      <c r="D36" s="9">
        <v>11</v>
      </c>
      <c r="E36" s="9" t="s">
        <v>23</v>
      </c>
      <c r="F36" s="9">
        <v>10</v>
      </c>
      <c r="G36" s="9">
        <v>10</v>
      </c>
      <c r="H36" s="9">
        <v>15</v>
      </c>
      <c r="I36" s="9">
        <v>15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50</v>
      </c>
      <c r="Q36" s="10"/>
      <c r="S36" s="5">
        <f>IF(P36=P35,S35,IF(AND(P36/$S$10&gt;=0.6,$A36/$A$17&lt;=0.4,$A36=1),"Победитель",IF(AND(P36/$S$10&gt;=0.5,$A36/$A$17&lt;=0.4),"Призер","")))</f>
      </c>
    </row>
    <row r="37" spans="1:19" s="5" customFormat="1" ht="15">
      <c r="A37" s="8">
        <v>27</v>
      </c>
      <c r="B37" s="9" t="s">
        <v>29</v>
      </c>
      <c r="C37" s="9" t="s">
        <v>22</v>
      </c>
      <c r="D37" s="9">
        <v>11</v>
      </c>
      <c r="E37" s="9" t="s">
        <v>23</v>
      </c>
      <c r="F37" s="9">
        <v>10</v>
      </c>
      <c r="G37" s="9">
        <v>0</v>
      </c>
      <c r="H37" s="9">
        <v>15</v>
      </c>
      <c r="I37" s="9">
        <v>15</v>
      </c>
      <c r="J37" s="9">
        <v>10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50</v>
      </c>
      <c r="Q37" s="10"/>
      <c r="S37" s="5">
        <f>IF(P37=P36,S36,IF(AND(P37/$S$10&gt;=0.6,$A37/$A$17&lt;=0.4,$A37=1),"Победитель",IF(AND(P37/$S$10&gt;=0.5,$A37/$A$17&lt;=0.4),"Призер","")))</f>
      </c>
    </row>
    <row r="38" spans="1:19" s="5" customFormat="1" ht="15">
      <c r="A38" s="8">
        <v>28</v>
      </c>
      <c r="B38" s="9" t="s">
        <v>73</v>
      </c>
      <c r="C38" s="9" t="s">
        <v>22</v>
      </c>
      <c r="D38" s="9">
        <v>11</v>
      </c>
      <c r="E38" s="9" t="s">
        <v>72</v>
      </c>
      <c r="F38" s="9">
        <v>8</v>
      </c>
      <c r="G38" s="9">
        <v>10</v>
      </c>
      <c r="H38" s="9">
        <v>2</v>
      </c>
      <c r="I38" s="9">
        <v>10</v>
      </c>
      <c r="J38" s="9">
        <v>5</v>
      </c>
      <c r="K38" s="9">
        <v>0</v>
      </c>
      <c r="L38" s="9">
        <v>5</v>
      </c>
      <c r="M38" s="9">
        <v>0</v>
      </c>
      <c r="N38" s="9">
        <v>3</v>
      </c>
      <c r="O38" s="9">
        <v>7</v>
      </c>
      <c r="P38" s="9">
        <v>50</v>
      </c>
      <c r="Q38" s="10"/>
      <c r="S38" s="5">
        <f>IF(P38=P37,S37,IF(AND(P38/$S$10&gt;=0.6,$A38/$A$49&lt;=0.4,$A38=1),"Победитель",IF(AND(P38/$S$10&gt;=0.5,$A38/$A$49&lt;=0.4),"Призер","")))</f>
      </c>
    </row>
    <row r="39" spans="1:19" s="5" customFormat="1" ht="15">
      <c r="A39" s="8">
        <v>29</v>
      </c>
      <c r="B39" s="9" t="s">
        <v>111</v>
      </c>
      <c r="C39" s="9" t="s">
        <v>44</v>
      </c>
      <c r="D39" s="9">
        <v>11</v>
      </c>
      <c r="E39" s="9" t="s">
        <v>110</v>
      </c>
      <c r="F39" s="9">
        <v>3</v>
      </c>
      <c r="G39" s="9">
        <v>6</v>
      </c>
      <c r="H39" s="9">
        <v>8</v>
      </c>
      <c r="I39" s="9">
        <v>0</v>
      </c>
      <c r="J39" s="9">
        <v>6</v>
      </c>
      <c r="K39" s="9">
        <v>2</v>
      </c>
      <c r="L39" s="9">
        <v>15</v>
      </c>
      <c r="M39" s="9">
        <v>7</v>
      </c>
      <c r="N39" s="9">
        <v>3</v>
      </c>
      <c r="O39" s="9">
        <v>0</v>
      </c>
      <c r="P39" s="9">
        <v>50</v>
      </c>
      <c r="Q39" s="11" t="s">
        <v>26</v>
      </c>
      <c r="S39" s="5">
        <f>IF(P39=P38,S38,IF(AND(P39/$S$10&gt;=0.6,$A39/$A$86&lt;=0.4,$A39=1),"Победитель",IF(AND(P39/$S$10&gt;=0.5,$A39/$A$86&lt;=0.4),"Призер","")))</f>
      </c>
    </row>
    <row r="40" spans="1:19" s="5" customFormat="1" ht="15">
      <c r="A40" s="8">
        <v>30</v>
      </c>
      <c r="B40" s="9" t="s">
        <v>35</v>
      </c>
      <c r="C40" s="9" t="s">
        <v>22</v>
      </c>
      <c r="D40" s="9">
        <v>11</v>
      </c>
      <c r="E40" s="9" t="s">
        <v>34</v>
      </c>
      <c r="F40" s="9">
        <v>11</v>
      </c>
      <c r="G40" s="9">
        <v>22</v>
      </c>
      <c r="H40" s="9">
        <v>5</v>
      </c>
      <c r="I40" s="9">
        <v>3</v>
      </c>
      <c r="J40" s="9">
        <v>8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49</v>
      </c>
      <c r="Q40" s="10"/>
      <c r="S40" s="5">
        <f>IF(P40=P39,S39,IF(AND(P40/$S$10&gt;=0.6,$A40/$A$20&lt;=0.4,$A40=1),"Победитель",IF(AND(P40/$S$10&gt;=0.5,$A40/$A$20&lt;=0.4),"Призер","")))</f>
      </c>
    </row>
    <row r="41" spans="1:19" s="5" customFormat="1" ht="15">
      <c r="A41" s="8">
        <v>31</v>
      </c>
      <c r="B41" s="9" t="s">
        <v>54</v>
      </c>
      <c r="C41" s="9" t="s">
        <v>44</v>
      </c>
      <c r="D41" s="9">
        <v>11</v>
      </c>
      <c r="E41" s="9" t="s">
        <v>53</v>
      </c>
      <c r="F41" s="9">
        <v>14</v>
      </c>
      <c r="G41" s="9">
        <v>20</v>
      </c>
      <c r="H41" s="9">
        <v>7</v>
      </c>
      <c r="I41" s="9">
        <v>0</v>
      </c>
      <c r="J41" s="9">
        <v>8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49</v>
      </c>
      <c r="Q41" s="10"/>
      <c r="S41" s="5">
        <f>IF(P41=P40,S40,IF(AND(P41/$S$10&gt;=0.6,$A41/$A$37&lt;=0.4,$A41=1),"Победитель",IF(AND(P41/$S$10&gt;=0.5,$A41/$A$37&lt;=0.4),"Призер","")))</f>
      </c>
    </row>
    <row r="42" spans="1:19" s="5" customFormat="1" ht="15">
      <c r="A42" s="8">
        <v>32</v>
      </c>
      <c r="B42" s="9" t="s">
        <v>63</v>
      </c>
      <c r="C42" s="9" t="s">
        <v>22</v>
      </c>
      <c r="D42" s="9">
        <v>11</v>
      </c>
      <c r="E42" s="9" t="s">
        <v>60</v>
      </c>
      <c r="F42" s="9">
        <v>14</v>
      </c>
      <c r="G42" s="9">
        <v>16</v>
      </c>
      <c r="H42" s="9">
        <v>10</v>
      </c>
      <c r="I42" s="9">
        <v>6</v>
      </c>
      <c r="J42" s="9">
        <v>3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49</v>
      </c>
      <c r="Q42" s="10"/>
      <c r="R42" s="5">
        <f>AVERAGE(P39:P42)</f>
        <v>49.25</v>
      </c>
      <c r="S42" s="5">
        <f>IF(P42=P41,S41,IF(AND(P42/$S$10&gt;=0.6,$A42/$A$41&lt;=0.4,$A42=1),"Победитель",IF(AND(P42/$S$10&gt;=0.5,$A42/$A$41&lt;=0.4),"Призер","")))</f>
      </c>
    </row>
    <row r="43" spans="1:19" s="5" customFormat="1" ht="15">
      <c r="A43" s="8">
        <v>33</v>
      </c>
      <c r="B43" s="9" t="s">
        <v>77</v>
      </c>
      <c r="C43" s="9" t="s">
        <v>22</v>
      </c>
      <c r="D43" s="9">
        <v>11</v>
      </c>
      <c r="E43" s="9" t="s">
        <v>76</v>
      </c>
      <c r="F43" s="9">
        <v>16</v>
      </c>
      <c r="G43" s="9">
        <v>26</v>
      </c>
      <c r="H43" s="9">
        <v>1</v>
      </c>
      <c r="I43" s="9">
        <v>2</v>
      </c>
      <c r="J43" s="9">
        <v>2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47</v>
      </c>
      <c r="Q43" s="10"/>
      <c r="R43" s="5">
        <f>AVERAGE(P42:P43)</f>
        <v>48</v>
      </c>
      <c r="S43" s="5">
        <f>IF(P43=P42,S42,IF(AND(P43/$S$10&gt;=0.6,$A43/$A$51&lt;=0.4,$A43=1),"Победитель",IF(AND(P43/$S$10&gt;=0.5,$A43/$A$51&lt;=0.4),"Призер","")))</f>
      </c>
    </row>
    <row r="44" spans="1:19" s="5" customFormat="1" ht="15">
      <c r="A44" s="8">
        <v>34</v>
      </c>
      <c r="B44" s="9" t="s">
        <v>112</v>
      </c>
      <c r="C44" s="9" t="s">
        <v>22</v>
      </c>
      <c r="D44" s="9">
        <v>11</v>
      </c>
      <c r="E44" s="9" t="s">
        <v>110</v>
      </c>
      <c r="F44" s="9">
        <v>10</v>
      </c>
      <c r="G44" s="9">
        <v>4</v>
      </c>
      <c r="H44" s="9">
        <v>12</v>
      </c>
      <c r="I44" s="9">
        <v>0</v>
      </c>
      <c r="J44" s="9">
        <v>12</v>
      </c>
      <c r="K44" s="9">
        <v>7</v>
      </c>
      <c r="L44" s="9">
        <v>2</v>
      </c>
      <c r="M44" s="9">
        <v>0</v>
      </c>
      <c r="N44" s="9">
        <v>0</v>
      </c>
      <c r="O44" s="9">
        <v>0</v>
      </c>
      <c r="P44" s="9">
        <v>47</v>
      </c>
      <c r="Q44" s="11"/>
      <c r="S44" s="5">
        <f>IF(P44=P43,S43,IF(AND(P44/$S$10&gt;=0.6,$A44/$A$86&lt;=0.4,$A44=1),"Победитель",IF(AND(P44/$S$10&gt;=0.5,$A44/$A$86&lt;=0.4),"Призер","")))</f>
      </c>
    </row>
    <row r="45" spans="1:19" s="5" customFormat="1" ht="15">
      <c r="A45" s="8">
        <v>35</v>
      </c>
      <c r="B45" s="9" t="s">
        <v>85</v>
      </c>
      <c r="C45" s="9" t="s">
        <v>44</v>
      </c>
      <c r="D45" s="9">
        <v>11</v>
      </c>
      <c r="E45" s="9" t="s">
        <v>83</v>
      </c>
      <c r="F45" s="9">
        <v>2</v>
      </c>
      <c r="G45" s="9">
        <v>18</v>
      </c>
      <c r="H45" s="9">
        <v>0</v>
      </c>
      <c r="I45" s="9">
        <v>0</v>
      </c>
      <c r="J45" s="9">
        <v>2</v>
      </c>
      <c r="K45" s="9">
        <v>2</v>
      </c>
      <c r="L45" s="9">
        <v>15</v>
      </c>
      <c r="M45" s="9">
        <v>1</v>
      </c>
      <c r="N45" s="9">
        <v>1</v>
      </c>
      <c r="O45" s="9">
        <v>3</v>
      </c>
      <c r="P45" s="9">
        <v>44</v>
      </c>
      <c r="Q45" s="10"/>
      <c r="R45" s="5">
        <f>AVERAGE(P43:P45)</f>
        <v>46</v>
      </c>
      <c r="S45" s="5">
        <f>IF(P45=P44,S44,IF(AND(P45/$S$10&gt;=0.6,$A45/$A$57&lt;=0.4,$A45=1),"Победитель",IF(AND(P45/$S$10&gt;=0.5,$A45/$A$57&lt;=0.4),"Призер","")))</f>
      </c>
    </row>
    <row r="46" spans="1:19" s="5" customFormat="1" ht="15">
      <c r="A46" s="8">
        <v>36</v>
      </c>
      <c r="B46" s="9" t="s">
        <v>40</v>
      </c>
      <c r="C46" s="9" t="s">
        <v>22</v>
      </c>
      <c r="D46" s="9">
        <v>11</v>
      </c>
      <c r="E46" s="9" t="s">
        <v>38</v>
      </c>
      <c r="F46" s="9">
        <v>13</v>
      </c>
      <c r="G46" s="9">
        <v>17</v>
      </c>
      <c r="H46" s="9">
        <v>5</v>
      </c>
      <c r="I46" s="9">
        <v>7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42</v>
      </c>
      <c r="Q46" s="10"/>
      <c r="S46" s="5">
        <f>IF(P46=P45,S45,IF(AND(P46/$S$10&gt;=0.6,$A46/$A$25&lt;=0.4,$A46=1),"Победитель",IF(AND(P46/$S$10&gt;=0.5,$A46/$A$25&lt;=0.4),"Призер","")))</f>
      </c>
    </row>
    <row r="47" spans="1:19" s="5" customFormat="1" ht="15">
      <c r="A47" s="8">
        <v>37</v>
      </c>
      <c r="B47" s="9" t="s">
        <v>55</v>
      </c>
      <c r="C47" s="9" t="s">
        <v>22</v>
      </c>
      <c r="D47" s="9">
        <v>11</v>
      </c>
      <c r="E47" s="9" t="s">
        <v>53</v>
      </c>
      <c r="F47" s="9">
        <v>7</v>
      </c>
      <c r="G47" s="9">
        <v>12</v>
      </c>
      <c r="H47" s="9">
        <v>6</v>
      </c>
      <c r="I47" s="9">
        <v>10</v>
      </c>
      <c r="J47" s="9">
        <v>6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41</v>
      </c>
      <c r="Q47" s="10"/>
      <c r="S47" s="5">
        <f>IF(P47=P46,S46,IF(AND(P47/$S$10&gt;=0.6,$A47/$A$37&lt;=0.4,$A47=1),"Победитель",IF(AND(P47/$S$10&gt;=0.5,$A47/$A$37&lt;=0.4),"Призер","")))</f>
      </c>
    </row>
    <row r="48" spans="1:19" s="5" customFormat="1" ht="15">
      <c r="A48" s="8">
        <v>38</v>
      </c>
      <c r="B48" s="9" t="s">
        <v>70</v>
      </c>
      <c r="C48" s="9" t="s">
        <v>22</v>
      </c>
      <c r="D48" s="9">
        <v>11</v>
      </c>
      <c r="E48" s="9" t="s">
        <v>69</v>
      </c>
      <c r="F48" s="9">
        <v>20</v>
      </c>
      <c r="G48" s="9">
        <v>6</v>
      </c>
      <c r="H48" s="9">
        <v>15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41</v>
      </c>
      <c r="Q48" s="10"/>
      <c r="R48" s="5">
        <f>AVERAGE(P47:P48)</f>
        <v>41</v>
      </c>
      <c r="S48" s="5">
        <f>IF(P48=P47,S47,IF(AND(P48/$S$10&gt;=0.6,$A48/$A$46&lt;=0.4,$A48=1),"Победитель",IF(AND(P48/$S$10&gt;=0.5,$A48/$A$46&lt;=0.4),"Призер","")))</f>
      </c>
    </row>
    <row r="49" spans="1:19" s="5" customFormat="1" ht="15">
      <c r="A49" s="8">
        <v>39</v>
      </c>
      <c r="B49" s="9" t="s">
        <v>105</v>
      </c>
      <c r="C49" s="9" t="s">
        <v>22</v>
      </c>
      <c r="D49" s="9">
        <v>11</v>
      </c>
      <c r="E49" s="9" t="s">
        <v>106</v>
      </c>
      <c r="F49" s="9">
        <v>5</v>
      </c>
      <c r="G49" s="9">
        <v>8</v>
      </c>
      <c r="H49" s="9">
        <v>2</v>
      </c>
      <c r="I49" s="9">
        <v>0</v>
      </c>
      <c r="J49" s="9">
        <v>0</v>
      </c>
      <c r="K49" s="9">
        <v>14</v>
      </c>
      <c r="L49" s="9">
        <v>2</v>
      </c>
      <c r="M49" s="9">
        <v>2</v>
      </c>
      <c r="N49" s="9">
        <v>1</v>
      </c>
      <c r="O49" s="9">
        <v>6</v>
      </c>
      <c r="P49" s="9">
        <v>40</v>
      </c>
      <c r="Q49" s="10"/>
      <c r="S49" s="5">
        <f>IF(P49=P48,S48,IF(AND(P49/$S$10&gt;=0.6,$A49/$A$73&lt;=0.4,$A49=1),"Победитель",IF(AND(P49/$S$10&gt;=0.5,$A49/$A$73&lt;=0.4),"Призер","")))</f>
      </c>
    </row>
    <row r="50" spans="1:19" s="5" customFormat="1" ht="15">
      <c r="A50" s="8">
        <v>40</v>
      </c>
      <c r="B50" s="9" t="s">
        <v>107</v>
      </c>
      <c r="C50" s="9" t="s">
        <v>22</v>
      </c>
      <c r="D50" s="9">
        <v>11</v>
      </c>
      <c r="E50" s="9" t="s">
        <v>106</v>
      </c>
      <c r="F50" s="9">
        <v>5</v>
      </c>
      <c r="G50" s="9">
        <v>6</v>
      </c>
      <c r="H50" s="9">
        <v>2</v>
      </c>
      <c r="I50" s="9">
        <v>5</v>
      </c>
      <c r="J50" s="9">
        <v>0</v>
      </c>
      <c r="K50" s="9">
        <v>12</v>
      </c>
      <c r="L50" s="9">
        <v>2</v>
      </c>
      <c r="M50" s="9">
        <v>2</v>
      </c>
      <c r="N50" s="9">
        <v>1</v>
      </c>
      <c r="O50" s="9">
        <v>5</v>
      </c>
      <c r="P50" s="9">
        <v>40</v>
      </c>
      <c r="Q50" s="10"/>
      <c r="S50" s="5">
        <f>IF(P50=P49,S49,IF(AND(P50/$S$10&gt;=0.6,$A50/$A$73&lt;=0.4,$A50=1),"Победитель",IF(AND(P50/$S$10&gt;=0.5,$A50/$A$73&lt;=0.4),"Призер","")))</f>
      </c>
    </row>
    <row r="51" spans="1:19" s="5" customFormat="1" ht="15">
      <c r="A51" s="8">
        <v>41</v>
      </c>
      <c r="B51" s="9" t="s">
        <v>113</v>
      </c>
      <c r="C51" s="9" t="s">
        <v>44</v>
      </c>
      <c r="D51" s="9">
        <v>11</v>
      </c>
      <c r="E51" s="9" t="s">
        <v>110</v>
      </c>
      <c r="F51" s="9">
        <v>0</v>
      </c>
      <c r="G51" s="9">
        <v>0</v>
      </c>
      <c r="H51" s="9">
        <v>0</v>
      </c>
      <c r="I51" s="9">
        <v>12</v>
      </c>
      <c r="J51" s="9">
        <v>20</v>
      </c>
      <c r="K51" s="9">
        <v>8</v>
      </c>
      <c r="L51" s="9">
        <v>0</v>
      </c>
      <c r="M51" s="9">
        <v>0</v>
      </c>
      <c r="N51" s="9">
        <v>0</v>
      </c>
      <c r="O51" s="9">
        <v>0</v>
      </c>
      <c r="P51" s="9">
        <v>40</v>
      </c>
      <c r="Q51" s="10"/>
      <c r="S51" s="5">
        <f>IF(P51=P50,S50,IF(AND(P51/$S$10&gt;=0.6,$A51/$A$86&lt;=0.4,$A51=1),"Победитель",IF(AND(P51/$S$10&gt;=0.5,$A51/$A$86&lt;=0.4),"Призер","")))</f>
      </c>
    </row>
    <row r="52" spans="1:19" s="5" customFormat="1" ht="15">
      <c r="A52" s="8">
        <v>42</v>
      </c>
      <c r="B52" s="9" t="s">
        <v>108</v>
      </c>
      <c r="C52" s="9" t="s">
        <v>22</v>
      </c>
      <c r="D52" s="9">
        <v>11</v>
      </c>
      <c r="E52" s="9" t="s">
        <v>106</v>
      </c>
      <c r="F52" s="9">
        <v>5</v>
      </c>
      <c r="G52" s="9">
        <v>6</v>
      </c>
      <c r="H52" s="9">
        <v>2</v>
      </c>
      <c r="I52" s="9">
        <v>0</v>
      </c>
      <c r="J52" s="9">
        <v>2</v>
      </c>
      <c r="K52" s="9">
        <v>14</v>
      </c>
      <c r="L52" s="9">
        <v>2</v>
      </c>
      <c r="M52" s="9">
        <v>2</v>
      </c>
      <c r="N52" s="9">
        <v>1</v>
      </c>
      <c r="O52" s="9">
        <v>5</v>
      </c>
      <c r="P52" s="9">
        <v>39</v>
      </c>
      <c r="Q52" s="10"/>
      <c r="R52" s="5">
        <f>AVERAGE(P50:P52)</f>
        <v>39.666666666666664</v>
      </c>
      <c r="S52" s="5">
        <f>IF(P52=P51,S51,IF(AND(P52/$S$10&gt;=0.6,$A52/$A$73&lt;=0.4,$A52=1),"Победитель",IF(AND(P52/$S$10&gt;=0.5,$A52/$A$73&lt;=0.4),"Призер","")))</f>
      </c>
    </row>
    <row r="53" spans="1:19" s="5" customFormat="1" ht="15">
      <c r="A53" s="8">
        <v>43</v>
      </c>
      <c r="B53" s="9" t="s">
        <v>41</v>
      </c>
      <c r="C53" s="9" t="s">
        <v>22</v>
      </c>
      <c r="D53" s="9">
        <v>11</v>
      </c>
      <c r="E53" s="9" t="s">
        <v>38</v>
      </c>
      <c r="F53" s="9">
        <v>10</v>
      </c>
      <c r="G53" s="9">
        <v>10</v>
      </c>
      <c r="H53" s="9">
        <v>8</v>
      </c>
      <c r="I53" s="9">
        <v>6</v>
      </c>
      <c r="J53" s="9">
        <v>4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38</v>
      </c>
      <c r="Q53" s="10"/>
      <c r="S53" s="5">
        <f>IF(P53=P52,S52,IF(AND(P53/$S$10&gt;=0.6,$A53/$A$25&lt;=0.4,$A53=1),"Победитель",IF(AND(P53/$S$10&gt;=0.5,$A53/$A$25&lt;=0.4),"Призер","")))</f>
      </c>
    </row>
    <row r="54" spans="1:19" s="5" customFormat="1" ht="15">
      <c r="A54" s="8">
        <v>44</v>
      </c>
      <c r="B54" s="9" t="s">
        <v>94</v>
      </c>
      <c r="C54" s="9" t="s">
        <v>22</v>
      </c>
      <c r="D54" s="9">
        <v>11</v>
      </c>
      <c r="E54" s="9" t="s">
        <v>95</v>
      </c>
      <c r="F54" s="9">
        <v>3</v>
      </c>
      <c r="G54" s="9">
        <v>3</v>
      </c>
      <c r="H54" s="9">
        <v>12</v>
      </c>
      <c r="I54" s="9">
        <v>10</v>
      </c>
      <c r="J54" s="9">
        <v>10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38</v>
      </c>
      <c r="Q54" s="10"/>
      <c r="S54" s="5">
        <f>IF(P54=P53,S53,IF(AND(P54/$S$10&gt;=0.6,$A54/$A$64&lt;=0.4,$A54=1),"Победитель",IF(AND(P54/$S$10&gt;=0.5,$A54/$A$64&lt;=0.4),"Призер","")))</f>
      </c>
    </row>
    <row r="55" spans="1:19" s="5" customFormat="1" ht="15">
      <c r="A55" s="8">
        <v>45</v>
      </c>
      <c r="B55" s="9" t="s">
        <v>36</v>
      </c>
      <c r="C55" s="9" t="s">
        <v>22</v>
      </c>
      <c r="D55" s="9">
        <v>11</v>
      </c>
      <c r="E55" s="9" t="s">
        <v>34</v>
      </c>
      <c r="F55" s="9">
        <v>7</v>
      </c>
      <c r="G55" s="9">
        <v>17</v>
      </c>
      <c r="H55" s="9">
        <v>5</v>
      </c>
      <c r="I55" s="9">
        <v>0</v>
      </c>
      <c r="J55" s="9">
        <v>8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37</v>
      </c>
      <c r="Q55" s="10"/>
      <c r="R55" s="5">
        <f>AVERAGE(P53:P55)</f>
        <v>37.666666666666664</v>
      </c>
      <c r="S55" s="5">
        <f>IF(P55=P54,S54,IF(AND(P55/$S$10&gt;=0.6,$A55/$A$20&lt;=0.4,$A55=1),"Победитель",IF(AND(P55/$S$10&gt;=0.5,$A55/$A$20&lt;=0.4),"Призер","")))</f>
      </c>
    </row>
    <row r="56" spans="1:19" s="5" customFormat="1" ht="15">
      <c r="A56" s="8">
        <v>46</v>
      </c>
      <c r="B56" s="9" t="s">
        <v>42</v>
      </c>
      <c r="C56" s="9" t="s">
        <v>22</v>
      </c>
      <c r="D56" s="9">
        <v>11</v>
      </c>
      <c r="E56" s="9" t="s">
        <v>38</v>
      </c>
      <c r="F56" s="9">
        <v>10</v>
      </c>
      <c r="G56" s="9">
        <v>16</v>
      </c>
      <c r="H56" s="9">
        <v>0</v>
      </c>
      <c r="I56" s="9">
        <v>4</v>
      </c>
      <c r="J56" s="9">
        <v>6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36</v>
      </c>
      <c r="Q56" s="10"/>
      <c r="R56" s="5">
        <f>AVERAGE(P52:P56)</f>
        <v>37.6</v>
      </c>
      <c r="S56" s="5">
        <f>IF(P56=P55,S55,IF(AND(P56/$S$10&gt;=0.6,$A56/$A$25&lt;=0.4,$A56=1),"Победитель",IF(AND(P56/$S$10&gt;=0.5,$A56/$A$25&lt;=0.4),"Призер","")))</f>
      </c>
    </row>
    <row r="57" spans="1:19" s="5" customFormat="1" ht="15">
      <c r="A57" s="8">
        <v>47</v>
      </c>
      <c r="B57" s="9" t="s">
        <v>56</v>
      </c>
      <c r="C57" s="9" t="s">
        <v>44</v>
      </c>
      <c r="D57" s="9">
        <v>11</v>
      </c>
      <c r="E57" s="9" t="s">
        <v>53</v>
      </c>
      <c r="F57" s="9">
        <v>7</v>
      </c>
      <c r="G57" s="9">
        <v>13</v>
      </c>
      <c r="H57" s="9">
        <v>4</v>
      </c>
      <c r="I57" s="9">
        <v>7</v>
      </c>
      <c r="J57" s="9">
        <v>5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36</v>
      </c>
      <c r="Q57" s="10"/>
      <c r="S57" s="5">
        <f>IF(P57=P56,S56,IF(AND(P57/$S$10&gt;=0.6,$A57/$A$37&lt;=0.4,$A57=1),"Победитель",IF(AND(P57/$S$10&gt;=0.5,$A57/$A$37&lt;=0.4),"Призер","")))</f>
      </c>
    </row>
    <row r="58" spans="1:19" s="5" customFormat="1" ht="15">
      <c r="A58" s="8">
        <v>48</v>
      </c>
      <c r="B58" s="9" t="s">
        <v>57</v>
      </c>
      <c r="C58" s="9" t="s">
        <v>44</v>
      </c>
      <c r="D58" s="9">
        <v>11</v>
      </c>
      <c r="E58" s="9" t="s">
        <v>53</v>
      </c>
      <c r="F58" s="9">
        <v>5</v>
      </c>
      <c r="G58" s="9">
        <v>11</v>
      </c>
      <c r="H58" s="9">
        <v>5</v>
      </c>
      <c r="I58" s="9">
        <v>9</v>
      </c>
      <c r="J58" s="9">
        <v>6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36</v>
      </c>
      <c r="Q58" s="10"/>
      <c r="S58" s="5">
        <f>IF(P58=P57,S57,IF(AND(P58/$S$10&gt;=0.6,$A58/$A$37&lt;=0.4,$A58=1),"Победитель",IF(AND(P58/$S$10&gt;=0.5,$A58/$A$37&lt;=0.4),"Призер","")))</f>
      </c>
    </row>
    <row r="59" spans="1:19" s="5" customFormat="1" ht="15">
      <c r="A59" s="8">
        <v>49</v>
      </c>
      <c r="B59" s="9" t="s">
        <v>66</v>
      </c>
      <c r="C59" s="9" t="s">
        <v>22</v>
      </c>
      <c r="D59" s="9">
        <v>11</v>
      </c>
      <c r="E59" s="9" t="s">
        <v>65</v>
      </c>
      <c r="F59" s="9">
        <v>4</v>
      </c>
      <c r="G59" s="9">
        <v>14</v>
      </c>
      <c r="H59" s="9">
        <v>2</v>
      </c>
      <c r="I59" s="9">
        <v>8</v>
      </c>
      <c r="J59" s="9">
        <v>6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34</v>
      </c>
      <c r="Q59" s="10"/>
      <c r="S59" s="5">
        <f>IF(P59=P58,S58,IF(AND(P59/$S$10&gt;=0.6,$A59/$A$44&lt;=0.4,$A59=1),"Победитель",IF(AND(P59/$S$10&gt;=0.5,$A59/$A$44&lt;=0.4),"Призер","")))</f>
      </c>
    </row>
    <row r="60" spans="1:19" s="5" customFormat="1" ht="15">
      <c r="A60" s="8">
        <v>50</v>
      </c>
      <c r="B60" s="9" t="s">
        <v>114</v>
      </c>
      <c r="C60" s="9" t="s">
        <v>44</v>
      </c>
      <c r="D60" s="9">
        <v>11</v>
      </c>
      <c r="E60" s="9" t="s">
        <v>110</v>
      </c>
      <c r="F60" s="9">
        <v>0</v>
      </c>
      <c r="G60" s="9">
        <v>0</v>
      </c>
      <c r="H60" s="9">
        <v>20</v>
      </c>
      <c r="I60" s="9">
        <v>14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34</v>
      </c>
      <c r="Q60" s="10"/>
      <c r="S60" s="5">
        <f>IF(P60=P59,S59,IF(AND(P60/$S$10&gt;=0.6,$A60/$A$86&lt;=0.4,$A60=1),"Победитель",IF(AND(P60/$S$10&gt;=0.5,$A60/$A$86&lt;=0.4),"Призер","")))</f>
      </c>
    </row>
    <row r="61" spans="1:19" s="5" customFormat="1" ht="15">
      <c r="A61" s="8">
        <v>51</v>
      </c>
      <c r="B61" s="9" t="s">
        <v>97</v>
      </c>
      <c r="C61" s="9" t="s">
        <v>22</v>
      </c>
      <c r="D61" s="9">
        <v>11</v>
      </c>
      <c r="E61" s="9" t="s">
        <v>98</v>
      </c>
      <c r="F61" s="9">
        <v>7</v>
      </c>
      <c r="G61" s="9">
        <v>18</v>
      </c>
      <c r="H61" s="9">
        <v>7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33</v>
      </c>
      <c r="Q61" s="10"/>
      <c r="S61" s="5">
        <f>IF(P61=P60,S60,IF(AND(P61/$S$10&gt;=0.6,$A61/$A$67&lt;=0.4,$A61=1),"Победитель",IF(AND(P61/$S$10&gt;=0.5,$A61/$A$67&lt;=0.4),"Призер","")))</f>
      </c>
    </row>
    <row r="62" spans="1:19" s="5" customFormat="1" ht="15">
      <c r="A62" s="8">
        <v>52</v>
      </c>
      <c r="B62" s="9" t="s">
        <v>115</v>
      </c>
      <c r="C62" s="9" t="s">
        <v>22</v>
      </c>
      <c r="D62" s="9">
        <v>11</v>
      </c>
      <c r="E62" s="9" t="s">
        <v>110</v>
      </c>
      <c r="F62" s="9">
        <v>0</v>
      </c>
      <c r="G62" s="9">
        <v>16</v>
      </c>
      <c r="H62" s="9">
        <v>0</v>
      </c>
      <c r="I62" s="9">
        <v>0</v>
      </c>
      <c r="J62" s="9">
        <v>8</v>
      </c>
      <c r="K62" s="9">
        <v>7</v>
      </c>
      <c r="L62" s="9">
        <v>2</v>
      </c>
      <c r="M62" s="9">
        <v>0</v>
      </c>
      <c r="N62" s="9">
        <v>0</v>
      </c>
      <c r="O62" s="9">
        <v>0</v>
      </c>
      <c r="P62" s="9">
        <v>33</v>
      </c>
      <c r="Q62" s="10"/>
      <c r="S62" s="5">
        <f>IF(P62=P61,S61,IF(AND(P62/$S$10&gt;=0.6,$A62/$A$86&lt;=0.4,$A62=1),"Победитель",IF(AND(P62/$S$10&gt;=0.5,$A62/$A$86&lt;=0.4),"Призер","")))</f>
      </c>
    </row>
    <row r="63" spans="1:19" s="5" customFormat="1" ht="15">
      <c r="A63" s="8">
        <v>53</v>
      </c>
      <c r="B63" s="9" t="s">
        <v>126</v>
      </c>
      <c r="C63" s="9" t="s">
        <v>22</v>
      </c>
      <c r="D63" s="9">
        <v>11</v>
      </c>
      <c r="E63" s="9" t="s">
        <v>124</v>
      </c>
      <c r="F63" s="9">
        <v>4</v>
      </c>
      <c r="G63" s="9">
        <v>12</v>
      </c>
      <c r="H63" s="9">
        <v>3</v>
      </c>
      <c r="I63" s="9">
        <v>10</v>
      </c>
      <c r="J63" s="9">
        <v>3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32</v>
      </c>
      <c r="Q63" s="10"/>
      <c r="R63" s="5">
        <f>AVERAGE(P61:P63)</f>
        <v>32.666666666666664</v>
      </c>
      <c r="S63" s="5">
        <f>IF(P63=P62,S62,IF(AND(P63/$S$10&gt;=0.6,$A63/$A$89&lt;=0.4,$A63=1),"Победитель",IF(AND(P63/$S$10&gt;=0.5,$A63/$A$89&lt;=0.4),"Призер","")))</f>
      </c>
    </row>
    <row r="64" spans="1:19" s="5" customFormat="1" ht="15">
      <c r="A64" s="8">
        <v>54</v>
      </c>
      <c r="B64" s="9" t="s">
        <v>96</v>
      </c>
      <c r="C64" s="9" t="s">
        <v>22</v>
      </c>
      <c r="D64" s="9">
        <v>11</v>
      </c>
      <c r="E64" s="9" t="s">
        <v>95</v>
      </c>
      <c r="F64" s="9">
        <v>0</v>
      </c>
      <c r="G64" s="9">
        <v>3</v>
      </c>
      <c r="H64" s="9">
        <v>10</v>
      </c>
      <c r="I64" s="9">
        <v>8</v>
      </c>
      <c r="J64" s="9">
        <v>10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31</v>
      </c>
      <c r="Q64" s="10"/>
      <c r="R64" s="5">
        <f>AVERAGE(P63:P64)</f>
        <v>31.5</v>
      </c>
      <c r="S64" s="5">
        <f>IF(P64=P63,S63,IF(AND(P64/$S$10&gt;=0.6,$A64/$A$64&lt;=0.4,$A64=1),"Победитель",IF(AND(P64/$S$10&gt;=0.5,$A64/$A$64&lt;=0.4),"Призер","")))</f>
      </c>
    </row>
    <row r="65" spans="1:19" s="5" customFormat="1" ht="15">
      <c r="A65" s="8">
        <v>55</v>
      </c>
      <c r="B65" s="9" t="s">
        <v>99</v>
      </c>
      <c r="C65" s="9" t="s">
        <v>22</v>
      </c>
      <c r="D65" s="9">
        <v>11</v>
      </c>
      <c r="E65" s="9" t="s">
        <v>98</v>
      </c>
      <c r="F65" s="9">
        <v>10</v>
      </c>
      <c r="G65" s="9">
        <v>20</v>
      </c>
      <c r="H65" s="9">
        <v>1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31</v>
      </c>
      <c r="Q65" s="10"/>
      <c r="S65" s="5">
        <f>IF(P65=P64,S64,IF(AND(P65/$S$10&gt;=0.6,$A65/$A$67&lt;=0.4,$A65=1),"Победитель",IF(AND(P65/$S$10&gt;=0.5,$A65/$A$67&lt;=0.4),"Призер","")))</f>
      </c>
    </row>
    <row r="66" spans="1:19" s="5" customFormat="1" ht="15">
      <c r="A66" s="8">
        <v>56</v>
      </c>
      <c r="B66" s="9" t="s">
        <v>89</v>
      </c>
      <c r="C66" s="9" t="s">
        <v>22</v>
      </c>
      <c r="D66" s="9">
        <v>11</v>
      </c>
      <c r="E66" s="9" t="s">
        <v>90</v>
      </c>
      <c r="F66" s="9">
        <v>6</v>
      </c>
      <c r="G66" s="9">
        <v>24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30</v>
      </c>
      <c r="Q66" s="10"/>
      <c r="R66" s="5">
        <f>AVERAGE(P66:P66)</f>
        <v>30</v>
      </c>
      <c r="S66" s="5">
        <f>IF(P66=P65,S65,IF(AND(P66/$S$10&gt;=0.6,$A66/$A$60&lt;=0.4,$A66=1),"Победитель",IF(AND(P66/$S$10&gt;=0.5,$A66/$A$60&lt;=0.4),"Призер","")))</f>
      </c>
    </row>
    <row r="67" spans="1:19" s="5" customFormat="1" ht="15">
      <c r="A67" s="8">
        <v>57</v>
      </c>
      <c r="B67" s="9" t="s">
        <v>58</v>
      </c>
      <c r="C67" s="9" t="s">
        <v>44</v>
      </c>
      <c r="D67" s="9">
        <v>11</v>
      </c>
      <c r="E67" s="9" t="s">
        <v>53</v>
      </c>
      <c r="F67" s="9">
        <v>4</v>
      </c>
      <c r="G67" s="9">
        <v>10</v>
      </c>
      <c r="H67" s="9">
        <v>3</v>
      </c>
      <c r="I67" s="9">
        <v>8</v>
      </c>
      <c r="J67" s="9">
        <v>4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29</v>
      </c>
      <c r="Q67" s="10"/>
      <c r="R67" s="5">
        <f>AVERAGE(P62:P67)</f>
        <v>31</v>
      </c>
      <c r="S67" s="5">
        <f>IF(P67=P66,S66,IF(AND(P67/$S$10&gt;=0.6,$A67/$A$37&lt;=0.4,$A67=1),"Победитель",IF(AND(P67/$S$10&gt;=0.5,$A67/$A$37&lt;=0.4),"Призер","")))</f>
      </c>
    </row>
    <row r="68" spans="1:19" s="5" customFormat="1" ht="15">
      <c r="A68" s="8">
        <v>58</v>
      </c>
      <c r="B68" s="9" t="s">
        <v>91</v>
      </c>
      <c r="C68" s="9" t="s">
        <v>22</v>
      </c>
      <c r="D68" s="9">
        <v>11</v>
      </c>
      <c r="E68" s="9" t="s">
        <v>92</v>
      </c>
      <c r="F68" s="9">
        <v>16</v>
      </c>
      <c r="G68" s="9">
        <v>9</v>
      </c>
      <c r="H68" s="9">
        <v>0</v>
      </c>
      <c r="I68" s="9">
        <v>2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27</v>
      </c>
      <c r="Q68" s="10"/>
      <c r="S68" s="5">
        <f>IF(P68=P67,S67,IF(AND(P68/$S$10&gt;=0.6,$A68/$A$62&lt;=0.4,$A68=1),"Победитель",IF(AND(P68/$S$10&gt;=0.5,$A68/$A$62&lt;=0.4),"Призер","")))</f>
      </c>
    </row>
    <row r="69" spans="1:19" s="5" customFormat="1" ht="15">
      <c r="A69" s="8">
        <v>59</v>
      </c>
      <c r="B69" s="9" t="s">
        <v>103</v>
      </c>
      <c r="C69" s="9" t="s">
        <v>44</v>
      </c>
      <c r="D69" s="9">
        <v>11</v>
      </c>
      <c r="E69" s="9" t="s">
        <v>102</v>
      </c>
      <c r="F69" s="9">
        <v>17</v>
      </c>
      <c r="G69" s="9">
        <v>0</v>
      </c>
      <c r="H69" s="9">
        <v>9</v>
      </c>
      <c r="I69" s="9">
        <v>0</v>
      </c>
      <c r="J69" s="9">
        <v>1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27</v>
      </c>
      <c r="Q69" s="10"/>
      <c r="S69" s="5">
        <f>IF(P69=P68,S68,IF(AND(P69/$S$10&gt;=0.6,$A69/$A$70&lt;=0.4,$A69=1),"Победитель",IF(AND(P69/$S$10&gt;=0.5,$A69/$A$70&lt;=0.4),"Призер","")))</f>
      </c>
    </row>
    <row r="70" spans="1:19" s="5" customFormat="1" ht="15">
      <c r="A70" s="8">
        <v>60</v>
      </c>
      <c r="B70" s="9" t="s">
        <v>100</v>
      </c>
      <c r="C70" s="9" t="s">
        <v>22</v>
      </c>
      <c r="D70" s="9">
        <v>11</v>
      </c>
      <c r="E70" s="9" t="s">
        <v>98</v>
      </c>
      <c r="F70" s="9">
        <v>6</v>
      </c>
      <c r="G70" s="9">
        <v>6</v>
      </c>
      <c r="H70" s="9">
        <v>12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24</v>
      </c>
      <c r="Q70" s="10"/>
      <c r="R70" s="5">
        <f>AVERAGE(P68:P70)</f>
        <v>26</v>
      </c>
      <c r="S70" s="5">
        <f>IF(P70=P69,S69,IF(AND(P70/$S$10&gt;=0.6,$A70/$A$67&lt;=0.4,$A70=1),"Победитель",IF(AND(P70/$S$10&gt;=0.5,$A70/$A$67&lt;=0.4),"Призер","")))</f>
      </c>
    </row>
    <row r="71" spans="1:19" s="5" customFormat="1" ht="15">
      <c r="A71" s="8">
        <v>61</v>
      </c>
      <c r="B71" s="9" t="s">
        <v>30</v>
      </c>
      <c r="C71" s="9" t="s">
        <v>22</v>
      </c>
      <c r="D71" s="9">
        <v>11</v>
      </c>
      <c r="E71" s="9" t="s">
        <v>23</v>
      </c>
      <c r="F71" s="9">
        <v>0</v>
      </c>
      <c r="G71" s="9">
        <v>10</v>
      </c>
      <c r="H71" s="9">
        <v>0</v>
      </c>
      <c r="I71" s="9">
        <v>0</v>
      </c>
      <c r="J71" s="9">
        <v>0</v>
      </c>
      <c r="K71" s="9">
        <v>10</v>
      </c>
      <c r="L71" s="9">
        <v>0</v>
      </c>
      <c r="M71" s="9">
        <v>0</v>
      </c>
      <c r="N71" s="9">
        <v>0</v>
      </c>
      <c r="O71" s="9">
        <v>0</v>
      </c>
      <c r="P71" s="9">
        <v>20</v>
      </c>
      <c r="Q71" s="10"/>
      <c r="S71" s="5">
        <f>IF(P71=P70,S70,IF(AND(P71/$S$10&gt;=0.6,$A71/$A$17&lt;=0.4,$A71=1),"Победитель",IF(AND(P71/$S$10&gt;=0.5,$A71/$A$17&lt;=0.4),"Призер","")))</f>
      </c>
    </row>
    <row r="72" spans="1:19" s="5" customFormat="1" ht="15">
      <c r="A72" s="8">
        <v>62</v>
      </c>
      <c r="B72" s="9" t="s">
        <v>31</v>
      </c>
      <c r="C72" s="9" t="s">
        <v>22</v>
      </c>
      <c r="D72" s="9">
        <v>11</v>
      </c>
      <c r="E72" s="9" t="s">
        <v>23</v>
      </c>
      <c r="F72" s="9">
        <v>10</v>
      </c>
      <c r="G72" s="9">
        <v>0</v>
      </c>
      <c r="H72" s="9">
        <v>0</v>
      </c>
      <c r="I72" s="9">
        <v>0</v>
      </c>
      <c r="J72" s="9">
        <v>10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20</v>
      </c>
      <c r="Q72" s="10"/>
      <c r="R72" s="5">
        <f>AVERAGE(P66:P72)</f>
        <v>25.285714285714285</v>
      </c>
      <c r="S72" s="5">
        <f>IF(P72=P71,S71,IF(AND(P72/$S$10&gt;=0.6,$A72/$A$17&lt;=0.4,$A72=1),"Победитель",IF(AND(P72/$S$10&gt;=0.5,$A72/$A$17&lt;=0.4),"Призер","")))</f>
      </c>
    </row>
    <row r="73" spans="1:19" s="5" customFormat="1" ht="15">
      <c r="A73" s="8">
        <v>63</v>
      </c>
      <c r="B73" s="9" t="s">
        <v>50</v>
      </c>
      <c r="C73" s="9" t="s">
        <v>44</v>
      </c>
      <c r="D73" s="9">
        <v>11</v>
      </c>
      <c r="E73" s="9" t="s">
        <v>49</v>
      </c>
      <c r="F73" s="9">
        <v>10</v>
      </c>
      <c r="G73" s="9">
        <v>10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20</v>
      </c>
      <c r="Q73" s="10"/>
      <c r="S73" s="5">
        <f>IF(P73=P72,S72,IF(AND(P73/$S$10&gt;=0.6,$A73/$A$31&lt;=0.4,$A73=1),"Победитель",IF(AND(P73/$S$10&gt;=0.5,$A73/$A$31&lt;=0.4),"Призер","")))</f>
      </c>
    </row>
    <row r="74" spans="1:19" s="5" customFormat="1" ht="15">
      <c r="A74" s="8">
        <v>64</v>
      </c>
      <c r="B74" s="9" t="s">
        <v>51</v>
      </c>
      <c r="C74" s="9" t="s">
        <v>22</v>
      </c>
      <c r="D74" s="9">
        <v>11</v>
      </c>
      <c r="E74" s="9" t="s">
        <v>49</v>
      </c>
      <c r="F74" s="9">
        <v>8</v>
      </c>
      <c r="G74" s="9">
        <v>12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20</v>
      </c>
      <c r="Q74" s="10"/>
      <c r="R74" s="5">
        <f>AVERAGE(P72:P74)</f>
        <v>20</v>
      </c>
      <c r="S74" s="5">
        <f>IF(P74=P73,S73,IF(AND(P74/$S$10&gt;=0.6,$A74/$A$31&lt;=0.4,$A74=1),"Победитель",IF(AND(P74/$S$10&gt;=0.5,$A74/$A$31&lt;=0.4),"Призер","")))</f>
      </c>
    </row>
    <row r="75" spans="1:19" s="5" customFormat="1" ht="15">
      <c r="A75" s="8">
        <v>65</v>
      </c>
      <c r="B75" s="9" t="s">
        <v>67</v>
      </c>
      <c r="C75" s="9" t="s">
        <v>22</v>
      </c>
      <c r="D75" s="9">
        <v>11</v>
      </c>
      <c r="E75" s="9" t="s">
        <v>65</v>
      </c>
      <c r="F75" s="9">
        <v>12</v>
      </c>
      <c r="G75" s="9">
        <v>0</v>
      </c>
      <c r="H75" s="9">
        <v>5</v>
      </c>
      <c r="I75" s="9">
        <v>0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18</v>
      </c>
      <c r="Q75" s="10"/>
      <c r="R75" s="5">
        <f>AVERAGE(P73:P75)</f>
        <v>19.333333333333332</v>
      </c>
      <c r="S75" s="5">
        <f>IF(P75=P74,S74,IF(AND(P75/$S$10&gt;=0.6,$A75/$A$44&lt;=0.4,$A75=1),"Победитель",IF(AND(P75/$S$10&gt;=0.5,$A75/$A$44&lt;=0.4),"Призер","")))</f>
      </c>
    </row>
    <row r="76" spans="1:19" s="5" customFormat="1" ht="15">
      <c r="A76" s="8">
        <v>66</v>
      </c>
      <c r="B76" s="9" t="s">
        <v>46</v>
      </c>
      <c r="C76" s="9" t="s">
        <v>22</v>
      </c>
      <c r="D76" s="9">
        <v>11</v>
      </c>
      <c r="E76" s="9" t="s">
        <v>45</v>
      </c>
      <c r="F76" s="9">
        <v>0</v>
      </c>
      <c r="G76" s="9">
        <v>10</v>
      </c>
      <c r="H76" s="9">
        <v>5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15</v>
      </c>
      <c r="Q76" s="10"/>
      <c r="S76" s="5">
        <f>IF(P76=P75,S75,IF(AND(P76/$S$10&gt;=0.6,$A76/$A$28&lt;=0.4,$A76=1),"Победитель",IF(AND(P76/$S$10&gt;=0.5,$A76/$A$28&lt;=0.4),"Призер","")))</f>
      </c>
    </row>
    <row r="77" spans="1:19" s="5" customFormat="1" ht="15">
      <c r="A77" s="8">
        <v>67</v>
      </c>
      <c r="B77" s="9" t="s">
        <v>86</v>
      </c>
      <c r="C77" s="9" t="s">
        <v>44</v>
      </c>
      <c r="D77" s="9">
        <v>11</v>
      </c>
      <c r="E77" s="9" t="s">
        <v>87</v>
      </c>
      <c r="F77" s="9">
        <v>6</v>
      </c>
      <c r="G77" s="9">
        <v>0</v>
      </c>
      <c r="H77" s="9">
        <v>5</v>
      </c>
      <c r="I77" s="9">
        <v>0</v>
      </c>
      <c r="J77" s="9">
        <v>2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13</v>
      </c>
      <c r="Q77" s="10"/>
      <c r="S77" s="5">
        <f>IF(P77=P76,S76,IF(AND(P77/$S$10&gt;=0.6,$A77/$A$59&lt;=0.4,$A77=1),"Победитель",IF(AND(P77/$S$10&gt;=0.5,$A77/$A$59&lt;=0.4),"Призер","")))</f>
      </c>
    </row>
    <row r="78" spans="1:19" s="5" customFormat="1" ht="15">
      <c r="A78" s="8">
        <v>68</v>
      </c>
      <c r="B78" s="9" t="s">
        <v>116</v>
      </c>
      <c r="C78" s="9" t="s">
        <v>44</v>
      </c>
      <c r="D78" s="9">
        <v>11</v>
      </c>
      <c r="E78" s="9" t="s">
        <v>110</v>
      </c>
      <c r="F78" s="9">
        <v>2</v>
      </c>
      <c r="G78" s="9">
        <v>10</v>
      </c>
      <c r="H78" s="9">
        <v>0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  <c r="P78" s="9">
        <v>13</v>
      </c>
      <c r="Q78" s="10"/>
      <c r="S78" s="5">
        <f>IF(P78=P77,S77,IF(AND(P78/$S$10&gt;=0.6,$A78/$A$86&lt;=0.4,$A78=1),"Победитель",IF(AND(P78/$S$10&gt;=0.5,$A78/$A$86&lt;=0.4),"Призер","")))</f>
      </c>
    </row>
    <row r="79" spans="1:19" s="5" customFormat="1" ht="15">
      <c r="A79" s="8">
        <v>69</v>
      </c>
      <c r="B79" s="9" t="s">
        <v>93</v>
      </c>
      <c r="C79" s="9" t="s">
        <v>44</v>
      </c>
      <c r="D79" s="9">
        <v>11</v>
      </c>
      <c r="E79" s="9" t="s">
        <v>92</v>
      </c>
      <c r="F79" s="9">
        <v>4</v>
      </c>
      <c r="G79" s="9">
        <v>8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12</v>
      </c>
      <c r="Q79" s="10"/>
      <c r="R79" s="5">
        <f>AVERAGE(P78:P79)</f>
        <v>12.5</v>
      </c>
      <c r="S79" s="5">
        <f>IF(P79=P78,S78,IF(AND(P79/$S$10&gt;=0.6,$A79/$A$62&lt;=0.4,$A79=1),"Победитель",IF(AND(P79/$S$10&gt;=0.5,$A79/$A$62&lt;=0.4),"Призер","")))</f>
      </c>
    </row>
    <row r="80" spans="1:19" s="5" customFormat="1" ht="15">
      <c r="A80" s="8">
        <v>70</v>
      </c>
      <c r="B80" s="9" t="s">
        <v>74</v>
      </c>
      <c r="C80" s="9" t="s">
        <v>22</v>
      </c>
      <c r="D80" s="9">
        <v>11</v>
      </c>
      <c r="E80" s="9" t="s">
        <v>72</v>
      </c>
      <c r="F80" s="9">
        <v>0</v>
      </c>
      <c r="G80" s="9">
        <v>10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1</v>
      </c>
      <c r="P80" s="9">
        <v>11</v>
      </c>
      <c r="Q80" s="10"/>
      <c r="R80" s="5">
        <f>AVERAGE(P78:P80)</f>
        <v>12</v>
      </c>
      <c r="S80" s="5">
        <f>IF(P80=P79,S79,IF(AND(P80/$S$10&gt;=0.6,$A80/$A$49&lt;=0.4,$A80=1),"Победитель",IF(AND(P80/$S$10&gt;=0.5,$A80/$A$49&lt;=0.4),"Призер","")))</f>
      </c>
    </row>
    <row r="81" spans="1:19" s="5" customFormat="1" ht="15">
      <c r="A81" s="8">
        <v>71</v>
      </c>
      <c r="B81" s="9" t="s">
        <v>47</v>
      </c>
      <c r="C81" s="9" t="s">
        <v>22</v>
      </c>
      <c r="D81" s="9">
        <v>11</v>
      </c>
      <c r="E81" s="9" t="s">
        <v>45</v>
      </c>
      <c r="F81" s="9">
        <v>0</v>
      </c>
      <c r="G81" s="9">
        <v>10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10</v>
      </c>
      <c r="Q81" s="10"/>
      <c r="R81" s="5">
        <f>AVERAGE(P79:P81)</f>
        <v>11</v>
      </c>
      <c r="S81" s="5">
        <f>IF(P81=P80,S80,IF(AND(P81/$S$10&gt;=0.6,$A81/$A$28&lt;=0.4,$A81=1),"Победитель",IF(AND(P81/$S$10&gt;=0.5,$A81/$A$28&lt;=0.4),"Призер","")))</f>
      </c>
    </row>
    <row r="82" spans="1:19" s="5" customFormat="1" ht="15">
      <c r="A82" s="8">
        <v>72</v>
      </c>
      <c r="B82" s="9" t="s">
        <v>88</v>
      </c>
      <c r="C82" s="9" t="s">
        <v>22</v>
      </c>
      <c r="D82" s="9">
        <v>11</v>
      </c>
      <c r="E82" s="9" t="s">
        <v>87</v>
      </c>
      <c r="F82" s="9">
        <v>4</v>
      </c>
      <c r="G82" s="9">
        <v>3</v>
      </c>
      <c r="H82" s="9">
        <v>0</v>
      </c>
      <c r="I82" s="9">
        <v>0</v>
      </c>
      <c r="J82" s="9">
        <v>1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8</v>
      </c>
      <c r="Q82" s="10"/>
      <c r="R82" s="5">
        <f>AVERAGE(P81:P82)</f>
        <v>9</v>
      </c>
      <c r="S82" s="5">
        <f>IF(P82=P81,S81,IF(AND(P82/$S$10&gt;=0.6,$A82/$A$59&lt;=0.4,$A82=1),"Победитель",IF(AND(P82/$S$10&gt;=0.5,$A82/$A$59&lt;=0.4),"Призер","")))</f>
      </c>
    </row>
    <row r="83" spans="1:19" s="5" customFormat="1" ht="15">
      <c r="A83" s="8">
        <v>73</v>
      </c>
      <c r="B83" s="9" t="s">
        <v>104</v>
      </c>
      <c r="C83" s="9" t="s">
        <v>44</v>
      </c>
      <c r="D83" s="9">
        <v>11</v>
      </c>
      <c r="E83" s="9" t="s">
        <v>102</v>
      </c>
      <c r="F83" s="9">
        <v>4</v>
      </c>
      <c r="G83" s="9">
        <v>4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8</v>
      </c>
      <c r="Q83" s="10"/>
      <c r="R83" s="5">
        <f>AVERAGE(P81:P83)</f>
        <v>8.666666666666666</v>
      </c>
      <c r="S83" s="5">
        <f>IF(P83=P82,S82,IF(AND(P83/$S$10&gt;=0.6,$A83/$A$70&lt;=0.4,$A83=1),"Победитель",IF(AND(P83/$S$10&gt;=0.5,$A83/$A$70&lt;=0.4),"Призер","")))</f>
      </c>
    </row>
    <row r="84" spans="1:19" s="5" customFormat="1" ht="15">
      <c r="A84" s="8">
        <v>74</v>
      </c>
      <c r="B84" s="9" t="s">
        <v>117</v>
      </c>
      <c r="C84" s="9" t="s">
        <v>22</v>
      </c>
      <c r="D84" s="9">
        <v>11</v>
      </c>
      <c r="E84" s="9" t="s">
        <v>110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10"/>
      <c r="S84" s="5">
        <f>IF(P84=P83,S83,IF(AND(P84/$S$10&gt;=0.6,$A84/$A$86&lt;=0.4,$A84=1),"Победитель",IF(AND(P84/$S$10&gt;=0.5,$A84/$A$86&lt;=0.4),"Призер","")))</f>
      </c>
    </row>
    <row r="85" spans="1:19" s="5" customFormat="1" ht="15">
      <c r="A85" s="8">
        <v>75</v>
      </c>
      <c r="B85" s="9" t="s">
        <v>118</v>
      </c>
      <c r="C85" s="9" t="s">
        <v>44</v>
      </c>
      <c r="D85" s="9">
        <v>11</v>
      </c>
      <c r="E85" s="9" t="s">
        <v>110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10"/>
      <c r="S85" s="5">
        <f>IF(P85=P84,S84,IF(AND(P85/$S$10&gt;=0.6,$A85/$A$86&lt;=0.4,$A85=1),"Победитель",IF(AND(P85/$S$10&gt;=0.5,$A85/$A$86&lt;=0.4),"Призер","")))</f>
      </c>
    </row>
    <row r="86" spans="1:19" s="5" customFormat="1" ht="15">
      <c r="A86" s="8">
        <v>76</v>
      </c>
      <c r="B86" s="9" t="s">
        <v>119</v>
      </c>
      <c r="C86" s="9" t="s">
        <v>22</v>
      </c>
      <c r="D86" s="9">
        <v>11</v>
      </c>
      <c r="E86" s="9" t="s">
        <v>110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10"/>
      <c r="S86" s="5">
        <f>IF(P86=P85,S85,IF(AND(P86/$S$10&gt;=0.6,$A86/$A$86&lt;=0.4,$A86=1),"Победитель",IF(AND(P86/$S$10&gt;=0.5,$A86/$A$86&lt;=0.4),"Призер","")))</f>
      </c>
    </row>
    <row r="87" spans="1:19" s="5" customFormat="1" ht="15">
      <c r="A87" s="8">
        <v>77</v>
      </c>
      <c r="B87" s="9" t="s">
        <v>120</v>
      </c>
      <c r="C87" s="9" t="s">
        <v>22</v>
      </c>
      <c r="D87" s="9">
        <v>11</v>
      </c>
      <c r="E87" s="9" t="s">
        <v>110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10"/>
      <c r="S87" s="5">
        <f>IF(P87=P86,S86,IF(AND(P87/$S$10&gt;=0.6,$A87/$A$86&lt;=0.4,$A87=1),"Победитель",IF(AND(P87/$S$10&gt;=0.5,$A87/$A$86&lt;=0.4),"Призер","")))</f>
      </c>
    </row>
    <row r="88" spans="1:19" s="5" customFormat="1" ht="15">
      <c r="A88" s="8">
        <v>78</v>
      </c>
      <c r="B88" s="9" t="s">
        <v>121</v>
      </c>
      <c r="C88" s="9" t="s">
        <v>22</v>
      </c>
      <c r="D88" s="9">
        <v>11</v>
      </c>
      <c r="E88" s="9" t="s">
        <v>110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10"/>
      <c r="S88" s="5">
        <f>IF(P88=P87,S87,IF(AND(P88/$S$10&gt;=0.6,$A88/$A$86&lt;=0.4,$A88=1),"Победитель",IF(AND(P88/$S$10&gt;=0.5,$A88/$A$86&lt;=0.4),"Призер","")))</f>
      </c>
    </row>
    <row r="89" spans="1:19" s="5" customFormat="1" ht="15">
      <c r="A89" s="8">
        <v>79</v>
      </c>
      <c r="B89" s="12" t="s">
        <v>122</v>
      </c>
      <c r="C89" s="12" t="s">
        <v>22</v>
      </c>
      <c r="D89" s="12">
        <v>11</v>
      </c>
      <c r="E89" s="12" t="s">
        <v>110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3"/>
      <c r="R89" s="5">
        <f>AVERAGE(P77:P89)</f>
        <v>5.769230769230769</v>
      </c>
      <c r="S89" s="5">
        <f>IF(P89=P88,S88,IF(AND(P89/$S$10&gt;=0.6,$A89/$A$86&lt;=0.4,$A89=1),"Победитель",IF(AND(P89/$S$10&gt;=0.5,$A89/$A$86&lt;=0.4),"Призер","")))</f>
      </c>
    </row>
    <row r="90" s="5" customFormat="1" ht="15"/>
  </sheetData>
  <sheetProtection formatCells="0" formatColumns="0" formatRows="0" insertColumns="0" insertRows="0" insertHyperlinks="0" deleteColumns="0" deleteRows="0" sort="0" autoFilter="0" pivotTables="0"/>
  <autoFilter ref="A10:S10">
    <sortState ref="A11:S89">
      <sortCondition descending="1" sortBy="value" ref="P11:P89"/>
    </sortState>
  </autoFilter>
  <mergeCells count="9">
    <mergeCell ref="A7:Q7"/>
    <mergeCell ref="A8:Q8"/>
    <mergeCell ref="A9:Q9"/>
    <mergeCell ref="A1:Q1"/>
    <mergeCell ref="A2:Q2"/>
    <mergeCell ref="A3:Q3"/>
    <mergeCell ref="A4:Q4"/>
    <mergeCell ref="A5:Q5"/>
    <mergeCell ref="A6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2017-10-23T13:30:22Z</cp:lastPrinted>
  <dcterms:created xsi:type="dcterms:W3CDTF">2017-10-20T09:29:56Z</dcterms:created>
  <dcterms:modified xsi:type="dcterms:W3CDTF">2017-10-23T13:31:19Z</dcterms:modified>
  <cp:category/>
  <cp:version/>
  <cp:contentType/>
  <cp:contentStatus/>
</cp:coreProperties>
</file>