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comments38.xml" ContentType="application/vnd.openxmlformats-officedocument.spreadsheetml.comments+xml"/>
  <Override PartName="/xl/comments4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comments36.xml" ContentType="application/vnd.openxmlformats-officedocument.spreadsheetml.comments+xml"/>
  <Override PartName="/xl/comments45.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comments34.xml" ContentType="application/vnd.openxmlformats-officedocument.spreadsheetml.comments+xml"/>
  <Override PartName="/xl/comments4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comments32.xml" ContentType="application/vnd.openxmlformats-officedocument.spreadsheetml.comments+xml"/>
  <Override PartName="/xl/comments4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omments7.xml" ContentType="application/vnd.openxmlformats-officedocument.spreadsheetml.comments+xml"/>
  <Override PartName="/xl/comments39.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xl/comments37.xml" ContentType="application/vnd.openxmlformats-officedocument.spreadsheetml.comments+xml"/>
  <Override PartName="/xl/comments46.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Override PartName="/xl/comments35.xml" ContentType="application/vnd.openxmlformats-officedocument.spreadsheetml.comments+xml"/>
  <Override PartName="/xl/comments44.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omments33.xml" ContentType="application/vnd.openxmlformats-officedocument.spreadsheetml.comments+xml"/>
  <Override PartName="/xl/comments42.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comments40.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4805" windowHeight="8010" tabRatio="847" firstSheet="11" activeTab="40"/>
  </bookViews>
  <sheets>
    <sheet name="СВОД " sheetId="1" r:id="rId1"/>
    <sheet name="1" sheetId="90" r:id="rId2"/>
    <sheet name="2" sheetId="91" r:id="rId3"/>
    <sheet name="3" sheetId="92" r:id="rId4"/>
    <sheet name="4" sheetId="93" r:id="rId5"/>
    <sheet name="5" sheetId="94" r:id="rId6"/>
    <sheet name="6" sheetId="95" r:id="rId7"/>
    <sheet name="7" sheetId="96" r:id="rId8"/>
    <sheet name="8" sheetId="97" r:id="rId9"/>
    <sheet name="9" sheetId="98" r:id="rId10"/>
    <sheet name="10" sheetId="99" r:id="rId11"/>
    <sheet name="11" sheetId="100" r:id="rId12"/>
    <sheet name="12" sheetId="101" r:id="rId13"/>
    <sheet name="13" sheetId="102" r:id="rId14"/>
    <sheet name="14" sheetId="103" r:id="rId15"/>
    <sheet name="15" sheetId="104" r:id="rId16"/>
    <sheet name="16" sheetId="105" r:id="rId17"/>
    <sheet name="17" sheetId="106" r:id="rId18"/>
    <sheet name="18" sheetId="107" r:id="rId19"/>
    <sheet name="19" sheetId="108" r:id="rId20"/>
    <sheet name="20" sheetId="109" r:id="rId21"/>
    <sheet name="21" sheetId="110" r:id="rId22"/>
    <sheet name="22" sheetId="111" r:id="rId23"/>
    <sheet name="23" sheetId="112" r:id="rId24"/>
    <sheet name="24" sheetId="113" r:id="rId25"/>
    <sheet name="25" sheetId="114" r:id="rId26"/>
    <sheet name="26" sheetId="115" r:id="rId27"/>
    <sheet name="27" sheetId="116" r:id="rId28"/>
    <sheet name="28" sheetId="117" r:id="rId29"/>
    <sheet name="29" sheetId="118" r:id="rId30"/>
    <sheet name="30" sheetId="119" r:id="rId31"/>
    <sheet name="31" sheetId="120" r:id="rId32"/>
    <sheet name="32" sheetId="122" r:id="rId33"/>
    <sheet name="33" sheetId="123" r:id="rId34"/>
    <sheet name="34" sheetId="124" r:id="rId35"/>
    <sheet name="35" sheetId="125" r:id="rId36"/>
    <sheet name="36" sheetId="126" r:id="rId37"/>
    <sheet name="37" sheetId="127" r:id="rId38"/>
    <sheet name="38" sheetId="128" r:id="rId39"/>
    <sheet name="39" sheetId="129" r:id="rId40"/>
    <sheet name="40" sheetId="130" r:id="rId41"/>
    <sheet name="41" sheetId="131" r:id="rId42"/>
    <sheet name="42" sheetId="132" r:id="rId43"/>
    <sheet name="43" sheetId="133" r:id="rId44"/>
    <sheet name="44" sheetId="134" r:id="rId45"/>
    <sheet name="45" sheetId="135" r:id="rId46"/>
    <sheet name="46" sheetId="136" r:id="rId47"/>
    <sheet name="формула лист не удалять" sheetId="2" r:id="rId48"/>
  </sheets>
  <definedNames>
    <definedName name="_xlnm.Print_Area" localSheetId="17">'17'!$A$1:$P$218</definedName>
    <definedName name="_xlnm.Print_Area" localSheetId="19">'19'!$A$1:$P$218</definedName>
    <definedName name="_xlnm.Print_Area" localSheetId="40">'40'!$A$1:$P$228</definedName>
  </definedNames>
  <calcPr calcId="125725"/>
</workbook>
</file>

<file path=xl/calcChain.xml><?xml version="1.0" encoding="utf-8"?>
<calcChain xmlns="http://schemas.openxmlformats.org/spreadsheetml/2006/main">
  <c r="C208" i="136"/>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G36"/>
  <c r="F36"/>
  <c r="E36"/>
  <c r="D36"/>
  <c r="C36"/>
  <c r="I35"/>
  <c r="H35"/>
  <c r="K148" s="1"/>
  <c r="G35"/>
  <c r="J148" s="1"/>
  <c r="F35"/>
  <c r="C66" s="1"/>
  <c r="L66" s="1"/>
  <c r="E35"/>
  <c r="D35"/>
  <c r="C35"/>
  <c r="D80" s="1"/>
  <c r="C64" l="1"/>
  <c r="L64" s="1"/>
  <c r="M117"/>
  <c r="C208" i="135"/>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C67"/>
  <c r="C65"/>
  <c r="I36"/>
  <c r="H36"/>
  <c r="H35" s="1"/>
  <c r="K148" s="1"/>
  <c r="G36"/>
  <c r="F36"/>
  <c r="F35" s="1"/>
  <c r="C66" s="1"/>
  <c r="L66" s="1"/>
  <c r="E36"/>
  <c r="D36"/>
  <c r="D35" s="1"/>
  <c r="C36"/>
  <c r="I35"/>
  <c r="G35"/>
  <c r="J148" s="1"/>
  <c r="E35"/>
  <c r="C35"/>
  <c r="D80" s="1"/>
  <c r="M117" l="1"/>
  <c r="C138"/>
  <c r="C64"/>
  <c r="L64" s="1"/>
  <c r="C208" i="134" l="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I35" s="1"/>
  <c r="H36"/>
  <c r="G36"/>
  <c r="G35" s="1"/>
  <c r="J148" s="1"/>
  <c r="F36"/>
  <c r="F35" s="1"/>
  <c r="C66" s="1"/>
  <c r="L66" s="1"/>
  <c r="E36"/>
  <c r="E35" s="1"/>
  <c r="D36"/>
  <c r="C36"/>
  <c r="C35" s="1"/>
  <c r="H35"/>
  <c r="K148" s="1"/>
  <c r="D35"/>
  <c r="D80" l="1"/>
  <c r="C64"/>
  <c r="L64" s="1"/>
  <c r="C138"/>
  <c r="C208" i="133"/>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C67"/>
  <c r="C65"/>
  <c r="I36"/>
  <c r="I35" s="1"/>
  <c r="H36"/>
  <c r="G36"/>
  <c r="G35" s="1"/>
  <c r="J148" s="1"/>
  <c r="F36"/>
  <c r="E36"/>
  <c r="E35" s="1"/>
  <c r="D36"/>
  <c r="C36"/>
  <c r="C35" s="1"/>
  <c r="D80" s="1"/>
  <c r="H35"/>
  <c r="K148" s="1"/>
  <c r="F35"/>
  <c r="C66" s="1"/>
  <c r="L66" s="1"/>
  <c r="D35"/>
  <c r="M117" l="1"/>
  <c r="C138"/>
  <c r="C64"/>
  <c r="L64" s="1"/>
  <c r="C208" i="132"/>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G36"/>
  <c r="F36"/>
  <c r="E36"/>
  <c r="D36"/>
  <c r="C36"/>
  <c r="I35"/>
  <c r="H35"/>
  <c r="G35"/>
  <c r="F35"/>
  <c r="C66" s="1"/>
  <c r="L66" s="1"/>
  <c r="E35"/>
  <c r="D35"/>
  <c r="C35"/>
  <c r="D80" s="1"/>
  <c r="C64" l="1"/>
  <c r="L64" s="1"/>
  <c r="M117"/>
  <c r="C208" i="131"/>
  <c r="D208" s="1"/>
  <c r="D198"/>
  <c r="D196"/>
  <c r="D193"/>
  <c r="D192"/>
  <c r="D190"/>
  <c r="C190"/>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I35" s="1"/>
  <c r="H36"/>
  <c r="G36"/>
  <c r="G35" s="1"/>
  <c r="J148" s="1"/>
  <c r="F36"/>
  <c r="E36"/>
  <c r="E35" s="1"/>
  <c r="D36"/>
  <c r="C36"/>
  <c r="C35" s="1"/>
  <c r="D80" s="1"/>
  <c r="H35"/>
  <c r="K148" s="1"/>
  <c r="F35"/>
  <c r="C66" s="1"/>
  <c r="L66" s="1"/>
  <c r="D35"/>
  <c r="C64" l="1"/>
  <c r="L64" s="1"/>
  <c r="M117"/>
  <c r="C208" i="130"/>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67"/>
  <c r="C65"/>
  <c r="I36"/>
  <c r="H36"/>
  <c r="H35" s="1"/>
  <c r="K148" s="1"/>
  <c r="G36"/>
  <c r="F36"/>
  <c r="F35" s="1"/>
  <c r="C66" s="1"/>
  <c r="L66" s="1"/>
  <c r="E36"/>
  <c r="D36"/>
  <c r="D35" s="1"/>
  <c r="C36"/>
  <c r="I35"/>
  <c r="G35"/>
  <c r="J148" s="1"/>
  <c r="E35"/>
  <c r="C35"/>
  <c r="D80" s="1"/>
  <c r="M117" l="1"/>
  <c r="C138"/>
  <c r="C64"/>
  <c r="L64" s="1"/>
  <c r="C208" i="129" l="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138" l="1"/>
  <c r="C64"/>
  <c r="L64" s="1"/>
  <c r="C208" i="128" l="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138" l="1"/>
  <c r="C64"/>
  <c r="L64" s="1"/>
  <c r="C211" i="127" l="1"/>
  <c r="C208"/>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I35" s="1"/>
  <c r="H36"/>
  <c r="G36"/>
  <c r="G35" s="1"/>
  <c r="J148" s="1"/>
  <c r="F36"/>
  <c r="F35" s="1"/>
  <c r="C66" s="1"/>
  <c r="L66" s="1"/>
  <c r="E36"/>
  <c r="E35" s="1"/>
  <c r="D36"/>
  <c r="C36"/>
  <c r="C35" s="1"/>
  <c r="H35"/>
  <c r="K148" s="1"/>
  <c r="D35"/>
  <c r="D80" l="1"/>
  <c r="C64"/>
  <c r="L64" s="1"/>
  <c r="M117"/>
  <c r="C208" i="126" l="1"/>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H35" s="1"/>
  <c r="K148" s="1"/>
  <c r="G36"/>
  <c r="F36"/>
  <c r="F35" s="1"/>
  <c r="C66" s="1"/>
  <c r="L66" s="1"/>
  <c r="E36"/>
  <c r="D36"/>
  <c r="D35" s="1"/>
  <c r="C36"/>
  <c r="I35"/>
  <c r="G35"/>
  <c r="J148" s="1"/>
  <c r="E35"/>
  <c r="C35"/>
  <c r="D80" s="1"/>
  <c r="C64" l="1"/>
  <c r="L64" s="1"/>
  <c r="M117"/>
  <c r="C208" i="125"/>
  <c r="D208" s="1"/>
  <c r="C201"/>
  <c r="C190" s="1"/>
  <c r="D190" s="1"/>
  <c r="D198"/>
  <c r="D196"/>
  <c r="D193"/>
  <c r="D192"/>
  <c r="C146"/>
  <c r="C145"/>
  <c r="J137"/>
  <c r="Q137" s="1"/>
  <c r="C137"/>
  <c r="M129"/>
  <c r="M128"/>
  <c r="M127"/>
  <c r="M126"/>
  <c r="M125"/>
  <c r="M124"/>
  <c r="M123"/>
  <c r="M122"/>
  <c r="M121"/>
  <c r="M120"/>
  <c r="M119"/>
  <c r="L117"/>
  <c r="K117"/>
  <c r="J117"/>
  <c r="I117"/>
  <c r="H117"/>
  <c r="G117"/>
  <c r="F117"/>
  <c r="E117"/>
  <c r="D117"/>
  <c r="C117"/>
  <c r="I95"/>
  <c r="H95"/>
  <c r="G95"/>
  <c r="F95"/>
  <c r="E95"/>
  <c r="D95"/>
  <c r="C95"/>
  <c r="C138" s="1"/>
  <c r="C67"/>
  <c r="C65"/>
  <c r="I36"/>
  <c r="I35" s="1"/>
  <c r="H36"/>
  <c r="G36"/>
  <c r="G35" s="1"/>
  <c r="J148" s="1"/>
  <c r="F36"/>
  <c r="E36"/>
  <c r="E35" s="1"/>
  <c r="D36"/>
  <c r="C36"/>
  <c r="C35" s="1"/>
  <c r="D80" s="1"/>
  <c r="H35"/>
  <c r="K148" s="1"/>
  <c r="F35"/>
  <c r="C66" s="1"/>
  <c r="L66" s="1"/>
  <c r="D35"/>
  <c r="C64" l="1"/>
  <c r="L64" s="1"/>
  <c r="M117"/>
  <c r="C208" i="124"/>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H35" s="1"/>
  <c r="K148" s="1"/>
  <c r="G36"/>
  <c r="F36"/>
  <c r="F35" s="1"/>
  <c r="C66" s="1"/>
  <c r="L66" s="1"/>
  <c r="E36"/>
  <c r="D36"/>
  <c r="D35" s="1"/>
  <c r="C36"/>
  <c r="I35"/>
  <c r="G35"/>
  <c r="J148" s="1"/>
  <c r="E35"/>
  <c r="C35"/>
  <c r="D80" s="1"/>
  <c r="C64" l="1"/>
  <c r="L64" s="1"/>
  <c r="M117"/>
  <c r="C208" i="123"/>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C67"/>
  <c r="C65"/>
  <c r="I36"/>
  <c r="I35" s="1"/>
  <c r="H36"/>
  <c r="G36"/>
  <c r="G35" s="1"/>
  <c r="J148" s="1"/>
  <c r="F36"/>
  <c r="E36"/>
  <c r="E35" s="1"/>
  <c r="D36"/>
  <c r="C36"/>
  <c r="C35" s="1"/>
  <c r="D80" s="1"/>
  <c r="H35"/>
  <c r="K148" s="1"/>
  <c r="F35"/>
  <c r="C66" s="1"/>
  <c r="L66" s="1"/>
  <c r="D35"/>
  <c r="M117" l="1"/>
  <c r="C138"/>
  <c r="C64"/>
  <c r="L64" s="1"/>
  <c r="C208" i="122"/>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G36"/>
  <c r="F36"/>
  <c r="E36"/>
  <c r="D36"/>
  <c r="C36"/>
  <c r="I35"/>
  <c r="H35"/>
  <c r="K148" s="1"/>
  <c r="G35"/>
  <c r="J148" s="1"/>
  <c r="F35"/>
  <c r="C66" s="1"/>
  <c r="L66" s="1"/>
  <c r="E35"/>
  <c r="D35"/>
  <c r="C35"/>
  <c r="D80" s="1"/>
  <c r="C64" l="1"/>
  <c r="L64" s="1"/>
  <c r="M117"/>
  <c r="C208" i="120"/>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I35" s="1"/>
  <c r="H36"/>
  <c r="G36"/>
  <c r="G35" s="1"/>
  <c r="J148" s="1"/>
  <c r="F36"/>
  <c r="E36"/>
  <c r="E35" s="1"/>
  <c r="D36"/>
  <c r="C36"/>
  <c r="C35" s="1"/>
  <c r="H35"/>
  <c r="K148" s="1"/>
  <c r="F35"/>
  <c r="C66" s="1"/>
  <c r="L66" s="1"/>
  <c r="D35"/>
  <c r="D80" l="1"/>
  <c r="C64"/>
  <c r="L64" s="1"/>
  <c r="M117"/>
  <c r="C208" i="119" l="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138" l="1"/>
  <c r="C64"/>
  <c r="L64" s="1"/>
  <c r="C208" i="118"/>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138" l="1"/>
  <c r="C64"/>
  <c r="L64" s="1"/>
  <c r="C208" i="117"/>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138" l="1"/>
  <c r="C64"/>
  <c r="L64" s="1"/>
  <c r="C208" i="116" l="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H35" s="1"/>
  <c r="K148" s="1"/>
  <c r="G36"/>
  <c r="F36"/>
  <c r="F35" s="1"/>
  <c r="C66" s="1"/>
  <c r="L66" s="1"/>
  <c r="E36"/>
  <c r="D36"/>
  <c r="D35" s="1"/>
  <c r="C36"/>
  <c r="I35"/>
  <c r="G35"/>
  <c r="J148" s="1"/>
  <c r="E35"/>
  <c r="C35"/>
  <c r="D80" s="1"/>
  <c r="C138" l="1"/>
  <c r="C64"/>
  <c r="L64" s="1"/>
  <c r="C208" i="115"/>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H35" s="1"/>
  <c r="K148" s="1"/>
  <c r="G36"/>
  <c r="F36"/>
  <c r="F35" s="1"/>
  <c r="C66" s="1"/>
  <c r="L66" s="1"/>
  <c r="E36"/>
  <c r="D36"/>
  <c r="D35" s="1"/>
  <c r="C36"/>
  <c r="I35"/>
  <c r="G35"/>
  <c r="J148" s="1"/>
  <c r="E35"/>
  <c r="C35"/>
  <c r="D80" s="1"/>
  <c r="C138" l="1"/>
  <c r="C64"/>
  <c r="L64" s="1"/>
  <c r="C208" i="114" l="1"/>
  <c r="D208" s="1"/>
  <c r="D198"/>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I35" s="1"/>
  <c r="H36"/>
  <c r="G36"/>
  <c r="G35" s="1"/>
  <c r="J148" s="1"/>
  <c r="F36"/>
  <c r="E36"/>
  <c r="E35" s="1"/>
  <c r="D36"/>
  <c r="C36"/>
  <c r="C35" s="1"/>
  <c r="D80" s="1"/>
  <c r="H35"/>
  <c r="K148" s="1"/>
  <c r="F35"/>
  <c r="C66" s="1"/>
  <c r="L66" s="1"/>
  <c r="D35"/>
  <c r="C64" l="1"/>
  <c r="L64" s="1"/>
  <c r="M117"/>
  <c r="C208" i="113"/>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H35" s="1"/>
  <c r="K148" s="1"/>
  <c r="G36"/>
  <c r="F36"/>
  <c r="F35" s="1"/>
  <c r="C66" s="1"/>
  <c r="L66" s="1"/>
  <c r="E36"/>
  <c r="D36"/>
  <c r="D35" s="1"/>
  <c r="C36"/>
  <c r="I35"/>
  <c r="G35"/>
  <c r="J148" s="1"/>
  <c r="E35"/>
  <c r="C35"/>
  <c r="D80" s="1"/>
  <c r="C138" l="1"/>
  <c r="C64"/>
  <c r="L64" s="1"/>
  <c r="C208" i="112" l="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138" l="1"/>
  <c r="C64"/>
  <c r="L64" s="1"/>
  <c r="C208" i="111" l="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208" i="110"/>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G36"/>
  <c r="F36"/>
  <c r="E36"/>
  <c r="D36"/>
  <c r="C36"/>
  <c r="I35"/>
  <c r="H35"/>
  <c r="K148" s="1"/>
  <c r="G35"/>
  <c r="J148" s="1"/>
  <c r="F35"/>
  <c r="C66" s="1"/>
  <c r="L66" s="1"/>
  <c r="E35"/>
  <c r="D35"/>
  <c r="C35"/>
  <c r="D80" s="1"/>
  <c r="C138" i="111" l="1"/>
  <c r="C64"/>
  <c r="L64" s="1"/>
  <c r="C64" i="110"/>
  <c r="L64" s="1"/>
  <c r="M117"/>
  <c r="C208" i="109"/>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G36"/>
  <c r="F36"/>
  <c r="E36"/>
  <c r="D36"/>
  <c r="C36"/>
  <c r="I35"/>
  <c r="H35"/>
  <c r="K148" s="1"/>
  <c r="G35"/>
  <c r="J148" s="1"/>
  <c r="F35"/>
  <c r="C66" s="1"/>
  <c r="L66" s="1"/>
  <c r="E35"/>
  <c r="D35"/>
  <c r="C35"/>
  <c r="D80" s="1"/>
  <c r="C64" l="1"/>
  <c r="L64" s="1"/>
  <c r="M117"/>
  <c r="C208" i="108"/>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G36"/>
  <c r="F36"/>
  <c r="E36"/>
  <c r="D36"/>
  <c r="C36"/>
  <c r="I35"/>
  <c r="H35"/>
  <c r="K148" s="1"/>
  <c r="G35"/>
  <c r="J148" s="1"/>
  <c r="F35"/>
  <c r="C66" s="1"/>
  <c r="L66" s="1"/>
  <c r="E35"/>
  <c r="D35"/>
  <c r="C35"/>
  <c r="D80" s="1"/>
  <c r="C64" l="1"/>
  <c r="L64" s="1"/>
  <c r="M117"/>
  <c r="C208" i="107"/>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138" l="1"/>
  <c r="C64"/>
  <c r="L64" s="1"/>
  <c r="C208" i="106" l="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138" l="1"/>
  <c r="C64"/>
  <c r="L64" s="1"/>
  <c r="C208" i="105"/>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I35" s="1"/>
  <c r="H36"/>
  <c r="H35" s="1"/>
  <c r="K148" s="1"/>
  <c r="G36"/>
  <c r="F36"/>
  <c r="F35" s="1"/>
  <c r="C66" s="1"/>
  <c r="L66" s="1"/>
  <c r="E36"/>
  <c r="E35" s="1"/>
  <c r="D36"/>
  <c r="D35" s="1"/>
  <c r="C36"/>
  <c r="G35"/>
  <c r="J148" s="1"/>
  <c r="C35"/>
  <c r="D80" s="1"/>
  <c r="C64" l="1"/>
  <c r="L64" s="1"/>
  <c r="M117"/>
  <c r="C208" i="104"/>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H35" s="1"/>
  <c r="K148" s="1"/>
  <c r="G36"/>
  <c r="F36"/>
  <c r="F35" s="1"/>
  <c r="C66" s="1"/>
  <c r="L66" s="1"/>
  <c r="E36"/>
  <c r="D36"/>
  <c r="D35" s="1"/>
  <c r="C36"/>
  <c r="I35"/>
  <c r="G35"/>
  <c r="J148" s="1"/>
  <c r="E35"/>
  <c r="C35"/>
  <c r="D80" s="1"/>
  <c r="C138" l="1"/>
  <c r="C64"/>
  <c r="L64" s="1"/>
  <c r="C208" i="103" l="1"/>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H35" s="1"/>
  <c r="K148" s="1"/>
  <c r="G36"/>
  <c r="F36"/>
  <c r="F35" s="1"/>
  <c r="C66" s="1"/>
  <c r="L66" s="1"/>
  <c r="E36"/>
  <c r="D36"/>
  <c r="D35" s="1"/>
  <c r="C36"/>
  <c r="I35"/>
  <c r="G35"/>
  <c r="J148" s="1"/>
  <c r="E35"/>
  <c r="C35"/>
  <c r="D80" s="1"/>
  <c r="C64" l="1"/>
  <c r="L64" s="1"/>
  <c r="M117"/>
  <c r="C208" i="102"/>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H35" s="1"/>
  <c r="K148" s="1"/>
  <c r="G36"/>
  <c r="F36"/>
  <c r="F35" s="1"/>
  <c r="C66" s="1"/>
  <c r="L66" s="1"/>
  <c r="E36"/>
  <c r="D36"/>
  <c r="D35" s="1"/>
  <c r="C36"/>
  <c r="I35"/>
  <c r="G35"/>
  <c r="J148" s="1"/>
  <c r="E35"/>
  <c r="C35"/>
  <c r="D80" s="1"/>
  <c r="C138" l="1"/>
  <c r="C64"/>
  <c r="L64" s="1"/>
  <c r="C36" i="101" l="1"/>
  <c r="C35" s="1"/>
  <c r="D36"/>
  <c r="D35" s="1"/>
  <c r="E36"/>
  <c r="E35" s="1"/>
  <c r="F36"/>
  <c r="F35" s="1"/>
  <c r="C66" s="1"/>
  <c r="L66" s="1"/>
  <c r="G36"/>
  <c r="G35" s="1"/>
  <c r="J148" s="1"/>
  <c r="H36"/>
  <c r="H35" s="1"/>
  <c r="K148" s="1"/>
  <c r="I36"/>
  <c r="I35" s="1"/>
  <c r="C65"/>
  <c r="C67"/>
  <c r="C95"/>
  <c r="D95"/>
  <c r="E95"/>
  <c r="F95"/>
  <c r="G95"/>
  <c r="H95"/>
  <c r="I95"/>
  <c r="C117"/>
  <c r="D117"/>
  <c r="E117"/>
  <c r="F117"/>
  <c r="G117"/>
  <c r="H117"/>
  <c r="I117"/>
  <c r="J117"/>
  <c r="K117"/>
  <c r="L117"/>
  <c r="M117"/>
  <c r="M119"/>
  <c r="M120"/>
  <c r="M121"/>
  <c r="M122"/>
  <c r="M123"/>
  <c r="M124"/>
  <c r="M125"/>
  <c r="M126"/>
  <c r="M127"/>
  <c r="M128"/>
  <c r="M129"/>
  <c r="C137"/>
  <c r="Q137"/>
  <c r="C138"/>
  <c r="C145"/>
  <c r="C146"/>
  <c r="C190"/>
  <c r="D190" s="1"/>
  <c r="D192"/>
  <c r="D193"/>
  <c r="D196"/>
  <c r="D198"/>
  <c r="C208"/>
  <c r="D208" s="1"/>
  <c r="C64" l="1"/>
  <c r="L64" s="1"/>
  <c r="D80"/>
  <c r="C208" i="100"/>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I35" s="1"/>
  <c r="H36"/>
  <c r="G36"/>
  <c r="G35" s="1"/>
  <c r="J148" s="1"/>
  <c r="F36"/>
  <c r="E36"/>
  <c r="E35" s="1"/>
  <c r="D36"/>
  <c r="C36"/>
  <c r="C35" s="1"/>
  <c r="H35"/>
  <c r="K148" s="1"/>
  <c r="F35"/>
  <c r="C66" s="1"/>
  <c r="L66" s="1"/>
  <c r="D35"/>
  <c r="D80" l="1"/>
  <c r="C64"/>
  <c r="L64" s="1"/>
  <c r="C138"/>
  <c r="C208" i="99" l="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M117" s="1"/>
  <c r="C67"/>
  <c r="C65"/>
  <c r="I36"/>
  <c r="H36"/>
  <c r="G36"/>
  <c r="F36"/>
  <c r="E36"/>
  <c r="D36"/>
  <c r="C36"/>
  <c r="I35"/>
  <c r="H35"/>
  <c r="K148" s="1"/>
  <c r="G35"/>
  <c r="J148" s="1"/>
  <c r="F35"/>
  <c r="C66" s="1"/>
  <c r="L66" s="1"/>
  <c r="E35"/>
  <c r="D35"/>
  <c r="C35"/>
  <c r="D80" s="1"/>
  <c r="C138" l="1"/>
  <c r="C64"/>
  <c r="L64" s="1"/>
  <c r="C36" i="98" l="1"/>
  <c r="C35" s="1"/>
  <c r="D36"/>
  <c r="D35" s="1"/>
  <c r="E36"/>
  <c r="E35" s="1"/>
  <c r="F36"/>
  <c r="F35" s="1"/>
  <c r="C66" s="1"/>
  <c r="L66" s="1"/>
  <c r="G36"/>
  <c r="G35" s="1"/>
  <c r="J148" s="1"/>
  <c r="H36"/>
  <c r="H35" s="1"/>
  <c r="K148" s="1"/>
  <c r="I36"/>
  <c r="I35" s="1"/>
  <c r="C65"/>
  <c r="C67"/>
  <c r="C95"/>
  <c r="D95"/>
  <c r="E95"/>
  <c r="F95"/>
  <c r="G95"/>
  <c r="H95"/>
  <c r="I95"/>
  <c r="C117"/>
  <c r="D117"/>
  <c r="E117"/>
  <c r="F117"/>
  <c r="G117"/>
  <c r="H117"/>
  <c r="I117"/>
  <c r="J117"/>
  <c r="K117"/>
  <c r="L117"/>
  <c r="M117"/>
  <c r="M119"/>
  <c r="M120"/>
  <c r="M121"/>
  <c r="M122"/>
  <c r="M123"/>
  <c r="M124"/>
  <c r="M125"/>
  <c r="M126"/>
  <c r="M127"/>
  <c r="M128"/>
  <c r="M129"/>
  <c r="C137"/>
  <c r="J137"/>
  <c r="Q137" s="1"/>
  <c r="C138"/>
  <c r="C145"/>
  <c r="C146"/>
  <c r="C190"/>
  <c r="D190" s="1"/>
  <c r="D192"/>
  <c r="D193"/>
  <c r="D196"/>
  <c r="D198"/>
  <c r="C208"/>
  <c r="D208" s="1"/>
  <c r="C64" l="1"/>
  <c r="L64" s="1"/>
  <c r="D80"/>
  <c r="C208" i="97"/>
  <c r="D208" s="1"/>
  <c r="C201"/>
  <c r="C190" s="1"/>
  <c r="D190" s="1"/>
  <c r="D198"/>
  <c r="D196"/>
  <c r="D193"/>
  <c r="D192"/>
  <c r="C146"/>
  <c r="C145"/>
  <c r="J137"/>
  <c r="Q137" s="1"/>
  <c r="C137"/>
  <c r="M129"/>
  <c r="M128"/>
  <c r="M127"/>
  <c r="M126"/>
  <c r="M125"/>
  <c r="M124"/>
  <c r="M123"/>
  <c r="M122"/>
  <c r="M121"/>
  <c r="M120"/>
  <c r="M119"/>
  <c r="L117"/>
  <c r="K117"/>
  <c r="J117"/>
  <c r="I117"/>
  <c r="H117"/>
  <c r="G117"/>
  <c r="F117"/>
  <c r="E117"/>
  <c r="D117"/>
  <c r="C117"/>
  <c r="I95"/>
  <c r="H95"/>
  <c r="G95"/>
  <c r="F95"/>
  <c r="E95"/>
  <c r="D95"/>
  <c r="C95"/>
  <c r="C138" s="1"/>
  <c r="C67"/>
  <c r="C65"/>
  <c r="I36"/>
  <c r="I35" s="1"/>
  <c r="H36"/>
  <c r="G36"/>
  <c r="G35" s="1"/>
  <c r="J148" s="1"/>
  <c r="F36"/>
  <c r="F35" s="1"/>
  <c r="C66" s="1"/>
  <c r="L66" s="1"/>
  <c r="E36"/>
  <c r="D36"/>
  <c r="C36"/>
  <c r="H35"/>
  <c r="K148" s="1"/>
  <c r="E35"/>
  <c r="D35"/>
  <c r="C35"/>
  <c r="D80" s="1"/>
  <c r="C208" i="96"/>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I35" s="1"/>
  <c r="H36"/>
  <c r="G36"/>
  <c r="G35" s="1"/>
  <c r="J148" s="1"/>
  <c r="F36"/>
  <c r="E36"/>
  <c r="E35" s="1"/>
  <c r="D36"/>
  <c r="C36"/>
  <c r="C35" s="1"/>
  <c r="D80" s="1"/>
  <c r="H35"/>
  <c r="K148" s="1"/>
  <c r="F35"/>
  <c r="C66" s="1"/>
  <c r="L66" s="1"/>
  <c r="D35"/>
  <c r="C64" i="97" l="1"/>
  <c r="L64" s="1"/>
  <c r="M117"/>
  <c r="C64" i="96"/>
  <c r="L64" s="1"/>
  <c r="M117"/>
  <c r="C208" i="95"/>
  <c r="D208" s="1"/>
  <c r="D198"/>
  <c r="D196"/>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C138" s="1"/>
  <c r="C67"/>
  <c r="C65"/>
  <c r="I36"/>
  <c r="I35" s="1"/>
  <c r="H36"/>
  <c r="G36"/>
  <c r="G35" s="1"/>
  <c r="J148" s="1"/>
  <c r="F36"/>
  <c r="F35" s="1"/>
  <c r="C66" s="1"/>
  <c r="L66" s="1"/>
  <c r="E36"/>
  <c r="D36"/>
  <c r="C36"/>
  <c r="H35"/>
  <c r="K148" s="1"/>
  <c r="E35"/>
  <c r="D35"/>
  <c r="C35"/>
  <c r="D80" s="1"/>
  <c r="C64" l="1"/>
  <c r="L64" s="1"/>
  <c r="M117"/>
  <c r="C208" i="94" l="1"/>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H35" s="1"/>
  <c r="K148" s="1"/>
  <c r="G36"/>
  <c r="F36"/>
  <c r="F35" s="1"/>
  <c r="C66" s="1"/>
  <c r="L66" s="1"/>
  <c r="E36"/>
  <c r="D36"/>
  <c r="D35" s="1"/>
  <c r="C36"/>
  <c r="I35"/>
  <c r="G35"/>
  <c r="J148" s="1"/>
  <c r="E35"/>
  <c r="C35"/>
  <c r="D80" s="1"/>
  <c r="C208" i="93"/>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H35" s="1"/>
  <c r="K148" s="1"/>
  <c r="G36"/>
  <c r="F36"/>
  <c r="F35" s="1"/>
  <c r="C66" s="1"/>
  <c r="L66" s="1"/>
  <c r="E36"/>
  <c r="D36"/>
  <c r="D35" s="1"/>
  <c r="C36"/>
  <c r="I35"/>
  <c r="G35"/>
  <c r="J148" s="1"/>
  <c r="E35"/>
  <c r="C35"/>
  <c r="D80" s="1"/>
  <c r="C64" i="94" l="1"/>
  <c r="L64" s="1"/>
  <c r="M117"/>
  <c r="C64" i="93"/>
  <c r="L64" s="1"/>
  <c r="M117"/>
  <c r="C208" i="92"/>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H35" s="1"/>
  <c r="K148" s="1"/>
  <c r="G36"/>
  <c r="F36"/>
  <c r="F35" s="1"/>
  <c r="C66" s="1"/>
  <c r="L66" s="1"/>
  <c r="E36"/>
  <c r="D36"/>
  <c r="D35" s="1"/>
  <c r="C36"/>
  <c r="I35"/>
  <c r="G35"/>
  <c r="J148" s="1"/>
  <c r="E35"/>
  <c r="C35"/>
  <c r="D80" s="1"/>
  <c r="C64" l="1"/>
  <c r="L64" s="1"/>
  <c r="M117"/>
  <c r="C208" i="91"/>
  <c r="D208" s="1"/>
  <c r="D198"/>
  <c r="D196"/>
  <c r="D193"/>
  <c r="D192"/>
  <c r="C190"/>
  <c r="D190" s="1"/>
  <c r="C146"/>
  <c r="C145"/>
  <c r="J137"/>
  <c r="Q137" s="1"/>
  <c r="C137"/>
  <c r="M129"/>
  <c r="M128"/>
  <c r="M127"/>
  <c r="M126"/>
  <c r="M125"/>
  <c r="M124"/>
  <c r="M123"/>
  <c r="M122"/>
  <c r="M121"/>
  <c r="M120"/>
  <c r="M119"/>
  <c r="L117"/>
  <c r="K117"/>
  <c r="J117"/>
  <c r="I117"/>
  <c r="H117"/>
  <c r="G117"/>
  <c r="F117"/>
  <c r="E117"/>
  <c r="D117"/>
  <c r="C117"/>
  <c r="I95"/>
  <c r="H95"/>
  <c r="G95"/>
  <c r="F95"/>
  <c r="E95"/>
  <c r="D95"/>
  <c r="C95"/>
  <c r="C67"/>
  <c r="C65"/>
  <c r="I36"/>
  <c r="I35" s="1"/>
  <c r="H36"/>
  <c r="G36"/>
  <c r="G35" s="1"/>
  <c r="J148" s="1"/>
  <c r="F36"/>
  <c r="E36"/>
  <c r="E35" s="1"/>
  <c r="D36"/>
  <c r="C36"/>
  <c r="C35" s="1"/>
  <c r="D80" s="1"/>
  <c r="H35"/>
  <c r="K148" s="1"/>
  <c r="F35"/>
  <c r="C66" s="1"/>
  <c r="L66" s="1"/>
  <c r="D35"/>
  <c r="C208" i="90"/>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138" s="1"/>
  <c r="C67"/>
  <c r="C65"/>
  <c r="I36"/>
  <c r="H36"/>
  <c r="H35" s="1"/>
  <c r="K148" s="1"/>
  <c r="G36"/>
  <c r="F36"/>
  <c r="F35" s="1"/>
  <c r="C66" s="1"/>
  <c r="L66" s="1"/>
  <c r="E36"/>
  <c r="D36"/>
  <c r="D35" s="1"/>
  <c r="C36"/>
  <c r="I35"/>
  <c r="G35"/>
  <c r="J148" s="1"/>
  <c r="E35"/>
  <c r="C35"/>
  <c r="D80" s="1"/>
  <c r="M117" i="91" l="1"/>
  <c r="C138"/>
  <c r="C64"/>
  <c r="L64" s="1"/>
  <c r="C64" i="90"/>
  <c r="L64" s="1"/>
  <c r="M117"/>
  <c r="C210" i="1" l="1"/>
  <c r="C211"/>
  <c r="C212"/>
  <c r="C213"/>
  <c r="C209"/>
  <c r="C192"/>
  <c r="C193"/>
  <c r="C194"/>
  <c r="C195"/>
  <c r="C196"/>
  <c r="C197"/>
  <c r="C198"/>
  <c r="C199"/>
  <c r="C200"/>
  <c r="C201"/>
  <c r="C191"/>
  <c r="C179"/>
  <c r="C180"/>
  <c r="C181"/>
  <c r="C182"/>
  <c r="C183"/>
  <c r="C178"/>
  <c r="C165"/>
  <c r="C166"/>
  <c r="C167"/>
  <c r="C168"/>
  <c r="C169"/>
  <c r="C170"/>
  <c r="C171"/>
  <c r="C172"/>
  <c r="C173"/>
  <c r="C164"/>
  <c r="C155"/>
  <c r="C156"/>
  <c r="C157"/>
  <c r="C158"/>
  <c r="C154"/>
  <c r="C148"/>
  <c r="C149"/>
  <c r="C147"/>
  <c r="D146"/>
  <c r="E146"/>
  <c r="F146"/>
  <c r="G146"/>
  <c r="H146"/>
  <c r="E145"/>
  <c r="F145"/>
  <c r="G145"/>
  <c r="H145"/>
  <c r="D145"/>
  <c r="J137"/>
  <c r="L137"/>
  <c r="M137"/>
  <c r="N137"/>
  <c r="O137"/>
  <c r="P137"/>
  <c r="K137"/>
  <c r="E137"/>
  <c r="F137"/>
  <c r="G137"/>
  <c r="H137"/>
  <c r="I137"/>
  <c r="D137"/>
  <c r="C120"/>
  <c r="D120"/>
  <c r="E120"/>
  <c r="F120"/>
  <c r="G120"/>
  <c r="H120"/>
  <c r="I120"/>
  <c r="J120"/>
  <c r="K120"/>
  <c r="L120"/>
  <c r="C121"/>
  <c r="D121"/>
  <c r="E121"/>
  <c r="F121"/>
  <c r="G121"/>
  <c r="H121"/>
  <c r="I121"/>
  <c r="J121"/>
  <c r="K121"/>
  <c r="L121"/>
  <c r="C122"/>
  <c r="D122"/>
  <c r="E122"/>
  <c r="F122"/>
  <c r="G122"/>
  <c r="H122"/>
  <c r="I122"/>
  <c r="J122"/>
  <c r="K122"/>
  <c r="L122"/>
  <c r="C123"/>
  <c r="D123"/>
  <c r="E123"/>
  <c r="F123"/>
  <c r="G123"/>
  <c r="H123"/>
  <c r="I123"/>
  <c r="J123"/>
  <c r="K123"/>
  <c r="L123"/>
  <c r="C124"/>
  <c r="D124"/>
  <c r="E124"/>
  <c r="F124"/>
  <c r="G124"/>
  <c r="H124"/>
  <c r="I124"/>
  <c r="J124"/>
  <c r="K124"/>
  <c r="L124"/>
  <c r="C125"/>
  <c r="D125"/>
  <c r="E125"/>
  <c r="F125"/>
  <c r="G125"/>
  <c r="H125"/>
  <c r="I125"/>
  <c r="J125"/>
  <c r="K125"/>
  <c r="L125"/>
  <c r="C126"/>
  <c r="D126"/>
  <c r="E126"/>
  <c r="F126"/>
  <c r="G126"/>
  <c r="H126"/>
  <c r="I126"/>
  <c r="J126"/>
  <c r="K126"/>
  <c r="L126"/>
  <c r="C127"/>
  <c r="D127"/>
  <c r="E127"/>
  <c r="F127"/>
  <c r="G127"/>
  <c r="H127"/>
  <c r="I127"/>
  <c r="J127"/>
  <c r="K127"/>
  <c r="L127"/>
  <c r="C128"/>
  <c r="D128"/>
  <c r="E128"/>
  <c r="F128"/>
  <c r="G128"/>
  <c r="H128"/>
  <c r="I128"/>
  <c r="J128"/>
  <c r="K128"/>
  <c r="L128"/>
  <c r="C129"/>
  <c r="D129"/>
  <c r="E129"/>
  <c r="F129"/>
  <c r="G129"/>
  <c r="H129"/>
  <c r="I129"/>
  <c r="J129"/>
  <c r="K129"/>
  <c r="L129"/>
  <c r="D119"/>
  <c r="E119"/>
  <c r="F119"/>
  <c r="G119"/>
  <c r="H119"/>
  <c r="I119"/>
  <c r="J119"/>
  <c r="K119"/>
  <c r="L119"/>
  <c r="C119"/>
  <c r="I108"/>
  <c r="H107"/>
  <c r="H108"/>
  <c r="D109"/>
  <c r="E109"/>
  <c r="F109"/>
  <c r="G109"/>
  <c r="H109"/>
  <c r="C107"/>
  <c r="C108"/>
  <c r="C109"/>
  <c r="C98"/>
  <c r="D98"/>
  <c r="E98"/>
  <c r="F98"/>
  <c r="G98"/>
  <c r="H98"/>
  <c r="I98"/>
  <c r="C99"/>
  <c r="D99"/>
  <c r="E99"/>
  <c r="F99"/>
  <c r="G99"/>
  <c r="H99"/>
  <c r="I99"/>
  <c r="C100"/>
  <c r="D100"/>
  <c r="E100"/>
  <c r="F100"/>
  <c r="G100"/>
  <c r="H100"/>
  <c r="I100"/>
  <c r="C101"/>
  <c r="D101"/>
  <c r="E101"/>
  <c r="F101"/>
  <c r="G101"/>
  <c r="H101"/>
  <c r="I101"/>
  <c r="C102"/>
  <c r="D102"/>
  <c r="E102"/>
  <c r="F102"/>
  <c r="G102"/>
  <c r="H102"/>
  <c r="I102"/>
  <c r="C103"/>
  <c r="D103"/>
  <c r="E103"/>
  <c r="F103"/>
  <c r="G103"/>
  <c r="H103"/>
  <c r="I103"/>
  <c r="C104"/>
  <c r="D104"/>
  <c r="E104"/>
  <c r="F104"/>
  <c r="G104"/>
  <c r="H104"/>
  <c r="I104"/>
  <c r="C105"/>
  <c r="D105"/>
  <c r="E105"/>
  <c r="F105"/>
  <c r="G105"/>
  <c r="H105"/>
  <c r="I105"/>
  <c r="C106"/>
  <c r="D106"/>
  <c r="E106"/>
  <c r="F106"/>
  <c r="G106"/>
  <c r="H106"/>
  <c r="I106"/>
  <c r="D107"/>
  <c r="E107"/>
  <c r="F107"/>
  <c r="G107"/>
  <c r="I107"/>
  <c r="D97"/>
  <c r="E97"/>
  <c r="F97"/>
  <c r="G97"/>
  <c r="H97"/>
  <c r="I97"/>
  <c r="C97"/>
  <c r="D83"/>
  <c r="D82"/>
  <c r="C74"/>
  <c r="D74"/>
  <c r="D73"/>
  <c r="C73"/>
  <c r="D65"/>
  <c r="E65"/>
  <c r="F65"/>
  <c r="G65"/>
  <c r="H65"/>
  <c r="I65"/>
  <c r="J65"/>
  <c r="K65"/>
  <c r="D66"/>
  <c r="E66"/>
  <c r="F66"/>
  <c r="G66"/>
  <c r="H66"/>
  <c r="I66"/>
  <c r="J66"/>
  <c r="K66"/>
  <c r="D67"/>
  <c r="E67"/>
  <c r="F67"/>
  <c r="G67"/>
  <c r="H67"/>
  <c r="I67"/>
  <c r="J67"/>
  <c r="K67"/>
  <c r="E64"/>
  <c r="F64"/>
  <c r="G64"/>
  <c r="H64"/>
  <c r="I64"/>
  <c r="J64"/>
  <c r="K64"/>
  <c r="D64"/>
  <c r="G53"/>
  <c r="G55"/>
  <c r="G56"/>
  <c r="G57"/>
  <c r="I49"/>
  <c r="I50"/>
  <c r="I51"/>
  <c r="I52"/>
  <c r="F49"/>
  <c r="F50"/>
  <c r="F51"/>
  <c r="F52"/>
  <c r="F53"/>
  <c r="E49"/>
  <c r="E50"/>
  <c r="E51"/>
  <c r="E52"/>
  <c r="E53"/>
  <c r="D51"/>
  <c r="G51"/>
  <c r="H51"/>
  <c r="D52"/>
  <c r="G52"/>
  <c r="H52"/>
  <c r="D53"/>
  <c r="H53"/>
  <c r="I53"/>
  <c r="D54"/>
  <c r="E54"/>
  <c r="F54"/>
  <c r="H54"/>
  <c r="I54"/>
  <c r="C50"/>
  <c r="C51"/>
  <c r="C52"/>
  <c r="C53"/>
  <c r="C54"/>
  <c r="C55"/>
  <c r="C56"/>
  <c r="C57"/>
  <c r="C38"/>
  <c r="D38"/>
  <c r="E38"/>
  <c r="F38"/>
  <c r="G38"/>
  <c r="H38"/>
  <c r="I38"/>
  <c r="C39"/>
  <c r="D39"/>
  <c r="E39"/>
  <c r="F39"/>
  <c r="G39"/>
  <c r="H39"/>
  <c r="I39"/>
  <c r="C40"/>
  <c r="D40"/>
  <c r="E40"/>
  <c r="F40"/>
  <c r="G40"/>
  <c r="H40"/>
  <c r="I40"/>
  <c r="C41"/>
  <c r="D41"/>
  <c r="E41"/>
  <c r="F41"/>
  <c r="G41"/>
  <c r="H41"/>
  <c r="I41"/>
  <c r="C42"/>
  <c r="D42"/>
  <c r="E42"/>
  <c r="F42"/>
  <c r="G42"/>
  <c r="H42"/>
  <c r="I42"/>
  <c r="C43"/>
  <c r="D43"/>
  <c r="E43"/>
  <c r="F43"/>
  <c r="G43"/>
  <c r="H43"/>
  <c r="I43"/>
  <c r="C44"/>
  <c r="D44"/>
  <c r="E44"/>
  <c r="F44"/>
  <c r="G44"/>
  <c r="H44"/>
  <c r="I44"/>
  <c r="C45"/>
  <c r="D45"/>
  <c r="E45"/>
  <c r="F45"/>
  <c r="G45"/>
  <c r="H45"/>
  <c r="I45"/>
  <c r="C46"/>
  <c r="D46"/>
  <c r="E46"/>
  <c r="F46"/>
  <c r="G46"/>
  <c r="H46"/>
  <c r="I46"/>
  <c r="C47"/>
  <c r="D47"/>
  <c r="E47"/>
  <c r="F47"/>
  <c r="G47"/>
  <c r="H47"/>
  <c r="I47"/>
  <c r="C48"/>
  <c r="D48"/>
  <c r="E48"/>
  <c r="F48"/>
  <c r="G48"/>
  <c r="H48"/>
  <c r="I48"/>
  <c r="C49"/>
  <c r="D49"/>
  <c r="G49"/>
  <c r="H49"/>
  <c r="D37"/>
  <c r="E37"/>
  <c r="F37"/>
  <c r="G37"/>
  <c r="H37"/>
  <c r="I37"/>
  <c r="C37"/>
  <c r="C24"/>
  <c r="C25"/>
  <c r="C26"/>
  <c r="C27"/>
  <c r="C23"/>
  <c r="E95" i="2"/>
  <c r="C10" i="1"/>
  <c r="C11"/>
  <c r="C12"/>
  <c r="C13"/>
  <c r="C14"/>
  <c r="C15"/>
  <c r="C16"/>
  <c r="C17"/>
  <c r="C9"/>
  <c r="G36" l="1"/>
  <c r="G35" s="1"/>
  <c r="I36"/>
  <c r="I35" s="1"/>
  <c r="C36"/>
  <c r="C35" s="1"/>
  <c r="E36"/>
  <c r="E35" s="1"/>
  <c r="H36"/>
  <c r="H35" s="1"/>
  <c r="D36"/>
  <c r="D35" s="1"/>
  <c r="F36"/>
  <c r="F35" s="1"/>
  <c r="C208" i="2" l="1"/>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D95"/>
  <c r="C95"/>
  <c r="C138" s="1"/>
  <c r="C67"/>
  <c r="C65"/>
  <c r="I36"/>
  <c r="H36"/>
  <c r="H35" s="1"/>
  <c r="K148" s="1"/>
  <c r="G36"/>
  <c r="G35" s="1"/>
  <c r="J148" s="1"/>
  <c r="F36"/>
  <c r="F35" s="1"/>
  <c r="C66" s="1"/>
  <c r="L66" s="1"/>
  <c r="E36"/>
  <c r="D36"/>
  <c r="D35" s="1"/>
  <c r="C36"/>
  <c r="C35" s="1"/>
  <c r="I35"/>
  <c r="E35"/>
  <c r="M117" l="1"/>
  <c r="C64"/>
  <c r="L64" s="1"/>
  <c r="D80"/>
  <c r="C208" i="1"/>
  <c r="D208" s="1"/>
  <c r="D198"/>
  <c r="D196"/>
  <c r="D193"/>
  <c r="D192"/>
  <c r="C190"/>
  <c r="D190" s="1"/>
  <c r="C146"/>
  <c r="C145"/>
  <c r="Q137"/>
  <c r="C137"/>
  <c r="M129"/>
  <c r="M128"/>
  <c r="M127"/>
  <c r="M126"/>
  <c r="M125"/>
  <c r="M124"/>
  <c r="M123"/>
  <c r="M122"/>
  <c r="M121"/>
  <c r="M120"/>
  <c r="M119"/>
  <c r="L117"/>
  <c r="K117"/>
  <c r="J117"/>
  <c r="I117"/>
  <c r="H117"/>
  <c r="G117"/>
  <c r="F117"/>
  <c r="E117"/>
  <c r="D117"/>
  <c r="C117"/>
  <c r="I95"/>
  <c r="H95"/>
  <c r="G95"/>
  <c r="F95"/>
  <c r="E95"/>
  <c r="D95"/>
  <c r="C95"/>
  <c r="C67"/>
  <c r="C65"/>
  <c r="K148"/>
  <c r="J148"/>
  <c r="C66"/>
  <c r="L66" s="1"/>
  <c r="D80"/>
  <c r="C138" l="1"/>
  <c r="C64"/>
  <c r="L64" s="1"/>
  <c r="M117"/>
</calcChain>
</file>

<file path=xl/comments1.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0.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1.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2.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3.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4.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5.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6.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7.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8.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19.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0.xml><?xml version="1.0" encoding="utf-8"?>
<comments xmlns="http://schemas.openxmlformats.org/spreadsheetml/2006/main">
  <authors>
    <author>Автор</author>
  </authors>
  <commentList>
    <comment ref="C11" authorId="0">
      <text>
        <r>
          <rPr>
            <b/>
            <sz val="12"/>
            <color indexed="81"/>
            <rFont val="Tahoma"/>
            <family val="2"/>
            <charset val="204"/>
          </rPr>
          <t xml:space="preserve">При заполнении строки "03" далее заполняем следующие разделы 1; 2.1 2.4; 3. </t>
        </r>
      </text>
    </comment>
    <comment ref="C12"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charset val="1"/>
          </rPr>
          <t xml:space="preserve">
</t>
        </r>
      </text>
    </comment>
    <comment ref="C13" authorId="0">
      <text>
        <r>
          <rPr>
            <b/>
            <sz val="11"/>
            <color indexed="81"/>
            <rFont val="Tahoma"/>
            <family val="2"/>
            <charset val="204"/>
          </rPr>
          <t xml:space="preserve">При заполнении строки "03" далее заполняем следующие разделы 1; 2.1 2.4; 3. 
</t>
        </r>
      </text>
    </comment>
    <comment ref="C14"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charset val="1"/>
          </rPr>
          <t xml:space="preserve">
</t>
        </r>
      </text>
    </comment>
    <comment ref="C15"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charset val="1"/>
          </rPr>
          <t xml:space="preserve">
</t>
        </r>
      </text>
    </comment>
    <comment ref="C16"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charset val="1"/>
          </rPr>
          <t xml:space="preserve">
</t>
        </r>
      </text>
    </comment>
    <comment ref="C17"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3"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4"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5"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1.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2.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3.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4.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5.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6.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7.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8.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29.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0.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1.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2.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3.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4.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5.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6.xml><?xml version="1.0" encoding="utf-8"?>
<comments xmlns="http://schemas.openxmlformats.org/spreadsheetml/2006/main">
  <authors>
    <author>Автор</author>
  </authors>
  <commentList>
    <comment ref="C12" authorId="0">
      <text>
        <r>
          <rPr>
            <b/>
            <sz val="12"/>
            <color rgb="FF000000"/>
            <rFont val="Tahoma"/>
            <family val="2"/>
            <charset val="204"/>
          </rPr>
          <t xml:space="preserve">При заполнении строки "03" далее заполняем следующие разделы 1; 2.1 2.4; 3. </t>
        </r>
      </text>
    </comment>
    <comment ref="C13" authorId="0">
      <text>
        <r>
          <rPr>
            <sz val="11"/>
            <color rgb="FF000000"/>
            <rFont val="Calibri"/>
            <family val="2"/>
            <charset val="1"/>
          </rPr>
          <t xml:space="preserve">При заполнении строки "03" далее заполняем следующие разделы 1; 2.1 2.4; 3. 
</t>
        </r>
      </text>
    </comment>
    <comment ref="C14" authorId="0">
      <text>
        <r>
          <rPr>
            <b/>
            <sz val="11"/>
            <color rgb="FF000000"/>
            <rFont val="Tahoma"/>
            <family val="2"/>
            <charset val="204"/>
          </rPr>
          <t xml:space="preserve">При заполнении строки "03" далее заполняем следующие разделы 1; 2.1 2.4; 3. 
</t>
        </r>
      </text>
    </comment>
    <comment ref="C15" authorId="0">
      <text>
        <r>
          <rPr>
            <sz val="11"/>
            <color rgb="FF000000"/>
            <rFont val="Calibri"/>
            <family val="2"/>
            <charset val="1"/>
          </rPr>
          <t xml:space="preserve">При заполнении строки "03" далее заполняем следующие разделы 1; 2.1 2.4; 3. 
</t>
        </r>
      </text>
    </comment>
    <comment ref="C16" authorId="0">
      <text>
        <r>
          <rPr>
            <sz val="11"/>
            <color rgb="FF000000"/>
            <rFont val="Calibri"/>
            <family val="2"/>
            <charset val="1"/>
          </rPr>
          <t xml:space="preserve">При заполнении строки "03" далее заполняем следующие разделы 1; 2.1 2.4; 3. 
</t>
        </r>
      </text>
    </comment>
    <comment ref="C17" authorId="0">
      <text>
        <r>
          <rPr>
            <sz val="11"/>
            <color rgb="FF000000"/>
            <rFont val="Calibri"/>
            <family val="2"/>
            <charset val="1"/>
          </rPr>
          <t xml:space="preserve">При заполнении строки "03" далее заполняем следующие разделы 1; 2.1 2.4; 3. 
</t>
        </r>
      </text>
    </comment>
    <comment ref="C18" authorId="0">
      <text>
        <r>
          <rPr>
            <sz val="11"/>
            <color rgb="FF000000"/>
            <rFont val="Calibri"/>
            <family val="2"/>
            <charset val="1"/>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rgb="FF000000"/>
            <rFont val="Tahoma"/>
            <family val="2"/>
            <charset val="204"/>
          </rPr>
          <t xml:space="preserve">.
</t>
        </r>
      </text>
    </comment>
    <comment ref="C24" authorId="0">
      <text>
        <r>
          <rPr>
            <sz val="11"/>
            <color rgb="FF000000"/>
            <rFont val="Calibri"/>
            <family val="2"/>
            <charset val="1"/>
          </rPr>
          <t xml:space="preserve">пятидневный "1"
шестидневный "2"
семидневный "3"
</t>
        </r>
      </text>
    </comment>
    <comment ref="C25" authorId="0">
      <text>
        <r>
          <rPr>
            <sz val="11"/>
            <color rgb="FF000000"/>
            <rFont val="Calibri"/>
            <family val="2"/>
            <charset val="1"/>
          </rPr>
          <t xml:space="preserve">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
</t>
        </r>
      </text>
    </comment>
    <comment ref="C26" authorId="0">
      <text>
        <r>
          <rPr>
            <sz val="11"/>
            <color rgb="FF000000"/>
            <rFont val="Calibri"/>
            <family val="2"/>
            <charset val="1"/>
          </rPr>
          <t xml:space="preserve">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
</t>
        </r>
      </text>
    </comment>
    <comment ref="A52" authorId="0">
      <text>
        <r>
          <rPr>
            <sz val="11"/>
            <color rgb="FF000000"/>
            <rFont val="Calibri"/>
            <family val="2"/>
            <charset val="1"/>
          </rPr>
          <t xml:space="preserve">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
</t>
        </r>
      </text>
    </comment>
    <comment ref="C152" authorId="0">
      <text>
        <r>
          <rPr>
            <sz val="11"/>
            <color rgb="FF000000"/>
            <rFont val="Calibri"/>
            <family val="2"/>
            <charset val="1"/>
          </rPr>
          <t xml:space="preserve">При использовании музыкального зала как физкультурного, код «1» проставляется только по музыкальному залу.
</t>
        </r>
      </text>
    </comment>
    <comment ref="C162" authorId="0">
      <text>
        <r>
          <rPr>
            <b/>
            <sz val="16"/>
            <color rgb="FF000000"/>
            <rFont val="Tahoma"/>
            <family val="2"/>
            <charset val="204"/>
          </rPr>
          <t xml:space="preserve">Заполняется только при наличии дефектной ведомости (акта) на капитальный ремонт
</t>
        </r>
      </text>
    </comment>
    <comment ref="C163" authorId="0">
      <text>
        <r>
          <rPr>
            <sz val="11"/>
            <color rgb="FF000000"/>
            <rFont val="Calibri"/>
            <family val="2"/>
            <charset val="1"/>
          </rPr>
          <t xml:space="preserve">Аварийное - подлежащие сносу, на которое бюро технической инвентаризации дало соответствующее заключение
</t>
        </r>
      </text>
    </comment>
  </commentList>
</comments>
</file>

<file path=xl/comments37.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8.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39.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4.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40.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41.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42.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43.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44.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45.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46.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47.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5.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6.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7.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8.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comments9.xml><?xml version="1.0" encoding="utf-8"?>
<comments xmlns="http://schemas.openxmlformats.org/spreadsheetml/2006/main">
  <authors>
    <author>Автор</author>
  </authors>
  <commentList>
    <comment ref="C12" authorId="0">
      <text>
        <r>
          <rPr>
            <b/>
            <sz val="12"/>
            <color indexed="81"/>
            <rFont val="Tahoma"/>
            <family val="2"/>
            <charset val="204"/>
          </rPr>
          <t xml:space="preserve">При заполнении строки "03" далее заполняем следующие разделы 1; 2.1 2.4; 3. </t>
        </r>
      </text>
    </comment>
    <comment ref="C13" authorId="0">
      <text>
        <r>
          <rPr>
            <b/>
            <sz val="11"/>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4" authorId="0">
      <text>
        <r>
          <rPr>
            <b/>
            <sz val="11"/>
            <color indexed="81"/>
            <rFont val="Tahoma"/>
            <family val="2"/>
            <charset val="204"/>
          </rPr>
          <t xml:space="preserve">При заполнении строки "03" далее заполняем следующие разделы 1; 2.1 2.4; 3. 
</t>
        </r>
      </text>
    </comment>
    <comment ref="C15"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6" authorId="0">
      <text>
        <r>
          <rPr>
            <b/>
            <sz val="12"/>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7" authorId="0">
      <text>
        <r>
          <rPr>
            <b/>
            <sz val="10"/>
            <color indexed="81"/>
            <rFont val="Tahoma"/>
            <family val="2"/>
            <charset val="204"/>
          </rPr>
          <t xml:space="preserve">При заполнении строки "03" далее заполняем следующие разделы 1; 2.1 2.4; 3. </t>
        </r>
        <r>
          <rPr>
            <sz val="9"/>
            <color indexed="81"/>
            <rFont val="Tahoma"/>
            <family val="2"/>
            <charset val="204"/>
          </rPr>
          <t xml:space="preserve">
</t>
        </r>
      </text>
    </comment>
    <comment ref="C18" authorId="0">
      <text>
        <r>
          <rPr>
            <b/>
            <sz val="11"/>
            <color indexed="81"/>
            <rFont val="Tahoma"/>
            <family val="2"/>
            <charset val="204"/>
          </rPr>
          <t>Организация, осуществляющая присмотр и уход за детьми, без осуществления образовательной деятельности по программам дошкольного образования, заполняет разделы 1, 2.1, 2.2, 2.4</t>
        </r>
        <r>
          <rPr>
            <sz val="11"/>
            <color indexed="81"/>
            <rFont val="Tahoma"/>
            <family val="2"/>
            <charset val="204"/>
          </rPr>
          <t>.</t>
        </r>
        <r>
          <rPr>
            <sz val="9"/>
            <color indexed="81"/>
            <rFont val="Tahoma"/>
            <family val="2"/>
            <charset val="204"/>
          </rPr>
          <t xml:space="preserve">
</t>
        </r>
      </text>
    </comment>
    <comment ref="C24" authorId="0">
      <text>
        <r>
          <rPr>
            <sz val="12"/>
            <color indexed="81"/>
            <rFont val="Tahoma"/>
            <family val="2"/>
            <charset val="204"/>
          </rPr>
          <t>пятидневный "1"
шестидневный "2"
семидневный "3"</t>
        </r>
        <r>
          <rPr>
            <sz val="9"/>
            <color indexed="81"/>
            <rFont val="Tahoma"/>
            <family val="2"/>
            <charset val="204"/>
          </rPr>
          <t xml:space="preserve">
</t>
        </r>
      </text>
    </comment>
    <comment ref="C25" authorId="0">
      <text>
        <r>
          <rPr>
            <b/>
            <sz val="11"/>
            <color indexed="81"/>
            <rFont val="Tahoma"/>
            <family val="2"/>
            <charset val="204"/>
          </rPr>
          <t>Организация, находящаяся на капремонте заполняет: раздел 1;
в подразделе 2.3 – строки 01, 02, если в летний период воспитанники охватывались оздоровительными мероприятиями;
раздел 3  полностью;
в подразделе 4.1 по строкам 0105  данные о помещениях до начала капремонта;
раздел 5 – полностью;
справку – полностью.</t>
        </r>
        <r>
          <rPr>
            <sz val="9"/>
            <color indexed="81"/>
            <rFont val="Tahoma"/>
            <family val="2"/>
            <charset val="204"/>
          </rPr>
          <t xml:space="preserve">
</t>
        </r>
      </text>
    </comment>
    <comment ref="C26" authorId="0">
      <text>
        <r>
          <rPr>
            <b/>
            <sz val="12"/>
            <color indexed="81"/>
            <rFont val="Tahoma"/>
            <family val="2"/>
            <charset val="204"/>
          </rPr>
          <t>Если деятельность дошкольной образовательной организации приостановлена и отсутствует персонал, в том числе заведующий организацией, то такая организация учитывается только как сетевая единица, то есть заполняет раздел 1.</t>
        </r>
        <r>
          <rPr>
            <sz val="9"/>
            <color indexed="81"/>
            <rFont val="Tahoma"/>
            <family val="2"/>
            <charset val="204"/>
          </rPr>
          <t xml:space="preserve">
</t>
        </r>
      </text>
    </comment>
    <comment ref="A52" authorId="0">
      <text>
        <r>
          <rPr>
            <sz val="14"/>
            <color indexed="81"/>
            <rFont val="Tahoma"/>
            <family val="2"/>
            <charset val="204"/>
          </rPr>
          <t>Данные группы работают без реализации образовательной программы дошкольного образования, обеспечивают развитие, присмотр, уход и оздоровление воспитанников в возрасте от 2 месяцев до 3 лет (в соответствии с приказом Минобрнауки России).</t>
        </r>
        <r>
          <rPr>
            <sz val="9"/>
            <color indexed="81"/>
            <rFont val="Tahoma"/>
            <family val="2"/>
            <charset val="204"/>
          </rPr>
          <t xml:space="preserve">
</t>
        </r>
      </text>
    </comment>
    <comment ref="C152" authorId="0">
      <text>
        <r>
          <rPr>
            <b/>
            <sz val="16"/>
            <color indexed="81"/>
            <rFont val="Tahoma"/>
            <family val="2"/>
            <charset val="204"/>
          </rPr>
          <t>При использовании музыкального зала как физкультурного, код «1» проставляется только по музыкальному залу.</t>
        </r>
        <r>
          <rPr>
            <b/>
            <sz val="9"/>
            <color indexed="81"/>
            <rFont val="Tahoma"/>
            <family val="2"/>
            <charset val="204"/>
          </rPr>
          <t xml:space="preserve">
</t>
        </r>
      </text>
    </comment>
    <comment ref="C162" authorId="0">
      <text>
        <r>
          <rPr>
            <b/>
            <sz val="16"/>
            <color indexed="81"/>
            <rFont val="Tahoma"/>
            <family val="2"/>
            <charset val="204"/>
          </rPr>
          <t xml:space="preserve">Заполняется только при наличии дефектной ведомости (акта) на капитальный ремонт
</t>
        </r>
      </text>
    </comment>
    <comment ref="C163" authorId="0">
      <text>
        <r>
          <rPr>
            <b/>
            <sz val="16"/>
            <color indexed="81"/>
            <rFont val="Tahoma"/>
            <family val="2"/>
            <charset val="204"/>
          </rPr>
          <t>Аварийное - подлежащие сносу, на которое бюро технической инвентаризации дало соответствующее заключение</t>
        </r>
        <r>
          <rPr>
            <sz val="9"/>
            <color indexed="81"/>
            <rFont val="Tahoma"/>
            <family val="2"/>
            <charset val="204"/>
          </rPr>
          <t xml:space="preserve">
</t>
        </r>
      </text>
    </comment>
  </commentList>
</comments>
</file>

<file path=xl/sharedStrings.xml><?xml version="1.0" encoding="utf-8"?>
<sst xmlns="http://schemas.openxmlformats.org/spreadsheetml/2006/main" count="20050" uniqueCount="532">
  <si>
    <t>Сведения о деятельности организации, осуществляющей образовательную деятельность по образовательным программам дошкольного образования,  присмотр и уход за детьми за 2020 год</t>
  </si>
  <si>
    <t xml:space="preserve">Наименование организации; почтовый адрес: </t>
  </si>
  <si>
    <t>Код формы по ОКУД</t>
  </si>
  <si>
    <t>Код отчитавшейся организации по ОКПО</t>
  </si>
  <si>
    <t>0609506</t>
  </si>
  <si>
    <t>Раздел 1. Организационная структура организации</t>
  </si>
  <si>
    <t>Наименование показателя</t>
  </si>
  <si>
    <t>№ строки</t>
  </si>
  <si>
    <t>Да -1; Нет - 0</t>
  </si>
  <si>
    <r>
      <rPr>
        <b/>
        <sz val="14"/>
        <color indexed="8"/>
        <rFont val="Times New Roman"/>
        <family val="1"/>
        <charset val="204"/>
      </rPr>
      <t xml:space="preserve">Дошкольная </t>
    </r>
    <r>
      <rPr>
        <sz val="14"/>
        <color indexed="8"/>
        <rFont val="Times New Roman"/>
        <family val="1"/>
        <charset val="204"/>
      </rPr>
      <t>образовательная организация</t>
    </r>
  </si>
  <si>
    <t>01</t>
  </si>
  <si>
    <r>
      <t xml:space="preserve">Обособленное  подразделение </t>
    </r>
    <r>
      <rPr>
        <b/>
        <sz val="14"/>
        <color indexed="8"/>
        <rFont val="Times New Roman"/>
        <family val="1"/>
        <charset val="204"/>
      </rPr>
      <t>(филиал) дошкольной о</t>
    </r>
    <r>
      <rPr>
        <sz val="14"/>
        <color indexed="8"/>
        <rFont val="Times New Roman"/>
        <family val="1"/>
        <charset val="204"/>
      </rPr>
      <t>бразовательной организации</t>
    </r>
  </si>
  <si>
    <t>02</t>
  </si>
  <si>
    <r>
      <t xml:space="preserve">Обособленное   подразделение </t>
    </r>
    <r>
      <rPr>
        <b/>
        <sz val="14"/>
        <color indexed="8"/>
        <rFont val="Times New Roman"/>
        <family val="1"/>
        <charset val="204"/>
      </rPr>
      <t xml:space="preserve">(филиал) общеобразовательной </t>
    </r>
    <r>
      <rPr>
        <sz val="14"/>
        <color indexed="8"/>
        <rFont val="Times New Roman"/>
        <family val="1"/>
        <charset val="204"/>
      </rPr>
      <t xml:space="preserve">организации </t>
    </r>
  </si>
  <si>
    <t>03</t>
  </si>
  <si>
    <r>
      <t>Обособленное  подразделение (</t>
    </r>
    <r>
      <rPr>
        <b/>
        <sz val="14"/>
        <color indexed="8"/>
        <rFont val="Times New Roman"/>
        <family val="1"/>
        <charset val="204"/>
      </rPr>
      <t xml:space="preserve">филиал) профессиональной </t>
    </r>
    <r>
      <rPr>
        <sz val="14"/>
        <color indexed="8"/>
        <rFont val="Times New Roman"/>
        <family val="1"/>
        <charset val="204"/>
      </rPr>
      <t>образовательной.оргаизации и образовательной организации высшего образования</t>
    </r>
  </si>
  <si>
    <t>04</t>
  </si>
  <si>
    <r>
      <t xml:space="preserve">Подразделения (группы), осущест-щие образоват. деят-ть по образов. программам дошкол. образ-я, </t>
    </r>
    <r>
      <rPr>
        <b/>
        <sz val="14"/>
        <color indexed="8"/>
        <rFont val="Times New Roman"/>
        <family val="1"/>
        <charset val="204"/>
      </rPr>
      <t>присмотр и уход за детьми</t>
    </r>
    <r>
      <rPr>
        <sz val="14"/>
        <color indexed="8"/>
        <rFont val="Times New Roman"/>
        <family val="1"/>
        <charset val="204"/>
      </rPr>
      <t xml:space="preserve">, организованные </t>
    </r>
    <r>
      <rPr>
        <b/>
        <sz val="14"/>
        <color indexed="8"/>
        <rFont val="Times New Roman"/>
        <family val="1"/>
        <charset val="204"/>
      </rPr>
      <t>при общеобразовательной организации</t>
    </r>
  </si>
  <si>
    <t>05</t>
  </si>
  <si>
    <r>
      <t xml:space="preserve">Подразделения (группы), осущ-щие образ. деят-ть по образов. программам дошкол. образования, </t>
    </r>
    <r>
      <rPr>
        <b/>
        <sz val="14"/>
        <color indexed="8"/>
        <rFont val="Times New Roman"/>
        <family val="1"/>
        <charset val="204"/>
      </rPr>
      <t>присмотр и уход за детьми</t>
    </r>
    <r>
      <rPr>
        <sz val="14"/>
        <color indexed="8"/>
        <rFont val="Times New Roman"/>
        <family val="1"/>
        <charset val="204"/>
      </rPr>
      <t xml:space="preserve">, организованные </t>
    </r>
    <r>
      <rPr>
        <b/>
        <sz val="14"/>
        <color indexed="8"/>
        <rFont val="Times New Roman"/>
        <family val="1"/>
        <charset val="204"/>
      </rPr>
      <t xml:space="preserve">при профессиональной образовательной.оргаизации </t>
    </r>
    <r>
      <rPr>
        <sz val="14"/>
        <color indexed="8"/>
        <rFont val="Times New Roman"/>
        <family val="1"/>
        <charset val="204"/>
      </rPr>
      <t>и образовательной организации высшего образования</t>
    </r>
  </si>
  <si>
    <t>06</t>
  </si>
  <si>
    <r>
      <t xml:space="preserve">Подразделения (группы), осущест-щие образов. деят-ть по образ. программам дошкол.образов-ия, </t>
    </r>
    <r>
      <rPr>
        <b/>
        <sz val="14"/>
        <color indexed="8"/>
        <rFont val="Times New Roman"/>
        <family val="1"/>
        <charset val="204"/>
      </rPr>
      <t>присмотр и уход за детьми</t>
    </r>
    <r>
      <rPr>
        <sz val="14"/>
        <color indexed="8"/>
        <rFont val="Times New Roman"/>
        <family val="1"/>
        <charset val="204"/>
      </rPr>
      <t xml:space="preserve">, организованные </t>
    </r>
    <r>
      <rPr>
        <b/>
        <sz val="14"/>
        <color indexed="8"/>
        <rFont val="Times New Roman"/>
        <family val="1"/>
        <charset val="204"/>
      </rPr>
      <t>при организации дополнительного образования детей</t>
    </r>
  </si>
  <si>
    <t>07</t>
  </si>
  <si>
    <r>
      <t xml:space="preserve">Подразделения (группы), осуществляющие образов. деят-ть по образов. программам дошкольного образования, </t>
    </r>
    <r>
      <rPr>
        <b/>
        <sz val="14"/>
        <color indexed="8"/>
        <rFont val="Times New Roman"/>
        <family val="1"/>
        <charset val="204"/>
      </rPr>
      <t>присмотр и уход за детьми,</t>
    </r>
    <r>
      <rPr>
        <sz val="14"/>
        <color indexed="8"/>
        <rFont val="Times New Roman"/>
        <family val="1"/>
        <charset val="204"/>
      </rPr>
      <t xml:space="preserve"> организованные </t>
    </r>
    <r>
      <rPr>
        <b/>
        <sz val="14"/>
        <color indexed="8"/>
        <rFont val="Times New Roman"/>
        <family val="1"/>
        <charset val="204"/>
      </rPr>
      <t>при ином юридическом лице</t>
    </r>
  </si>
  <si>
    <t>08</t>
  </si>
  <si>
    <r>
      <t xml:space="preserve">Организация, осуществляющая </t>
    </r>
    <r>
      <rPr>
        <b/>
        <sz val="14"/>
        <color indexed="8"/>
        <rFont val="Times New Roman"/>
        <family val="1"/>
        <charset val="204"/>
      </rPr>
      <t>присмотр и уход за детьми</t>
    </r>
    <r>
      <rPr>
        <sz val="14"/>
        <color indexed="8"/>
        <rFont val="Times New Roman"/>
        <family val="1"/>
        <charset val="204"/>
      </rPr>
      <t xml:space="preserve">, </t>
    </r>
    <r>
      <rPr>
        <b/>
        <sz val="14"/>
        <color indexed="8"/>
        <rFont val="Times New Roman"/>
        <family val="1"/>
        <charset val="204"/>
      </rPr>
      <t>без</t>
    </r>
    <r>
      <rPr>
        <sz val="14"/>
        <color indexed="8"/>
        <rFont val="Times New Roman"/>
        <family val="1"/>
        <charset val="204"/>
      </rPr>
      <t xml:space="preserve"> осуществления о</t>
    </r>
    <r>
      <rPr>
        <b/>
        <sz val="14"/>
        <color indexed="8"/>
        <rFont val="Times New Roman"/>
        <family val="1"/>
        <charset val="204"/>
      </rPr>
      <t>бразовательной деятельности п</t>
    </r>
    <r>
      <rPr>
        <sz val="14"/>
        <color indexed="8"/>
        <rFont val="Times New Roman"/>
        <family val="1"/>
        <charset val="204"/>
      </rPr>
      <t>о программам дошкольного образования</t>
    </r>
  </si>
  <si>
    <t>09</t>
  </si>
  <si>
    <t>Раздел 2. Организация деятельности</t>
  </si>
  <si>
    <t xml:space="preserve">Код </t>
  </si>
  <si>
    <t>Режим работы</t>
  </si>
  <si>
    <t>10</t>
  </si>
  <si>
    <t>Находится на капитальном ремонте</t>
  </si>
  <si>
    <t>11</t>
  </si>
  <si>
    <t>Деятельность приостановлена</t>
  </si>
  <si>
    <t>12</t>
  </si>
  <si>
    <t>Код типа поселения</t>
  </si>
  <si>
    <t>13</t>
  </si>
  <si>
    <t>Имеется ли в организации коллегиальный  орган управления с участием общественности</t>
  </si>
  <si>
    <t>14</t>
  </si>
  <si>
    <t>Раздел 3. Распределение воспитанников по группам</t>
  </si>
  <si>
    <t>Наименование показателей</t>
  </si>
  <si>
    <t>Численность воспитанников, чел.</t>
  </si>
  <si>
    <t>Число групп, ед.</t>
  </si>
  <si>
    <t>Число мест, ед.</t>
  </si>
  <si>
    <t>всего</t>
  </si>
  <si>
    <t>из них</t>
  </si>
  <si>
    <t>в т.ч. для детей в воз-расте 3 года и старше</t>
  </si>
  <si>
    <t>в группах для детей в возрасте 3 года и старше</t>
  </si>
  <si>
    <t>с ограни-ченными воз-можнос-тями здоровья</t>
  </si>
  <si>
    <t>дети-инвалиды</t>
  </si>
  <si>
    <t>Всего (сумма строк 16, 25, 26, 29, 30, 31, 32)</t>
  </si>
  <si>
    <t>15</t>
  </si>
  <si>
    <t xml:space="preserve">       в том числе:                                                                                                            группы компенсирующей направеленности</t>
  </si>
  <si>
    <t>16</t>
  </si>
  <si>
    <t>в том числе: для воспитанников:                                                                                        с нарушением слуха</t>
  </si>
  <si>
    <t>17</t>
  </si>
  <si>
    <t>с нарушением речи</t>
  </si>
  <si>
    <t>18</t>
  </si>
  <si>
    <t xml:space="preserve">с нарушением зрения </t>
  </si>
  <si>
    <t>19</t>
  </si>
  <si>
    <t xml:space="preserve"> с нарушением интеллекта </t>
  </si>
  <si>
    <t>20</t>
  </si>
  <si>
    <t>с задержкой психического развития</t>
  </si>
  <si>
    <t>21</t>
  </si>
  <si>
    <t>с нарушением опорно-двигательного аппарата</t>
  </si>
  <si>
    <t>22</t>
  </si>
  <si>
    <t>со сложным дефектом</t>
  </si>
  <si>
    <t>23</t>
  </si>
  <si>
    <t>другого профиля</t>
  </si>
  <si>
    <t>24</t>
  </si>
  <si>
    <t>группы общеразвивающей    направленности</t>
  </si>
  <si>
    <t>25</t>
  </si>
  <si>
    <t>группы оздоровительной направленности</t>
  </si>
  <si>
    <t>26</t>
  </si>
  <si>
    <t xml:space="preserve">     из них:                                                                                                  для детей с туберкулёзной интоксикацией </t>
  </si>
  <si>
    <t>27</t>
  </si>
  <si>
    <t>для часто болеющих детей</t>
  </si>
  <si>
    <t>28</t>
  </si>
  <si>
    <t>группы комбинированной направленности</t>
  </si>
  <si>
    <t>29</t>
  </si>
  <si>
    <t>группы для детей раннего возраста</t>
  </si>
  <si>
    <t>30</t>
  </si>
  <si>
    <t>Х</t>
  </si>
  <si>
    <t>группы по присмотру и уходу</t>
  </si>
  <si>
    <t>31</t>
  </si>
  <si>
    <t>семейные дошкольные группы</t>
  </si>
  <si>
    <t>32</t>
  </si>
  <si>
    <t xml:space="preserve">      в том числе:
   общеразвивающей направленности</t>
  </si>
  <si>
    <t>33</t>
  </si>
  <si>
    <t xml:space="preserve">    по присмотру и уходу</t>
  </si>
  <si>
    <t>34</t>
  </si>
  <si>
    <t>Из общего числа (строки 15):   группы кратковременного пребывания</t>
  </si>
  <si>
    <t>35</t>
  </si>
  <si>
    <t>группы круглосуточного пребывания</t>
  </si>
  <si>
    <t>36</t>
  </si>
  <si>
    <t>разновозрастные группы</t>
  </si>
  <si>
    <t>37</t>
  </si>
  <si>
    <t>Раздел 4. Распределение воспитанников по возрасту, человек</t>
  </si>
  <si>
    <t>Всего гр.3= сумме гр. 4-11</t>
  </si>
  <si>
    <t>в том числе в возрасте, лет (число полных лет на 01.01.2020 г.):</t>
  </si>
  <si>
    <t>0 лет</t>
  </si>
  <si>
    <t>1 год</t>
  </si>
  <si>
    <t>2 года</t>
  </si>
  <si>
    <t>3 года</t>
  </si>
  <si>
    <t>4 года</t>
  </si>
  <si>
    <t>5 лет</t>
  </si>
  <si>
    <t>6 лет</t>
  </si>
  <si>
    <t>7 и старше</t>
  </si>
  <si>
    <t>Численность воспитанников - всего</t>
  </si>
  <si>
    <t>38</t>
  </si>
  <si>
    <t xml:space="preserve">  из них - девочки</t>
  </si>
  <si>
    <t>39</t>
  </si>
  <si>
    <t>Из общей численности воспитанников (из стр. 38) - воспитанники-инвалиды</t>
  </si>
  <si>
    <t>40</t>
  </si>
  <si>
    <t xml:space="preserve">     из них - девочки</t>
  </si>
  <si>
    <t>41</t>
  </si>
  <si>
    <t>Раздел 5. Организация летнего отдыха воспитанников, человек</t>
  </si>
  <si>
    <t>Всего</t>
  </si>
  <si>
    <t>Из них воспитанники в возрасте 3 года и старше</t>
  </si>
  <si>
    <t>Численность воспитанников, охваченных летними оздоровительными мероприятиями</t>
  </si>
  <si>
    <t>42</t>
  </si>
  <si>
    <t xml:space="preserve">   из них вывезены на дачи образовательной организацией</t>
  </si>
  <si>
    <t>43</t>
  </si>
  <si>
    <t xml:space="preserve">Раздел 6. Язык обучения и воспитания </t>
  </si>
  <si>
    <t>Код языка по ОКИН</t>
  </si>
  <si>
    <t>Числен-ность воспитанников, чел.</t>
  </si>
  <si>
    <t>44</t>
  </si>
  <si>
    <t xml:space="preserve"> в том числе обучалось и воспитывалось на языках (народов Российской Федерации)</t>
  </si>
  <si>
    <t>русский</t>
  </si>
  <si>
    <t>45</t>
  </si>
  <si>
    <t>46</t>
  </si>
  <si>
    <t>47</t>
  </si>
  <si>
    <t>48</t>
  </si>
  <si>
    <t>49</t>
  </si>
  <si>
    <t>Раздел 7. Распределение педагогических работников по уровню образования и полу, человек</t>
  </si>
  <si>
    <t xml:space="preserve">(без внешних совместителей и работавших по договорам гражданско-правового характера)                </t>
  </si>
  <si>
    <t>Всего                работников</t>
  </si>
  <si>
    <t>из них имеют образование:</t>
  </si>
  <si>
    <t>Из гр.3- женщины</t>
  </si>
  <si>
    <t>Кроме того, числ-ть внешних совмести-телей</t>
  </si>
  <si>
    <t xml:space="preserve"> высшее </t>
  </si>
  <si>
    <t>из них педаго-гическое</t>
  </si>
  <si>
    <t>среднее профессиональное образование по программам подготовки специалистов среднего звена</t>
  </si>
  <si>
    <t>из них педа-гогическое</t>
  </si>
  <si>
    <t>Численность педагогических работников - всего (сумма строк 52-62)</t>
  </si>
  <si>
    <t>51</t>
  </si>
  <si>
    <t xml:space="preserve">  в том числе:</t>
  </si>
  <si>
    <t xml:space="preserve"> воспитатели</t>
  </si>
  <si>
    <t>52</t>
  </si>
  <si>
    <t xml:space="preserve"> старшие воспитатели</t>
  </si>
  <si>
    <t>53</t>
  </si>
  <si>
    <t xml:space="preserve"> музыкальные руководители</t>
  </si>
  <si>
    <t>54</t>
  </si>
  <si>
    <t xml:space="preserve"> инструкторы по физической культуре</t>
  </si>
  <si>
    <t>55</t>
  </si>
  <si>
    <t xml:space="preserve"> учителя - логопеды</t>
  </si>
  <si>
    <t>56</t>
  </si>
  <si>
    <t xml:space="preserve"> учителя - дефектологи</t>
  </si>
  <si>
    <t>57</t>
  </si>
  <si>
    <t xml:space="preserve"> педагоги - психологи</t>
  </si>
  <si>
    <t>58</t>
  </si>
  <si>
    <t xml:space="preserve"> социальные педагоги</t>
  </si>
  <si>
    <t>59</t>
  </si>
  <si>
    <t xml:space="preserve"> педагоги - организаторы</t>
  </si>
  <si>
    <t>60</t>
  </si>
  <si>
    <t xml:space="preserve"> педагоги дополнительного образования</t>
  </si>
  <si>
    <t>61</t>
  </si>
  <si>
    <t>другие педагогические работники</t>
  </si>
  <si>
    <t>62</t>
  </si>
  <si>
    <t>Из общей численности учителей-дефектологов (стр.57): учителя, имеющие специальное дефектологическое образование</t>
  </si>
  <si>
    <t>63</t>
  </si>
  <si>
    <t>Численность педагогических работников (из строки 51), прошедших в течение последних трех лет повышение квалификации и (или) профессиональную переподготовку</t>
  </si>
  <si>
    <t>64</t>
  </si>
  <si>
    <t>Раздел 8. Распределение педагогических работников по возрасту , человек</t>
  </si>
  <si>
    <t>(без внешних совместителей и работавших по договорам гражданско-правового характера)</t>
  </si>
  <si>
    <t>Число полных лет по состоянию на 1 января 2020 года</t>
  </si>
  <si>
    <t xml:space="preserve">  моложе 25 лет</t>
  </si>
  <si>
    <t xml:space="preserve"> 25-29 лет</t>
  </si>
  <si>
    <t xml:space="preserve">  30-34 лет</t>
  </si>
  <si>
    <t xml:space="preserve">  35-39 лет</t>
  </si>
  <si>
    <t>40-44 лет</t>
  </si>
  <si>
    <t>45-49 лет</t>
  </si>
  <si>
    <t>50-54 лет</t>
  </si>
  <si>
    <t>55-59 лет</t>
  </si>
  <si>
    <t>60-64 лет</t>
  </si>
  <si>
    <t>65 лет и более</t>
  </si>
  <si>
    <t>Численность педагогических работников – всего
 (сумма строк 66-76)</t>
  </si>
  <si>
    <t>65</t>
  </si>
  <si>
    <t>66</t>
  </si>
  <si>
    <t>67</t>
  </si>
  <si>
    <t>68</t>
  </si>
  <si>
    <t>69</t>
  </si>
  <si>
    <t>70</t>
  </si>
  <si>
    <t>71</t>
  </si>
  <si>
    <t>72</t>
  </si>
  <si>
    <t>73</t>
  </si>
  <si>
    <t>74</t>
  </si>
  <si>
    <t>75</t>
  </si>
  <si>
    <t>76</t>
  </si>
  <si>
    <t>Раздел 9. Распределение педагогических работников  по стажу работы, человек</t>
  </si>
  <si>
    <t>Всего ра-ботников  (сумма гр.4-9)</t>
  </si>
  <si>
    <t>в том числе имеют общий стаж работы, лет:</t>
  </si>
  <si>
    <t>из об-щей числ-и работ-ников (гр.3) имеют пед. стаж, всего (сумма гр.11-16)</t>
  </si>
  <si>
    <t>в том числе имеют педагогический 
стаж работы, лет:</t>
  </si>
  <si>
    <t xml:space="preserve"> до 3 лет</t>
  </si>
  <si>
    <t xml:space="preserve">от 3 до 5 </t>
  </si>
  <si>
    <t xml:space="preserve"> от 5 до 10 </t>
  </si>
  <si>
    <t xml:space="preserve"> от 10 до 15 </t>
  </si>
  <si>
    <t xml:space="preserve"> от 15 до 20 </t>
  </si>
  <si>
    <t xml:space="preserve"> 20 и более</t>
  </si>
  <si>
    <t>Численность педагогических работников, всего</t>
  </si>
  <si>
    <t>77</t>
  </si>
  <si>
    <t xml:space="preserve">Раздел 10. Площадь помещений дошкольной образовательной организации, квадратный метр </t>
  </si>
  <si>
    <t>Общая площадь зданий и помещений (сумма гр.4-7)</t>
  </si>
  <si>
    <t>из нее площадь по форме владения, пользования:</t>
  </si>
  <si>
    <t>Из общей площади (гр.3)- площадь, сданная в аренду (субаренду)</t>
  </si>
  <si>
    <t xml:space="preserve"> на правах собственности</t>
  </si>
  <si>
    <t xml:space="preserve"> в оператив-ном управле-нии</t>
  </si>
  <si>
    <t xml:space="preserve"> арендованная</t>
  </si>
  <si>
    <t>другие формы владения</t>
  </si>
  <si>
    <t xml:space="preserve">Общая площадь зданий и помещений </t>
  </si>
  <si>
    <t>78</t>
  </si>
  <si>
    <t>из нее:                                                                    площадь помещений, используемых непосредственно для нужд образовательной организации</t>
  </si>
  <si>
    <t>79</t>
  </si>
  <si>
    <t>из нее:                                                             групповых ячеек (раздевальная, групповая, спальня, буфетная, туалетная)</t>
  </si>
  <si>
    <t>80</t>
  </si>
  <si>
    <t>Число групп всего</t>
  </si>
  <si>
    <t>в то м числе для детей 3 года и старше</t>
  </si>
  <si>
    <t>дополнительных помещений для занятий с детьми, предназначенных для поочередного использования всеми или несколькими детскими группами (музык. зал, физкульт. зал, бассейн, кабинет логопеда и др.)</t>
  </si>
  <si>
    <t>81</t>
  </si>
  <si>
    <t>Из строки 80 - площадь групповых ячеек для детей в возрасте 3 года и старше</t>
  </si>
  <si>
    <t>82</t>
  </si>
  <si>
    <t>Раздел 11. Наличие помещений в дошкольной образовательной организации</t>
  </si>
  <si>
    <t>Да - 1; Нет - 0</t>
  </si>
  <si>
    <t>Физкультурный зал</t>
  </si>
  <si>
    <t>83</t>
  </si>
  <si>
    <t xml:space="preserve">Музыкальный зал </t>
  </si>
  <si>
    <t>84</t>
  </si>
  <si>
    <t xml:space="preserve">Закрытый плавательный бассейн </t>
  </si>
  <si>
    <t>85</t>
  </si>
  <si>
    <t xml:space="preserve">Зимний сад </t>
  </si>
  <si>
    <t>86</t>
  </si>
  <si>
    <t xml:space="preserve">Изолятор </t>
  </si>
  <si>
    <t>87</t>
  </si>
  <si>
    <t>Раздел 12. Техническое состояние зданий дошкольной образовательной организации</t>
  </si>
  <si>
    <t>Требует капитального ремонта           (Да - 1; Нет -0)</t>
  </si>
  <si>
    <t>88</t>
  </si>
  <si>
    <t>Находится в аварийном состоянии      (Да - 1; Нет -0)</t>
  </si>
  <si>
    <t>89</t>
  </si>
  <si>
    <t xml:space="preserve"> Имеет все виды благоустройства       (Да - 1; Нет -0)</t>
  </si>
  <si>
    <t>90</t>
  </si>
  <si>
    <t xml:space="preserve"> центральное отопление</t>
  </si>
  <si>
    <t>91</t>
  </si>
  <si>
    <t xml:space="preserve"> водоснабжение</t>
  </si>
  <si>
    <t>92</t>
  </si>
  <si>
    <t xml:space="preserve"> канализацию</t>
  </si>
  <si>
    <t>93</t>
  </si>
  <si>
    <t xml:space="preserve">Число зданий организации - всего    </t>
  </si>
  <si>
    <t>94</t>
  </si>
  <si>
    <t>из них:</t>
  </si>
  <si>
    <t xml:space="preserve">требуют капитального ремонта   </t>
  </si>
  <si>
    <t>95</t>
  </si>
  <si>
    <t>находятсяийном состоянии</t>
  </si>
  <si>
    <t>96</t>
  </si>
  <si>
    <t>Раздел 13. Электронные ресурсы дошкольной образовательной организации</t>
  </si>
  <si>
    <t xml:space="preserve"> Да - 1; Нет -0</t>
  </si>
  <si>
    <t>Число персональных компьютеров - всего, единиц</t>
  </si>
  <si>
    <t>97</t>
  </si>
  <si>
    <t xml:space="preserve">из них доступны для использования детьми   </t>
  </si>
  <si>
    <t>98</t>
  </si>
  <si>
    <t xml:space="preserve">Число компьютеров, имеющих доступ к                                      сети Интернет   </t>
  </si>
  <si>
    <t>99</t>
  </si>
  <si>
    <t>Дошкольная образовательная организация имеет                               адрес  электронной почты (Да - 1; Нет -0)</t>
  </si>
  <si>
    <t>100</t>
  </si>
  <si>
    <t xml:space="preserve">собственный сайт в сети Интернет    </t>
  </si>
  <si>
    <t>101</t>
  </si>
  <si>
    <t xml:space="preserve">в том числе предоставляет на своем сайте нормативно закрепленный перечень сведений о своей деятельности   </t>
  </si>
  <si>
    <t>102</t>
  </si>
  <si>
    <t>Раздел 14. Затраты на внедрение и использование цифровых технологий дошкольной образовательной организацией в отчетном году, тысяч рублей (с одним десятичным знаком)</t>
  </si>
  <si>
    <t>(раздел  заполняет только дошкольная организация, являющаяся самостоятельным юридическим лицом)</t>
  </si>
  <si>
    <t>Затраты на внедрение и использование цифровых технологий - всего (сумма строк 105, 114)</t>
  </si>
  <si>
    <t>103</t>
  </si>
  <si>
    <r>
      <rPr>
        <b/>
        <sz val="12"/>
        <color indexed="8"/>
        <rFont val="Times New Roman"/>
        <family val="1"/>
        <charset val="204"/>
      </rPr>
      <t xml:space="preserve"> из них</t>
    </r>
    <r>
      <rPr>
        <sz val="12"/>
        <color indexed="8"/>
        <rFont val="Times New Roman"/>
        <family val="1"/>
        <charset val="204"/>
      </rPr>
      <t xml:space="preserve">                                                                          затраты на продукты и услуги в области информационной безопасности</t>
    </r>
  </si>
  <si>
    <t>104</t>
  </si>
  <si>
    <r>
      <t xml:space="preserve">из строки 103                                                                     </t>
    </r>
    <r>
      <rPr>
        <b/>
        <u/>
        <sz val="12"/>
        <color indexed="8"/>
        <rFont val="Times New Roman"/>
        <family val="1"/>
        <charset val="204"/>
      </rPr>
      <t xml:space="preserve">Внутренние затраты </t>
    </r>
    <r>
      <rPr>
        <sz val="12"/>
        <color indexed="8"/>
        <rFont val="Times New Roman"/>
        <family val="1"/>
        <charset val="204"/>
      </rPr>
      <t>на внедрение и использование цифровых технологий</t>
    </r>
  </si>
  <si>
    <t>105</t>
  </si>
  <si>
    <r>
      <t xml:space="preserve">из них:                                                                                          ▪ </t>
    </r>
    <r>
      <rPr>
        <sz val="12"/>
        <color indexed="8"/>
        <rFont val="Times New Roman"/>
        <family val="1"/>
        <charset val="204"/>
      </rPr>
      <t>на приобретение машин и оборудования, связанных с цифровыми технологиями, а также техническое обслуживание, модернизацию, текущий и капитальный ремонт, выполненные собственными силами</t>
    </r>
  </si>
  <si>
    <t>106</t>
  </si>
  <si>
    <r>
      <rPr>
        <b/>
        <sz val="12"/>
        <color indexed="8"/>
        <rFont val="Times New Roman"/>
        <family val="1"/>
        <charset val="204"/>
      </rPr>
      <t xml:space="preserve">         из них на приобретение:    </t>
    </r>
    <r>
      <rPr>
        <sz val="12"/>
        <color indexed="8"/>
        <rFont val="Times New Roman"/>
        <family val="1"/>
        <charset val="204"/>
      </rPr>
      <t xml:space="preserve">                                                                                                 </t>
    </r>
    <r>
      <rPr>
        <sz val="12"/>
        <color indexed="9"/>
        <rFont val="Times New Roman"/>
        <family val="1"/>
        <charset val="204"/>
      </rPr>
      <t>------</t>
    </r>
    <r>
      <rPr>
        <sz val="12"/>
        <color indexed="8"/>
        <rFont val="Times New Roman"/>
        <family val="1"/>
        <charset val="204"/>
      </rPr>
      <t xml:space="preserve">вычислительной техники и оргтехники                                                                                                                </t>
    </r>
  </si>
  <si>
    <t>107</t>
  </si>
  <si>
    <r>
      <rPr>
        <sz val="12"/>
        <color indexed="9"/>
        <rFont val="Times New Roman"/>
        <family val="1"/>
        <charset val="204"/>
      </rPr>
      <t xml:space="preserve"> -----</t>
    </r>
    <r>
      <rPr>
        <sz val="12"/>
        <color indexed="8"/>
        <rFont val="Times New Roman"/>
        <family val="1"/>
        <charset val="204"/>
      </rPr>
      <t>коммуникационного оборудования</t>
    </r>
  </si>
  <si>
    <t>108</t>
  </si>
  <si>
    <t xml:space="preserve"> ▪ на приобретение программного обеспечения, адаптацию и доработку программного обеспечения, выполненные собственными силами</t>
  </si>
  <si>
    <t>109</t>
  </si>
  <si>
    <r>
      <t xml:space="preserve">               </t>
    </r>
    <r>
      <rPr>
        <i/>
        <sz val="12"/>
        <color indexed="8"/>
        <rFont val="Times New Roman"/>
        <family val="1"/>
        <charset val="204"/>
      </rPr>
      <t>в том числе российского программного    обеспечения</t>
    </r>
  </si>
  <si>
    <t>110</t>
  </si>
  <si>
    <t xml:space="preserve"> ▪ на оплату услуг электросвязи</t>
  </si>
  <si>
    <t>111</t>
  </si>
  <si>
    <r>
      <t xml:space="preserve">              </t>
    </r>
    <r>
      <rPr>
        <i/>
        <sz val="12"/>
        <color indexed="8"/>
        <rFont val="Times New Roman"/>
        <family val="1"/>
        <charset val="204"/>
      </rPr>
      <t>в том числе на оплату доступа к Интернету</t>
    </r>
  </si>
  <si>
    <t>112</t>
  </si>
  <si>
    <t xml:space="preserve"> ▪ на приобретение цифрового контента (книги, музыкальные произведения, изображения, видео в электронном и т.п.)</t>
  </si>
  <si>
    <t>113</t>
  </si>
  <si>
    <r>
      <rPr>
        <b/>
        <u/>
        <sz val="12"/>
        <color indexed="8"/>
        <rFont val="Times New Roman"/>
        <family val="1"/>
        <charset val="204"/>
      </rPr>
      <t>Внешние затраты</t>
    </r>
    <r>
      <rPr>
        <sz val="12"/>
        <color indexed="8"/>
        <rFont val="Times New Roman"/>
        <family val="1"/>
        <charset val="204"/>
      </rPr>
      <t xml:space="preserve"> на внедрение и использование цифровых технологий</t>
    </r>
  </si>
  <si>
    <t>114</t>
  </si>
  <si>
    <t xml:space="preserve"> Раздел 15. Источники финансирования внутренних затрат дошкольной образовательной организацией  на внедрение и использование цифровых технологий, тысяч рублей (с одним десятичным знаком)</t>
  </si>
  <si>
    <t>(раздел заполняет только дошкольная образовательная организация, являющаяся самостоятельным юридическим лицом)</t>
  </si>
  <si>
    <t>Внутренние затраты на внедрение и использование цифровых технологий (сумма строк 116,117,118)</t>
  </si>
  <si>
    <t>115</t>
  </si>
  <si>
    <t xml:space="preserve"> в том числе по источникам финансирования:                                                                        собственные средства организации</t>
  </si>
  <si>
    <t>116</t>
  </si>
  <si>
    <t>средства бюджетов всех уровней</t>
  </si>
  <si>
    <t>117</t>
  </si>
  <si>
    <t>прочие привлеченные средства</t>
  </si>
  <si>
    <t>118</t>
  </si>
  <si>
    <t>из них:                                                                                    некоммерческих организаций</t>
  </si>
  <si>
    <t>119</t>
  </si>
  <si>
    <t>физических лиц</t>
  </si>
  <si>
    <t>120</t>
  </si>
  <si>
    <t>Должностное лицо, ответственное за предоставление первичных статистических данных (лицо, уполномоченное предоставлять первичные статистические данные от имени юридического лица</t>
  </si>
  <si>
    <t>(должность)</t>
  </si>
  <si>
    <t>(Ф.И.О.)</t>
  </si>
  <si>
    <t>(подпись)</t>
  </si>
  <si>
    <t>номер телефона</t>
  </si>
  <si>
    <t>E-mail</t>
  </si>
  <si>
    <t>дата составления</t>
  </si>
  <si>
    <t>Наименование организации; почтовый адрес: Муниципальное бюджетное дошкольное образовательное учреждение "Детский сад №1 "Тополек" станицы Незлобной"(МБДОУ "Детский сад № 1 "Тополек" ст. Незлобной") 357807 Российская Федерация, Ставропольский край, Георгиевский городской округ, станица Незлобная, пер Кирпичный 12.</t>
  </si>
  <si>
    <t>Заведующий</t>
  </si>
  <si>
    <t>Мишихина С.А.</t>
  </si>
  <si>
    <t>4-14-49</t>
  </si>
  <si>
    <t>topolekds1@yandex.ru</t>
  </si>
  <si>
    <t xml:space="preserve">Муниципальное Казенное Дошкольное Учреждение "Детский сад №2 "Дюймовочка"ст. Георгиевской" , 357801 Ставропольский край Станица Георгиевская ул.Ленина 140 </t>
  </si>
  <si>
    <t>Давтян Л.К</t>
  </si>
  <si>
    <t>34-5-59</t>
  </si>
  <si>
    <t>dumovochka_2@mail,ru</t>
  </si>
  <si>
    <t>Наименование организации Муниципальное бюджетное дошкольное образовательное учреждение «Детский сад № 3 «Абвгдейка» станицы Александрийской»; почтовый адрес: 357840, Ставропольский край, Георгиевский район, ст. Александрийская, ул.Гагарина, 150</t>
  </si>
  <si>
    <t>заведующий</t>
  </si>
  <si>
    <t>Савельева Е.С.</t>
  </si>
  <si>
    <t>8(87951)75142</t>
  </si>
  <si>
    <t>sad-3@list.ru</t>
  </si>
  <si>
    <t>Наименование организации; почтовый адрес: МБДОУ "Детский сад № 4 "Ручеёк" посёлка Шаумянского" 357803 Ставропольский край, Георгиевский район, посёлок Шаумянский, переулок Ручейный, 7</t>
  </si>
  <si>
    <t>Лапина Е.И.</t>
  </si>
  <si>
    <t>8-879-51-38-1-48</t>
  </si>
  <si>
    <t>detsad.lapina@yandex.ru</t>
  </si>
  <si>
    <t>Наименование организации; почтовый адрес: Муниципальное казённое дошкольное образовательное учреждение «Детский сад № 5 «Яблочко» села Новозаведенного»; 357813, Ставропольский край, Георгиевский район, с. Новозаведенное, ул. Октябрьская, 36</t>
  </si>
  <si>
    <t>Г.М.Савельева</t>
  </si>
  <si>
    <t>(87951)31180</t>
  </si>
  <si>
    <t>svm@golban.ru</t>
  </si>
  <si>
    <t>Наименование организации; почтовый адрес: МБДОУ " Детский сад №6 " Звездочка"с.  Обильного" Ставропольский край ,                                                                                                                      Георгиевский район. С. Обильное" ул. Продольная 26</t>
  </si>
  <si>
    <t>Панова О.Ю.</t>
  </si>
  <si>
    <t>43-2-65</t>
  </si>
  <si>
    <t>ds6zvezdochka@yandex.ru</t>
  </si>
  <si>
    <t xml:space="preserve">Наименование организации; Муниципальное казённое дошкольное образовательное учреждение «Детский сад №7 «Капитошка» села Обильного»                                                                                                                                         почтовый адрес: 357812 Ставропольский край, Георгиевский район, с.Обильное, ул. Ахметская,  1 </t>
  </si>
  <si>
    <t>Ткаченко Н.В.</t>
  </si>
  <si>
    <t>43--5-61</t>
  </si>
  <si>
    <t>mkdou/kapitoshka@yandex/ru</t>
  </si>
  <si>
    <t>Наименование организации; муниципальное бюджетное дошкольное образовательное учреждение " Детский сад № 8 " Солнышко" села Новозаведенного",почтовый адрес: 357813 Ставропольский край, Георгиевский район, село Новозаведенное, ул.Школьная, 10</t>
  </si>
  <si>
    <t>Т.И. Титоренко</t>
  </si>
  <si>
    <t>8(87951)31174</t>
  </si>
  <si>
    <t>mbdou.suolnyshko@mail.r</t>
  </si>
  <si>
    <t>28,12,2020</t>
  </si>
  <si>
    <t>mdou_alenka_n9@mail.ru</t>
  </si>
  <si>
    <t>35-4-19</t>
  </si>
  <si>
    <t>Н.В. Горлова</t>
  </si>
  <si>
    <t>Наименование организации; почтовый адрес: муниципальное казённое дошкольное образовательное учреждение "Детский сад № 9 "Алёнка" посёлка  Новоульяновского"; почтовый адрес: 357844, Ставропольский кр., Георгиевский р-н, пос. Новоульяновский, ул. Кооперативная,12</t>
  </si>
  <si>
    <t>Наименование организации; почтовый адрес: Муниципальное казённое дошкольное образовательное учреждение «Детский сад № 10 «Огонёк» посёлка Балковского»; 357817, Ставропольский край, Георгиевский район, пос. Балковский, ул. Школьная, 1</t>
  </si>
  <si>
    <t>И.О аведующиего</t>
  </si>
  <si>
    <t>Ю.Г.Асварова</t>
  </si>
  <si>
    <t>35-9-00</t>
  </si>
  <si>
    <t>sadik.ogonek@mail.ru</t>
  </si>
  <si>
    <t>Наименование организации; почтовый адрес: муниципальное бюджетное дошкольное образовательное учреждение "Детский сад № 11 "Сказка" станицы Георгиевской"; 357801, Ставропольский край, Георгиевский район, ст. Георгиевская, пер. Милозовского, д. 5</t>
  </si>
  <si>
    <t>Игнатенко Н.А.</t>
  </si>
  <si>
    <t>8(87951)34688</t>
  </si>
  <si>
    <t>skazka_stvgeo11@mail.ru</t>
  </si>
  <si>
    <t>mkdou-ivyshka@mail.ru</t>
  </si>
  <si>
    <t>8(87951)36524</t>
  </si>
  <si>
    <t>Дружбина Е.В.</t>
  </si>
  <si>
    <t>Наименование организации; почтовый адрес: муниципальное казённое дошкольное образовательное учреждение "Детский сад № 12 "Ивушка" посёлка Падинского"; почтовый адрес: 357818, Ставропольский край, Георгиевский район, поселок Падинский, улица Дружбы, дом 11</t>
  </si>
  <si>
    <t>Наименование организации; почтовый адрес: Муниципальное казёное дошкольное образовательное учреждение "Детский сад №13 "Вишенка" п. Приэтокского" почтовый адрес: 357809, Ставропольский край, Георгиевский район, пос. Приэтокский, ул. Пролетарская 30 "А"</t>
  </si>
  <si>
    <t>и.о. заведующего</t>
  </si>
  <si>
    <t>Чушек Р.Ю.</t>
  </si>
  <si>
    <t>detsk.13vishenka@yandex.ru</t>
  </si>
  <si>
    <t>28,12.2020</t>
  </si>
  <si>
    <t>Наименование организации; почтовый адрес: муниципальное казённое дошкольное образовательное учреждение "Детский сад №14 "Родничок" села Обильного" (МКДОУ "Детский сад №14 "Родничок" с. Обильного") почтовый адрес: 357812, Ставропольский край, Георгиевский район, село Обильное, ул.Чапаева, 10.</t>
  </si>
  <si>
    <t>Садовникова О.С.</t>
  </si>
  <si>
    <t>nin.14@yandex.ru</t>
  </si>
  <si>
    <t>Наименование организации; почтовый адрес: муниципальное бюджетное дошкольное образование учреждение "Детский сад №15 "Светлячок" станицы Александрийской" ( МБДОУ "Детский сад № 15  "Светлячок" ст. Александрийской"), 357840 Ставропольский край, Георгиевский район, станица Александрийская, переулок Шевченко. 18</t>
  </si>
  <si>
    <t xml:space="preserve">Заведующий </t>
  </si>
  <si>
    <t>Полина Е.Н.</t>
  </si>
  <si>
    <t>7-52-27</t>
  </si>
  <si>
    <t>Наименование организации; почтовый адрес:  Муниципальное бюджетное дошкольное образовательное учреждение "Детский сад № 16 "Одуванчик" станицы Александрийской" (МБДОУ "Детский сад № 16 "Одуванчик" ст. Александрийской") 357841, Ставропольский край, Георгиевский район, ст. Александрийская, ул. Гагарина, 310</t>
  </si>
  <si>
    <t>Адамян Д.И.</t>
  </si>
  <si>
    <t>8(87951)75-4-01</t>
  </si>
  <si>
    <t>Наименование организации: муниципальное бюджетное дошкольное образовательное учреждение "Детский сад № 17 "Журавушка" станицы Лысогорской" почтовый адрес: 357838, Россия, Ставропольский край, Георгиевский район, станица Лысогорская, улица Шошина, дом 3.</t>
  </si>
  <si>
    <t>Бухтоярова Н.И.</t>
  </si>
  <si>
    <t>8(87951)7-05-61</t>
  </si>
  <si>
    <t>17sad@rambler.ru</t>
  </si>
  <si>
    <t>26.12.2020 г.</t>
  </si>
  <si>
    <t>Муниципальное бюджетное дошкольное образовательное  учреждение   "Детский сад № 18 "Гармония" станицы Подгорной"                                                                                                                                                                                                                                                        адрес: 357815 Ставропольский край,   Георгиевский район, ст.Подгорная, ул.Ленина,68</t>
  </si>
  <si>
    <t>Хасанова Е.А.</t>
  </si>
  <si>
    <t>8(87951) 78739</t>
  </si>
  <si>
    <t>garm0niya@mail.ru</t>
  </si>
  <si>
    <t xml:space="preserve">Наименование организации; почтовый адрес: Муниципальное бюджетное дошкольное образовательное учреждение "Детский сад № 19 "Золотой петушок"                                                                                                         станицы Незлобной";  357808 Ставропольский край, Георгиевский район, ст.Незлобная, ул.Дорожная, 28 </t>
  </si>
  <si>
    <t>Дерезко О.В.</t>
  </si>
  <si>
    <t>8-879-51-4-18-53</t>
  </si>
  <si>
    <t>densad.petyshok@yandex.ru</t>
  </si>
  <si>
    <t>Наименование организации; почтовый адрес:  
Муниципальное бюджетное дошкольное образовательное учреждение «Детский сад № 20 «Ромашка» станицы Урухской»; 357805, Ставропольский край, Георгиевский район, ст. Урухская, ул. Ленина, 20/1</t>
  </si>
  <si>
    <t>Петрова О.В.</t>
  </si>
  <si>
    <t>s.detskii@mail.ru</t>
  </si>
  <si>
    <t>Муниципальное бюджетное дошкольное образовательное учреждение "Детский сад №21 "Росинка" села Краснокумского"; 357834, Ставропольский край Георгиевский городской округ, с. Краснокумское, ул. Советская 176</t>
  </si>
  <si>
    <t>Сухова С.А.</t>
  </si>
  <si>
    <t>8-(87951)-48554</t>
  </si>
  <si>
    <t>detskiysadv21@mail.ru</t>
  </si>
  <si>
    <t xml:space="preserve">Наименование организации; почтовый адрес:  муниципальное бюджетное дошкольное образовательное учреждение "Детский сад № 22 "Радуга" станицы Лысогорской"; 357838 Ставропольский край, Георгиевский район ст.Лысогорская ул.Советская, 86 </t>
  </si>
  <si>
    <t>Караева Е.В.</t>
  </si>
  <si>
    <t>8(87951)70557</t>
  </si>
  <si>
    <t>raduga22.stvgeo@yandex.ru</t>
  </si>
  <si>
    <t>Наименование организации; почтовый адрес: МБДОУ "Детский сад № 23 "Колокольчик" пос. Нового" 357819, Ставропольский край Георгиевский район, п. Новый, ул. 60 лет СССР,10</t>
  </si>
  <si>
    <t>Бычкова Е.Л.</t>
  </si>
  <si>
    <t>7-34-16</t>
  </si>
  <si>
    <t>kolokolchik_georgievsk@mail.ru</t>
  </si>
  <si>
    <t>Наименование организации; почтовый адрес:  муниципальное бюджетное дошкольное образовательное учреждение "Детский сад №24 "Теремок" станицы Незлобной",                                                                              57807, Ставропольский край, Георгиевский район, станица Незлобная, улица Юбилейная, 133</t>
  </si>
  <si>
    <t>Крапивкина Н.П</t>
  </si>
  <si>
    <t>4-14-06</t>
  </si>
  <si>
    <t>dou24teremok@yandex.ru</t>
  </si>
  <si>
    <t>Наименование организации; почтовый адрес: Муниципальное казённое дошкольное образовательное учреждение "Детский сад № 25 "Росток" посёлка Нижнезольского" 357806, Ставропольский край, Георгиевский район, посёлок Нижнезольский, улица Школьная, 11</t>
  </si>
  <si>
    <t>Костенко С.А.</t>
  </si>
  <si>
    <t>8(87951)36-3-52</t>
  </si>
  <si>
    <t>rostok25_ksa@mail.ru</t>
  </si>
  <si>
    <t>26,12,2020</t>
  </si>
  <si>
    <t>Наименование организации; почтовый адрес: муниципальное бюджетное дошкольное образовательное учреждение "Детский сад №26 "Гнёздышко" станицы Незлобной", 357807, Ставропольский край, Георгиевский район, станица Незлобная , улица Ленина,3б</t>
  </si>
  <si>
    <t xml:space="preserve">Шилова И.Б. </t>
  </si>
  <si>
    <t>8(87951) 4-13-43</t>
  </si>
  <si>
    <t xml:space="preserve">shilova_70@bk.ru       </t>
  </si>
  <si>
    <t>Наименование организации; почтовый адрес: муниципальное казённое дошкольное образовательное учреждение "Детский сад №27 "Василёк" посёлка Терского" 357810 Российская Федерация, Ставропольский край. Георгиевский район, посёлок Терский, 70</t>
  </si>
  <si>
    <t xml:space="preserve"> </t>
  </si>
  <si>
    <t xml:space="preserve">заведующий </t>
  </si>
  <si>
    <t>Колобова С.Ю.</t>
  </si>
  <si>
    <t>vasilek2769@mail.ru</t>
  </si>
  <si>
    <t>Наименование организации; почтовый адрес: муниципальное дошкольное образовательное учреждение "Детский сад № 28 "Мишутка" станицы Незлобной"; 357807, Ставропольский край, Георгиевский городской округ, ст. Незлобная, ул. Молодёжная, 25</t>
  </si>
  <si>
    <t>Китаева Е.Ф.</t>
  </si>
  <si>
    <t>8(87951)4-23-03</t>
  </si>
  <si>
    <t xml:space="preserve">mishutka.ds28@yandex.ru  </t>
  </si>
  <si>
    <t>Наименование организации; почтовый адрес: муниципальное бюджетное дошкольное образовательное учреждение "Детский сад № 29 "Умка" города Георгиевска" (МБДОУ "Детский сад № 29 "Умка" г. Георгиевска") ; почтовый адрес: 357820, Ставропольский край, г. Георгиевск, ул. Ульянова, 163</t>
  </si>
  <si>
    <t>М.В. Поломахтерова</t>
  </si>
  <si>
    <t>8(87951) 3 21 29</t>
  </si>
  <si>
    <t xml:space="preserve">mkdoyds3@inbox.ru  </t>
  </si>
  <si>
    <t>Муниципальное дошкольное образовательное учреждение "Детский сад № 30 имени 8 Марта города Георгиевска", 357820, Ставропольский край, город Георгиевск, ул.Лермонтова, д.105</t>
  </si>
  <si>
    <t>Громаковская К.В.</t>
  </si>
  <si>
    <t>Наименование организации; почтовый адрес: муниципальное дошкольное образовательное учреждение "Детский сад № 31 "Капелька"города Георгиевска"                                                                                                                                                 (МДОУ "Детский сад № 31 "Капелька" г. Георгиевска"); 357820, Ставропольский край, город Георгиевск, улица Ленина –Карла Либкнехта, 73/52</t>
  </si>
  <si>
    <t>С.Ю. Шахлевич</t>
  </si>
  <si>
    <t>8  (87951)  2-75-51</t>
  </si>
  <si>
    <t>geo-ds31@mail.ru</t>
  </si>
  <si>
    <t>Наименование организации; почтовый адрес: Муниципальное дошкольное образовательное учреждение "Детский сад № 32 "Карамелька" г. Георгиевска"                                                                                                    357820, Ставропольский край, г. Георгиевск, ул. Московская, 37</t>
  </si>
  <si>
    <t>Бескоровайная Г.И.</t>
  </si>
  <si>
    <t>8-879-51-2-86-25</t>
  </si>
  <si>
    <t>ds32.karamelka@bk.ru</t>
  </si>
  <si>
    <t>Наименование организации; почтовый адрес: муниципальное дошкольное образовательное учреждение "Детский сад № 33 "Семицветик" г. Георгиевска"; почтовый адрес: 357823, Ставропольский край, город Георгиевск, ул. Моисеенко, 131</t>
  </si>
  <si>
    <t>Зинченко Н В..</t>
  </si>
  <si>
    <t>8-879-51-2-66-83</t>
  </si>
  <si>
    <t>semicvetik-2010@yandex.ru</t>
  </si>
  <si>
    <t>Наименование организации; почтовый адрес: муниципальное бюджетное дошкольное образовательное учреждение "Детский сад № 34 "Планета детства" города Георгиевска" 357827, Ставропольский край, г.Георгиевск, ул.Тургенева, 18</t>
  </si>
  <si>
    <t>Заведующий МБДОУ "Детский сад № 34 "Планета детства" г.Георгиевска"</t>
  </si>
  <si>
    <t>А.Ю.Ахтырская</t>
  </si>
  <si>
    <t>8(87951) 6-47-45</t>
  </si>
  <si>
    <t>raduga11@list.ru</t>
  </si>
  <si>
    <t>Наименование организации; почтовый адрес: Муниципальное дошкольное образовательное учреждение "Детский сад № 35 "Улыбка" города Георгиевска", 357827 Ставропольский край. г. Георгиевск, ул.Тронина 4/1</t>
  </si>
  <si>
    <t>Е.А. Кучукян</t>
  </si>
  <si>
    <t xml:space="preserve">mdoudetskiysad15@mail.ru </t>
  </si>
  <si>
    <t>Наименование организации; "Детский сад № 36 "Лукоморье" города Георгиевска; 357820 Ставропольский край город, Георгиевск, улица Лермонтова 72 а</t>
  </si>
  <si>
    <r>
      <rPr>
        <b/>
        <sz val="14"/>
        <color rgb="FF000000"/>
        <rFont val="Times New Roman"/>
        <family val="1"/>
        <charset val="204"/>
      </rPr>
      <t xml:space="preserve">Дошкольная </t>
    </r>
    <r>
      <rPr>
        <sz val="14"/>
        <color rgb="FF000000"/>
        <rFont val="Times New Roman"/>
        <family val="1"/>
        <charset val="204"/>
      </rPr>
      <t>образовательная организация</t>
    </r>
  </si>
  <si>
    <r>
      <rPr>
        <sz val="14"/>
        <color rgb="FF000000"/>
        <rFont val="Times New Roman"/>
        <family val="1"/>
        <charset val="204"/>
      </rPr>
      <t xml:space="preserve">Обособленное  подразделение </t>
    </r>
    <r>
      <rPr>
        <b/>
        <sz val="14"/>
        <color rgb="FF000000"/>
        <rFont val="Times New Roman"/>
        <family val="1"/>
        <charset val="204"/>
      </rPr>
      <t>(филиал) дошкольной о</t>
    </r>
    <r>
      <rPr>
        <sz val="14"/>
        <color rgb="FF000000"/>
        <rFont val="Times New Roman"/>
        <family val="1"/>
        <charset val="204"/>
      </rPr>
      <t>бразовательной организации</t>
    </r>
  </si>
  <si>
    <r>
      <rPr>
        <sz val="14"/>
        <color rgb="FF000000"/>
        <rFont val="Times New Roman"/>
        <family val="1"/>
        <charset val="204"/>
      </rPr>
      <t xml:space="preserve">Обособленное   подразделение </t>
    </r>
    <r>
      <rPr>
        <b/>
        <sz val="14"/>
        <color rgb="FF000000"/>
        <rFont val="Times New Roman"/>
        <family val="1"/>
        <charset val="204"/>
      </rPr>
      <t xml:space="preserve">(филиал) общеобразовательной </t>
    </r>
    <r>
      <rPr>
        <sz val="14"/>
        <color rgb="FF000000"/>
        <rFont val="Times New Roman"/>
        <family val="1"/>
        <charset val="204"/>
      </rPr>
      <t xml:space="preserve">организации </t>
    </r>
  </si>
  <si>
    <r>
      <rPr>
        <sz val="14"/>
        <color rgb="FF000000"/>
        <rFont val="Times New Roman"/>
        <family val="1"/>
        <charset val="204"/>
      </rPr>
      <t>Обособленное  подразделение (</t>
    </r>
    <r>
      <rPr>
        <b/>
        <sz val="14"/>
        <color rgb="FF000000"/>
        <rFont val="Times New Roman"/>
        <family val="1"/>
        <charset val="204"/>
      </rPr>
      <t xml:space="preserve">филиал) профессиональной </t>
    </r>
    <r>
      <rPr>
        <sz val="14"/>
        <color rgb="FF000000"/>
        <rFont val="Times New Roman"/>
        <family val="1"/>
        <charset val="204"/>
      </rPr>
      <t>образовательной.оргаизации и образовательной организации высшего образования</t>
    </r>
  </si>
  <si>
    <r>
      <rPr>
        <sz val="14"/>
        <color rgb="FF000000"/>
        <rFont val="Times New Roman"/>
        <family val="1"/>
        <charset val="204"/>
      </rPr>
      <t xml:space="preserve">Подразделения (группы), осущест-щие образоват. деят-ть по образов. программам дошкол. образ-я, </t>
    </r>
    <r>
      <rPr>
        <b/>
        <sz val="14"/>
        <color rgb="FF000000"/>
        <rFont val="Times New Roman"/>
        <family val="1"/>
        <charset val="204"/>
      </rPr>
      <t>присмотр и уход за детьми</t>
    </r>
    <r>
      <rPr>
        <sz val="14"/>
        <color rgb="FF000000"/>
        <rFont val="Times New Roman"/>
        <family val="1"/>
        <charset val="204"/>
      </rPr>
      <t xml:space="preserve">, организованные </t>
    </r>
    <r>
      <rPr>
        <b/>
        <sz val="14"/>
        <color rgb="FF000000"/>
        <rFont val="Times New Roman"/>
        <family val="1"/>
        <charset val="204"/>
      </rPr>
      <t>при общеобразовательной организации</t>
    </r>
  </si>
  <si>
    <r>
      <rPr>
        <sz val="14"/>
        <color rgb="FF000000"/>
        <rFont val="Times New Roman"/>
        <family val="1"/>
        <charset val="204"/>
      </rPr>
      <t xml:space="preserve">Подразделения (группы), осущ-щие образ. деят-ть по образов. программам дошкол. образования, </t>
    </r>
    <r>
      <rPr>
        <b/>
        <sz val="14"/>
        <color rgb="FF000000"/>
        <rFont val="Times New Roman"/>
        <family val="1"/>
        <charset val="204"/>
      </rPr>
      <t>присмотр и уход за детьми</t>
    </r>
    <r>
      <rPr>
        <sz val="14"/>
        <color rgb="FF000000"/>
        <rFont val="Times New Roman"/>
        <family val="1"/>
        <charset val="204"/>
      </rPr>
      <t xml:space="preserve">, организованные </t>
    </r>
    <r>
      <rPr>
        <b/>
        <sz val="14"/>
        <color rgb="FF000000"/>
        <rFont val="Times New Roman"/>
        <family val="1"/>
        <charset val="204"/>
      </rPr>
      <t xml:space="preserve">при профессиональной образовательной.оргаизации </t>
    </r>
    <r>
      <rPr>
        <sz val="14"/>
        <color rgb="FF000000"/>
        <rFont val="Times New Roman"/>
        <family val="1"/>
        <charset val="204"/>
      </rPr>
      <t>и образовательной организации высшего образования</t>
    </r>
  </si>
  <si>
    <r>
      <rPr>
        <sz val="14"/>
        <color rgb="FF000000"/>
        <rFont val="Times New Roman"/>
        <family val="1"/>
        <charset val="204"/>
      </rPr>
      <t xml:space="preserve">Подразделения (группы), осущест-щие образов. деят-ть по образ. программам дошкол.образов-ия, </t>
    </r>
    <r>
      <rPr>
        <b/>
        <sz val="14"/>
        <color rgb="FF000000"/>
        <rFont val="Times New Roman"/>
        <family val="1"/>
        <charset val="204"/>
      </rPr>
      <t>присмотр и уход за детьми</t>
    </r>
    <r>
      <rPr>
        <sz val="14"/>
        <color rgb="FF000000"/>
        <rFont val="Times New Roman"/>
        <family val="1"/>
        <charset val="204"/>
      </rPr>
      <t xml:space="preserve">, организованные </t>
    </r>
    <r>
      <rPr>
        <b/>
        <sz val="14"/>
        <color rgb="FF000000"/>
        <rFont val="Times New Roman"/>
        <family val="1"/>
        <charset val="204"/>
      </rPr>
      <t>при организации дополнительного образования детей</t>
    </r>
  </si>
  <si>
    <r>
      <rPr>
        <sz val="14"/>
        <color rgb="FF000000"/>
        <rFont val="Times New Roman"/>
        <family val="1"/>
        <charset val="204"/>
      </rPr>
      <t xml:space="preserve">Подразделения (группы), осуществляющие образов. деят-ть по образов. программам дошкольного образования, </t>
    </r>
    <r>
      <rPr>
        <b/>
        <sz val="14"/>
        <color rgb="FF000000"/>
        <rFont val="Times New Roman"/>
        <family val="1"/>
        <charset val="204"/>
      </rPr>
      <t>присмотр и уход за детьми,</t>
    </r>
    <r>
      <rPr>
        <sz val="14"/>
        <color rgb="FF000000"/>
        <rFont val="Times New Roman"/>
        <family val="1"/>
        <charset val="204"/>
      </rPr>
      <t xml:space="preserve"> организованные </t>
    </r>
    <r>
      <rPr>
        <b/>
        <sz val="14"/>
        <color rgb="FF000000"/>
        <rFont val="Times New Roman"/>
        <family val="1"/>
        <charset val="204"/>
      </rPr>
      <t>при ином юридическом лице</t>
    </r>
  </si>
  <si>
    <r>
      <rPr>
        <sz val="14"/>
        <color rgb="FF000000"/>
        <rFont val="Times New Roman"/>
        <family val="1"/>
        <charset val="204"/>
      </rPr>
      <t xml:space="preserve">Организация, осуществляющая </t>
    </r>
    <r>
      <rPr>
        <b/>
        <sz val="14"/>
        <color rgb="FF000000"/>
        <rFont val="Times New Roman"/>
        <family val="1"/>
        <charset val="204"/>
      </rPr>
      <t>присмотр и уход за детьми</t>
    </r>
    <r>
      <rPr>
        <sz val="14"/>
        <color rgb="FF000000"/>
        <rFont val="Times New Roman"/>
        <family val="1"/>
        <charset val="204"/>
      </rPr>
      <t xml:space="preserve">, </t>
    </r>
    <r>
      <rPr>
        <b/>
        <sz val="14"/>
        <color rgb="FF000000"/>
        <rFont val="Times New Roman"/>
        <family val="1"/>
        <charset val="204"/>
      </rPr>
      <t>без</t>
    </r>
    <r>
      <rPr>
        <sz val="14"/>
        <color rgb="FF000000"/>
        <rFont val="Times New Roman"/>
        <family val="1"/>
        <charset val="204"/>
      </rPr>
      <t xml:space="preserve"> осуществления о</t>
    </r>
    <r>
      <rPr>
        <b/>
        <sz val="14"/>
        <color rgb="FF000000"/>
        <rFont val="Times New Roman"/>
        <family val="1"/>
        <charset val="204"/>
      </rPr>
      <t>бразовательной деятельности п</t>
    </r>
    <r>
      <rPr>
        <sz val="14"/>
        <color rgb="FF000000"/>
        <rFont val="Times New Roman"/>
        <family val="1"/>
        <charset val="204"/>
      </rPr>
      <t>о программам дошкольного образования</t>
    </r>
  </si>
  <si>
    <r>
      <rPr>
        <b/>
        <sz val="12"/>
        <color rgb="FF000000"/>
        <rFont val="Times New Roman"/>
        <family val="1"/>
        <charset val="204"/>
      </rPr>
      <t xml:space="preserve"> из них</t>
    </r>
    <r>
      <rPr>
        <sz val="12"/>
        <color rgb="FF000000"/>
        <rFont val="Times New Roman"/>
        <family val="1"/>
        <charset val="204"/>
      </rPr>
      <t xml:space="preserve">                                                                          затраты на продукты и услуги в области информационной безопасности</t>
    </r>
  </si>
  <si>
    <r>
      <rPr>
        <b/>
        <sz val="12"/>
        <color rgb="FF000000"/>
        <rFont val="Times New Roman"/>
        <family val="1"/>
        <charset val="204"/>
      </rPr>
      <t xml:space="preserve">из строки 103                                                                     </t>
    </r>
    <r>
      <rPr>
        <b/>
        <u/>
        <sz val="12"/>
        <color rgb="FF000000"/>
        <rFont val="Times New Roman"/>
        <family val="1"/>
        <charset val="204"/>
      </rPr>
      <t xml:space="preserve">Внутренние затраты </t>
    </r>
    <r>
      <rPr>
        <sz val="12"/>
        <color rgb="FF000000"/>
        <rFont val="Times New Roman"/>
        <family val="1"/>
        <charset val="204"/>
      </rPr>
      <t>на внедрение и использование цифровых технологий</t>
    </r>
  </si>
  <si>
    <r>
      <rPr>
        <b/>
        <sz val="12"/>
        <color rgb="FF000000"/>
        <rFont val="Times New Roman"/>
        <family val="1"/>
        <charset val="204"/>
      </rPr>
      <t xml:space="preserve">из них:                                                                                          ▪ </t>
    </r>
    <r>
      <rPr>
        <sz val="12"/>
        <color rgb="FF000000"/>
        <rFont val="Times New Roman"/>
        <family val="1"/>
        <charset val="204"/>
      </rPr>
      <t>на приобретение машин и оборудования, связанных с цифровыми технологиями, а также техническое обслуживание, модернизацию, текущий и капитальный ремонт, выполненные собственными силами</t>
    </r>
  </si>
  <si>
    <r>
      <rPr>
        <b/>
        <sz val="12"/>
        <color rgb="FF000000"/>
        <rFont val="Times New Roman"/>
        <family val="1"/>
        <charset val="204"/>
      </rPr>
      <t xml:space="preserve">         из них на приобретение:    </t>
    </r>
    <r>
      <rPr>
        <sz val="12"/>
        <color rgb="FF000000"/>
        <rFont val="Times New Roman"/>
        <family val="1"/>
        <charset val="204"/>
      </rPr>
      <t xml:space="preserve">                                                                                                 </t>
    </r>
    <r>
      <rPr>
        <sz val="12"/>
        <color rgb="FFFFFFFF"/>
        <rFont val="Times New Roman"/>
        <family val="1"/>
        <charset val="204"/>
      </rPr>
      <t>------</t>
    </r>
    <r>
      <rPr>
        <sz val="12"/>
        <color rgb="FF000000"/>
        <rFont val="Times New Roman"/>
        <family val="1"/>
        <charset val="204"/>
      </rPr>
      <t xml:space="preserve">вычислительной техники и оргтехники                                                                                                                </t>
    </r>
  </si>
  <si>
    <r>
      <rPr>
        <sz val="12"/>
        <color rgb="FFFFFFFF"/>
        <rFont val="Times New Roman"/>
        <family val="1"/>
        <charset val="204"/>
      </rPr>
      <t xml:space="preserve"> -----</t>
    </r>
    <r>
      <rPr>
        <sz val="12"/>
        <color rgb="FF000000"/>
        <rFont val="Times New Roman"/>
        <family val="1"/>
        <charset val="204"/>
      </rPr>
      <t>коммуникационного оборудования</t>
    </r>
  </si>
  <si>
    <r>
      <rPr>
        <sz val="12"/>
        <color rgb="FF000000"/>
        <rFont val="Times New Roman"/>
        <family val="1"/>
        <charset val="204"/>
      </rPr>
      <t xml:space="preserve">               </t>
    </r>
    <r>
      <rPr>
        <i/>
        <sz val="12"/>
        <color rgb="FF000000"/>
        <rFont val="Times New Roman"/>
        <family val="1"/>
        <charset val="204"/>
      </rPr>
      <t>в том числе российского программного    обеспечения</t>
    </r>
  </si>
  <si>
    <r>
      <rPr>
        <sz val="12"/>
        <color rgb="FF000000"/>
        <rFont val="Times New Roman"/>
        <family val="1"/>
        <charset val="204"/>
      </rPr>
      <t xml:space="preserve">              </t>
    </r>
    <r>
      <rPr>
        <i/>
        <sz val="12"/>
        <color rgb="FF000000"/>
        <rFont val="Times New Roman"/>
        <family val="1"/>
        <charset val="204"/>
      </rPr>
      <t>в том числе на оплату доступа к Интернету</t>
    </r>
  </si>
  <si>
    <r>
      <rPr>
        <b/>
        <u/>
        <sz val="12"/>
        <color rgb="FF000000"/>
        <rFont val="Times New Roman"/>
        <family val="1"/>
        <charset val="204"/>
      </rPr>
      <t>Внешние затраты</t>
    </r>
    <r>
      <rPr>
        <sz val="12"/>
        <color rgb="FF000000"/>
        <rFont val="Times New Roman"/>
        <family val="1"/>
        <charset val="204"/>
      </rPr>
      <t xml:space="preserve"> на внедрение и использование цифровых технологий</t>
    </r>
  </si>
  <si>
    <t>Кинцель Е.А.</t>
  </si>
  <si>
    <t>8-879-51-2-22-29</t>
  </si>
  <si>
    <t>mdou13-teremok@mail.ru</t>
  </si>
  <si>
    <t>Наименование организации: муниципальное  дошкольное образовательное учреждение "Детский сад № 37 "Непоседы" города Георгиевска" почтовый адрес : 357827, Ставропольский край, город Георгиевск, ул.Кочубея-Тургенева, 1/20.</t>
  </si>
  <si>
    <t>Белых Г.А.</t>
  </si>
  <si>
    <t>sadkolokol@yandex.ru</t>
  </si>
  <si>
    <t>Муниципальное дошкольное образовательное учреждение "Детский сад № 38 "Родник"города Георгиевска"; почтовый адрес: 357820,Ставропольский край,г.Георгиевск,ул.Быкова 77/2</t>
  </si>
  <si>
    <t>И.О. заведующего</t>
  </si>
  <si>
    <t>Т.П. Григорьева</t>
  </si>
  <si>
    <t>7-68-03</t>
  </si>
  <si>
    <t>rodnik-17@mail.ru</t>
  </si>
  <si>
    <t xml:space="preserve">Наименование организации; почтовый адрес: Муниципальное дошкольное образовательное учреждение "Детский сад № 39 "Золотая рыбка" города Георгиевска"  357821, Ставропольский край, город Георгиевск, улица Тургенева, 3 </t>
  </si>
  <si>
    <t>Анисимова Т.В</t>
  </si>
  <si>
    <t>8(87951)66710</t>
  </si>
  <si>
    <t>sadzoloto@yandex.ru</t>
  </si>
  <si>
    <t>Наименование организации: МДОУ "Детский сад № 40 "Сказочная страна" г.Георгиевска"                                                                                                                                                                                                                                                                                    почтовый адрес: 357827, Ставропольский край,  г.Георгиевск, ул.Мира  14</t>
  </si>
  <si>
    <t>Дорош Е.Л.</t>
  </si>
  <si>
    <t>8(87951) 6-34-70</t>
  </si>
  <si>
    <t>geoskazka@yandex.ru</t>
  </si>
  <si>
    <t>Наименование организации; почтовый адрес: Муниципальное  дошкольное  образовательное  учреждение «Детский сад № 41 Золотой ключик» города Георгиевска» 35780 Ставропольский край, город Георгиевск, ул. Дзержинского, 17</t>
  </si>
  <si>
    <t>Муниципальное  дошкольное  образовательное учреждение «Детский сад № 41 Золотой ключик» города Георгиевска»</t>
  </si>
  <si>
    <t>35780 Ставропольский край, город Георгиевск, ул. Дзержинского, 17</t>
  </si>
  <si>
    <t xml:space="preserve"> Заведующий МДОУ "Детский сад № 41 "Золотой ключик" г. Георгиевска" 
</t>
  </si>
  <si>
    <t>В.А. Мицкевич</t>
  </si>
  <si>
    <t>8(87951) 2-87-79</t>
  </si>
  <si>
    <t>geo-ds41@mail.ru</t>
  </si>
  <si>
    <t>Наименование организации; почтовый адрес: Муниципальное дошкольное образовательное учреждение "Детский сад № 42 "Аленький цветочек" города Георгиевска"; 357821, Ставропольский край, город Георгиевск, улица Салогубова 5/1</t>
  </si>
  <si>
    <t>Юркова О.В.</t>
  </si>
  <si>
    <t>8(87951) 61126</t>
  </si>
  <si>
    <t>mdou_24@mail.ru</t>
  </si>
  <si>
    <t>Наименование организации; почтовый адрес: МДОУ "Детский сад № 43 "Ласточка" г.Георгиевска"; 357820 Ставропольский край, город Георгиевск, улица Гагарина ,121</t>
  </si>
  <si>
    <t>Митривели Л.Р.</t>
  </si>
  <si>
    <t>8-579-51-2-76-77</t>
  </si>
  <si>
    <t>lastochka.mdou@yandex.ru</t>
  </si>
  <si>
    <t>Воропай Е.М.</t>
  </si>
  <si>
    <t>2-21-33</t>
  </si>
  <si>
    <t>Наименование организации; почтовый адрес: Муниципальное дошкольное образовательное учреждение "Детский сад № 45 "Красная шапочка" г. Георгиевска" 357820 Ставропольский край, город Георгиевск, улица Советская-Гагарина ,26/8</t>
  </si>
  <si>
    <t>Заведующий МДОУ "Детский сад" № 45 "Красная шапочка" г. Георгиевска"</t>
  </si>
  <si>
    <t>Шинкаренко В. В.</t>
  </si>
  <si>
    <t>mdou_ds28@mail.ru</t>
  </si>
  <si>
    <t>Наименование организации; почтовый адрес: Муниципальное дошкольное образовательное учреждение "Детский сад № 46 "Светлана" города Георгиевска", 357820 Ставропольский край, город Георгиевск, ул. Октябрьская 47</t>
  </si>
  <si>
    <t>в том числе для детей 3 года и старше</t>
  </si>
  <si>
    <t>Кочетова С.Н.</t>
  </si>
  <si>
    <t>svetlana.detsad@yandex.ru</t>
  </si>
  <si>
    <t>25.12.2020г</t>
  </si>
  <si>
    <t>Наименование организации; почтовый адрес:Управление образования и молодёжной политики администрации Георгиевского городского округа; 357820, Ставропольский край, г. Георгиевск, ул. Ленина, 110</t>
  </si>
</sst>
</file>

<file path=xl/styles.xml><?xml version="1.0" encoding="utf-8"?>
<styleSheet xmlns="http://schemas.openxmlformats.org/spreadsheetml/2006/main">
  <numFmts count="1">
    <numFmt numFmtId="164" formatCode="#,##0.0"/>
  </numFmts>
  <fonts count="9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indexed="8"/>
      <name val="Times New Roman"/>
      <family val="1"/>
      <charset val="204"/>
    </font>
    <font>
      <sz val="12"/>
      <color theme="1"/>
      <name val="Calibri"/>
      <family val="2"/>
      <charset val="204"/>
      <scheme val="minor"/>
    </font>
    <font>
      <sz val="11"/>
      <color theme="1"/>
      <name val="Times New Roman"/>
      <family val="1"/>
      <charset val="204"/>
    </font>
    <font>
      <sz val="16"/>
      <color theme="1"/>
      <name val="Calibri"/>
      <family val="2"/>
      <charset val="204"/>
      <scheme val="minor"/>
    </font>
    <font>
      <b/>
      <sz val="14"/>
      <color indexed="8"/>
      <name val="Times New Roman"/>
      <family val="1"/>
      <charset val="204"/>
    </font>
    <font>
      <sz val="14"/>
      <color theme="1"/>
      <name val="Calibri"/>
      <family val="2"/>
      <charset val="204"/>
      <scheme val="minor"/>
    </font>
    <font>
      <b/>
      <sz val="14"/>
      <color theme="1"/>
      <name val="Times New Roman"/>
      <family val="1"/>
      <charset val="204"/>
    </font>
    <font>
      <b/>
      <sz val="12"/>
      <color theme="1"/>
      <name val="Times New Roman"/>
      <family val="1"/>
      <charset val="204"/>
    </font>
    <font>
      <sz val="10"/>
      <color theme="1"/>
      <name val="Times New Roman"/>
      <family val="1"/>
      <charset val="204"/>
    </font>
    <font>
      <sz val="12"/>
      <color indexed="8"/>
      <name val="Times New Roman"/>
      <family val="1"/>
      <charset val="204"/>
    </font>
    <font>
      <b/>
      <sz val="12"/>
      <color indexed="8"/>
      <name val="Times New Roman"/>
      <family val="1"/>
      <charset val="204"/>
    </font>
    <font>
      <sz val="14"/>
      <color indexed="8"/>
      <name val="Times New Roman"/>
      <family val="1"/>
      <charset val="204"/>
    </font>
    <font>
      <sz val="10"/>
      <color indexed="8"/>
      <name val="Times New Roman"/>
      <family val="1"/>
      <charset val="204"/>
    </font>
    <font>
      <b/>
      <sz val="16"/>
      <color theme="1"/>
      <name val="Calibri"/>
      <family val="2"/>
      <charset val="204"/>
      <scheme val="minor"/>
    </font>
    <font>
      <b/>
      <sz val="11"/>
      <color indexed="8"/>
      <name val="Times New Roman"/>
      <family val="1"/>
      <charset val="204"/>
    </font>
    <font>
      <b/>
      <sz val="10"/>
      <color indexed="8"/>
      <name val="Times New Roman"/>
      <family val="1"/>
      <charset val="204"/>
    </font>
    <font>
      <sz val="11"/>
      <color rgb="FF00B050"/>
      <name val="Calibri"/>
      <family val="2"/>
      <charset val="204"/>
      <scheme val="minor"/>
    </font>
    <font>
      <sz val="16"/>
      <color indexed="8"/>
      <name val="Times New Roman"/>
      <family val="1"/>
      <charset val="204"/>
    </font>
    <font>
      <sz val="14"/>
      <color theme="1"/>
      <name val="Times New Roman"/>
      <family val="1"/>
      <charset val="204"/>
    </font>
    <font>
      <b/>
      <sz val="9"/>
      <color indexed="8"/>
      <name val="Times New Roman"/>
      <family val="1"/>
      <charset val="204"/>
    </font>
    <font>
      <b/>
      <sz val="12"/>
      <color rgb="FF00B050"/>
      <name val="Times New Roman"/>
      <family val="1"/>
      <charset val="204"/>
    </font>
    <font>
      <sz val="12"/>
      <color theme="1"/>
      <name val="Times New Roman"/>
      <family val="1"/>
      <charset val="204"/>
    </font>
    <font>
      <b/>
      <sz val="14"/>
      <color rgb="FF00B050"/>
      <name val="Times New Roman"/>
      <family val="1"/>
      <charset val="204"/>
    </font>
    <font>
      <sz val="11"/>
      <color indexed="8"/>
      <name val="Times New Roman"/>
      <family val="1"/>
      <charset val="204"/>
    </font>
    <font>
      <b/>
      <sz val="18"/>
      <color theme="1"/>
      <name val="Times New Roman"/>
      <family val="1"/>
      <charset val="204"/>
    </font>
    <font>
      <b/>
      <sz val="18"/>
      <color indexed="8"/>
      <name val="Times New Roman"/>
      <family val="1"/>
      <charset val="204"/>
    </font>
    <font>
      <sz val="11"/>
      <color rgb="FF00B050"/>
      <name val="Times New Roman"/>
      <family val="1"/>
      <charset val="204"/>
    </font>
    <font>
      <b/>
      <u/>
      <sz val="12"/>
      <color indexed="8"/>
      <name val="Times New Roman"/>
      <family val="1"/>
      <charset val="204"/>
    </font>
    <font>
      <sz val="12"/>
      <color indexed="9"/>
      <name val="Times New Roman"/>
      <family val="1"/>
      <charset val="204"/>
    </font>
    <font>
      <i/>
      <sz val="12"/>
      <color indexed="8"/>
      <name val="Times New Roman"/>
      <family val="1"/>
      <charset val="204"/>
    </font>
    <font>
      <sz val="10"/>
      <name val="Courier New Cyr"/>
      <charset val="204"/>
    </font>
    <font>
      <sz val="10"/>
      <color rgb="FF000000"/>
      <name val="Times New Roman"/>
      <family val="1"/>
      <charset val="204"/>
    </font>
    <font>
      <b/>
      <sz val="11"/>
      <color theme="1"/>
      <name val="Times New Roman"/>
      <family val="1"/>
      <charset val="204"/>
    </font>
    <font>
      <b/>
      <sz val="10"/>
      <color theme="1"/>
      <name val="Times New Roman"/>
      <family val="1"/>
      <charset val="204"/>
    </font>
    <font>
      <b/>
      <sz val="12"/>
      <color indexed="81"/>
      <name val="Tahoma"/>
      <family val="2"/>
      <charset val="204"/>
    </font>
    <font>
      <b/>
      <sz val="11"/>
      <color indexed="81"/>
      <name val="Tahoma"/>
      <family val="2"/>
      <charset val="204"/>
    </font>
    <font>
      <sz val="9"/>
      <color indexed="81"/>
      <name val="Tahoma"/>
      <family val="2"/>
      <charset val="204"/>
    </font>
    <font>
      <b/>
      <sz val="10"/>
      <color indexed="81"/>
      <name val="Tahoma"/>
      <family val="2"/>
      <charset val="204"/>
    </font>
    <font>
      <sz val="11"/>
      <color indexed="81"/>
      <name val="Tahoma"/>
      <family val="2"/>
      <charset val="204"/>
    </font>
    <font>
      <sz val="12"/>
      <color indexed="81"/>
      <name val="Tahoma"/>
      <family val="2"/>
      <charset val="204"/>
    </font>
    <font>
      <sz val="14"/>
      <color indexed="81"/>
      <name val="Tahoma"/>
      <family val="2"/>
      <charset val="204"/>
    </font>
    <font>
      <b/>
      <sz val="16"/>
      <color indexed="81"/>
      <name val="Tahoma"/>
      <family val="2"/>
      <charset val="204"/>
    </font>
    <font>
      <b/>
      <sz val="9"/>
      <color indexed="81"/>
      <name val="Tahoma"/>
      <family val="2"/>
      <charset val="204"/>
    </font>
    <font>
      <sz val="12"/>
      <color indexed="8"/>
      <name val="Calibri"/>
      <family val="2"/>
      <charset val="204"/>
    </font>
    <font>
      <sz val="16"/>
      <color indexed="8"/>
      <name val="Calibri"/>
      <family val="2"/>
      <charset val="204"/>
    </font>
    <font>
      <sz val="14"/>
      <color indexed="8"/>
      <name val="Calibri"/>
      <family val="2"/>
      <charset val="204"/>
    </font>
    <font>
      <sz val="11"/>
      <color indexed="8"/>
      <name val="Calibri"/>
      <family val="2"/>
      <charset val="204"/>
    </font>
    <font>
      <b/>
      <sz val="16"/>
      <color indexed="8"/>
      <name val="Calibri"/>
      <family val="2"/>
      <charset val="204"/>
    </font>
    <font>
      <sz val="11"/>
      <color indexed="17"/>
      <name val="Calibri"/>
      <family val="2"/>
      <charset val="204"/>
    </font>
    <font>
      <b/>
      <sz val="12"/>
      <color indexed="17"/>
      <name val="Times New Roman"/>
      <family val="1"/>
      <charset val="204"/>
    </font>
    <font>
      <b/>
      <sz val="14"/>
      <color indexed="17"/>
      <name val="Times New Roman"/>
      <family val="1"/>
      <charset val="204"/>
    </font>
    <font>
      <sz val="11"/>
      <color indexed="17"/>
      <name val="Times New Roman"/>
      <family val="1"/>
      <charset val="204"/>
    </font>
    <font>
      <sz val="18"/>
      <color indexed="8"/>
      <name val="Times New Roman"/>
      <family val="1"/>
      <charset val="204"/>
    </font>
    <font>
      <sz val="18"/>
      <color indexed="8"/>
      <name val="Calibri"/>
      <family val="2"/>
      <charset val="204"/>
    </font>
    <font>
      <sz val="9"/>
      <color indexed="81"/>
      <name val="Tahoma"/>
      <charset val="1"/>
    </font>
    <font>
      <sz val="9.5"/>
      <color indexed="63"/>
      <name val="Arial"/>
      <family val="2"/>
      <charset val="204"/>
    </font>
    <font>
      <u/>
      <sz val="10"/>
      <color theme="1"/>
      <name val="Times New Roman"/>
      <family val="1"/>
      <charset val="204"/>
    </font>
    <font>
      <u/>
      <sz val="11"/>
      <color indexed="12"/>
      <name val="Calibri"/>
      <family val="2"/>
    </font>
    <font>
      <sz val="9"/>
      <color rgb="FF333333"/>
      <name val="Arial"/>
      <family val="2"/>
      <charset val="204"/>
    </font>
    <font>
      <sz val="11"/>
      <color rgb="FF000000"/>
      <name val="Calibri"/>
      <family val="2"/>
      <charset val="204"/>
    </font>
    <font>
      <b/>
      <sz val="16"/>
      <color rgb="FF000000"/>
      <name val="Times New Roman"/>
      <family val="1"/>
      <charset val="204"/>
    </font>
    <font>
      <sz val="12"/>
      <color rgb="FF000000"/>
      <name val="Calibri"/>
      <family val="2"/>
      <charset val="204"/>
    </font>
    <font>
      <sz val="11"/>
      <color rgb="FF000000"/>
      <name val="Times New Roman"/>
      <family val="1"/>
      <charset val="204"/>
    </font>
    <font>
      <b/>
      <sz val="14"/>
      <color rgb="FF000000"/>
      <name val="Times New Roman"/>
      <family val="1"/>
      <charset val="204"/>
    </font>
    <font>
      <sz val="14"/>
      <color rgb="FF000000"/>
      <name val="Calibri"/>
      <family val="2"/>
      <charset val="204"/>
    </font>
    <font>
      <b/>
      <sz val="12"/>
      <color rgb="FF000000"/>
      <name val="Times New Roman"/>
      <family val="1"/>
      <charset val="204"/>
    </font>
    <font>
      <sz val="12"/>
      <color rgb="FF000000"/>
      <name val="Times New Roman"/>
      <family val="1"/>
      <charset val="204"/>
    </font>
    <font>
      <sz val="14"/>
      <color rgb="FF000000"/>
      <name val="Times New Roman"/>
      <family val="1"/>
      <charset val="204"/>
    </font>
    <font>
      <b/>
      <sz val="11"/>
      <color rgb="FF000000"/>
      <name val="Times New Roman"/>
      <family val="1"/>
      <charset val="204"/>
    </font>
    <font>
      <b/>
      <sz val="10"/>
      <color rgb="FF000000"/>
      <name val="Times New Roman"/>
      <family val="1"/>
      <charset val="204"/>
    </font>
    <font>
      <sz val="11"/>
      <color rgb="FF00B050"/>
      <name val="Calibri"/>
      <family val="2"/>
      <charset val="204"/>
    </font>
    <font>
      <sz val="16"/>
      <color rgb="FF000000"/>
      <name val="Times New Roman"/>
      <family val="1"/>
      <charset val="204"/>
    </font>
    <font>
      <b/>
      <sz val="9"/>
      <color rgb="FF000000"/>
      <name val="Times New Roman"/>
      <family val="1"/>
      <charset val="204"/>
    </font>
    <font>
      <b/>
      <sz val="18"/>
      <color rgb="FF000000"/>
      <name val="Times New Roman"/>
      <family val="1"/>
      <charset val="204"/>
    </font>
    <font>
      <b/>
      <u/>
      <sz val="12"/>
      <color rgb="FF000000"/>
      <name val="Times New Roman"/>
      <family val="1"/>
      <charset val="204"/>
    </font>
    <font>
      <sz val="12"/>
      <color rgb="FFFFFFFF"/>
      <name val="Times New Roman"/>
      <family val="1"/>
      <charset val="204"/>
    </font>
    <font>
      <i/>
      <sz val="12"/>
      <color rgb="FF000000"/>
      <name val="Times New Roman"/>
      <family val="1"/>
      <charset val="204"/>
    </font>
    <font>
      <sz val="11"/>
      <color rgb="FF000000"/>
      <name val="Calibri"/>
      <family val="2"/>
      <charset val="1"/>
    </font>
    <font>
      <b/>
      <sz val="12"/>
      <color rgb="FF000000"/>
      <name val="Tahoma"/>
      <family val="2"/>
      <charset val="204"/>
    </font>
    <font>
      <b/>
      <sz val="11"/>
      <color rgb="FF000000"/>
      <name val="Tahoma"/>
      <family val="2"/>
      <charset val="204"/>
    </font>
    <font>
      <sz val="11"/>
      <color rgb="FF000000"/>
      <name val="Tahoma"/>
      <family val="2"/>
      <charset val="204"/>
    </font>
    <font>
      <b/>
      <sz val="16"/>
      <color rgb="FF000000"/>
      <name val="Tahoma"/>
      <family val="2"/>
      <charset val="204"/>
    </font>
    <font>
      <sz val="8"/>
      <color theme="1"/>
      <name val="Verdana"/>
      <family val="2"/>
      <charset val="204"/>
    </font>
  </fonts>
  <fills count="1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14999847407452621"/>
        <bgColor theme="0"/>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22"/>
        <bgColor indexed="9"/>
      </patternFill>
    </fill>
    <fill>
      <patternFill patternType="solid">
        <fgColor rgb="FFFFFFFF"/>
        <bgColor rgb="FFF2F2F2"/>
      </patternFill>
    </fill>
    <fill>
      <patternFill patternType="solid">
        <fgColor rgb="FFFFFF99"/>
        <bgColor rgb="FFF2F2F2"/>
      </patternFill>
    </fill>
    <fill>
      <patternFill patternType="solid">
        <fgColor rgb="FFD9D9D9"/>
        <bgColor rgb="FFC0C0C0"/>
      </patternFill>
    </fill>
    <fill>
      <patternFill patternType="solid">
        <fgColor rgb="FFF2F2F2"/>
        <bgColor rgb="FFFFFFFF"/>
      </patternFill>
    </fill>
    <fill>
      <patternFill patternType="solid">
        <fgColor theme="5" tint="0.39997558519241921"/>
        <bgColor indexed="64"/>
      </patternFill>
    </fill>
  </fills>
  <borders count="10">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11">
    <xf numFmtId="0" fontId="0" fillId="0" borderId="0"/>
    <xf numFmtId="0" fontId="7" fillId="0" borderId="0"/>
    <xf numFmtId="0" fontId="38" fillId="0" borderId="0"/>
    <xf numFmtId="0" fontId="5" fillId="0" borderId="0"/>
    <xf numFmtId="0" fontId="4" fillId="0" borderId="0"/>
    <xf numFmtId="0" fontId="3" fillId="0" borderId="0"/>
    <xf numFmtId="0" fontId="2" fillId="0" borderId="0"/>
    <xf numFmtId="0" fontId="65" fillId="0" borderId="0" applyNumberFormat="0" applyFill="0" applyBorder="0" applyAlignment="0" applyProtection="0">
      <alignment vertical="top"/>
      <protection locked="0"/>
    </xf>
    <xf numFmtId="0" fontId="67" fillId="0" borderId="0"/>
    <xf numFmtId="0" fontId="85" fillId="0" borderId="0"/>
    <xf numFmtId="0" fontId="1" fillId="0" borderId="0"/>
  </cellStyleXfs>
  <cellXfs count="1705">
    <xf numFmtId="0" fontId="0" fillId="0" borderId="0" xfId="0"/>
    <xf numFmtId="0" fontId="9" fillId="0" borderId="0" xfId="1" applyFont="1" applyAlignment="1">
      <alignment vertical="center"/>
    </xf>
    <xf numFmtId="0" fontId="10" fillId="0" borderId="0" xfId="1" applyFont="1" applyProtection="1"/>
    <xf numFmtId="0" fontId="12" fillId="0" borderId="1" xfId="1" applyFont="1" applyBorder="1" applyAlignment="1" applyProtection="1">
      <alignment horizontal="center" vertical="center" wrapText="1"/>
    </xf>
    <xf numFmtId="0" fontId="15" fillId="0" borderId="0" xfId="1" applyFont="1" applyBorder="1" applyAlignment="1" applyProtection="1">
      <alignment vertical="center" wrapText="1"/>
      <protection locked="0"/>
    </xf>
    <xf numFmtId="0" fontId="16" fillId="0" borderId="0" xfId="1" applyFont="1" applyProtection="1"/>
    <xf numFmtId="49" fontId="17" fillId="0" borderId="5" xfId="1" applyNumberFormat="1" applyFont="1" applyBorder="1" applyAlignment="1" applyProtection="1">
      <alignment horizontal="center" wrapText="1"/>
    </xf>
    <xf numFmtId="0" fontId="10" fillId="0" borderId="0" xfId="1" applyFont="1" applyBorder="1" applyAlignment="1" applyProtection="1">
      <alignment wrapText="1"/>
      <protection locked="0"/>
    </xf>
    <xf numFmtId="0" fontId="12" fillId="0" borderId="1" xfId="1" applyFont="1" applyBorder="1" applyAlignment="1" applyProtection="1">
      <alignment horizontal="center" vertical="top" wrapText="1"/>
    </xf>
    <xf numFmtId="0" fontId="12" fillId="0" borderId="6" xfId="1" applyFont="1" applyBorder="1" applyAlignment="1" applyProtection="1">
      <alignment horizontal="center" vertical="top" wrapText="1"/>
    </xf>
    <xf numFmtId="0" fontId="18" fillId="0" borderId="1" xfId="1" applyFont="1" applyBorder="1" applyAlignment="1" applyProtection="1">
      <alignment horizontal="center" vertical="top" wrapText="1"/>
    </xf>
    <xf numFmtId="0" fontId="18" fillId="0" borderId="6" xfId="1" applyFont="1" applyBorder="1" applyAlignment="1" applyProtection="1">
      <alignment horizontal="center" vertical="top" wrapText="1"/>
    </xf>
    <xf numFmtId="0" fontId="19" fillId="2" borderId="5" xfId="1" applyFont="1" applyFill="1" applyBorder="1" applyAlignment="1" applyProtection="1">
      <alignment vertical="top" wrapText="1"/>
    </xf>
    <xf numFmtId="49" fontId="17" fillId="2" borderId="5" xfId="1" applyNumberFormat="1" applyFont="1" applyFill="1" applyBorder="1" applyAlignment="1" applyProtection="1">
      <alignment horizontal="center" wrapText="1"/>
    </xf>
    <xf numFmtId="0" fontId="19" fillId="0" borderId="5" xfId="1" applyFont="1" applyBorder="1" applyAlignment="1" applyProtection="1">
      <alignment horizontal="left" wrapText="1"/>
    </xf>
    <xf numFmtId="0" fontId="19" fillId="0" borderId="5" xfId="1" applyFont="1" applyBorder="1" applyAlignment="1" applyProtection="1">
      <alignment horizontal="left" vertical="top" wrapText="1"/>
    </xf>
    <xf numFmtId="0" fontId="19" fillId="2" borderId="5" xfId="1" applyFont="1" applyFill="1" applyBorder="1" applyAlignment="1" applyProtection="1">
      <alignment wrapText="1"/>
    </xf>
    <xf numFmtId="0" fontId="16" fillId="0" borderId="0" xfId="1" applyFont="1" applyAlignment="1" applyProtection="1">
      <alignment wrapText="1"/>
    </xf>
    <xf numFmtId="0" fontId="20" fillId="0" borderId="0" xfId="1" applyFont="1" applyBorder="1" applyAlignment="1" applyProtection="1">
      <alignment horizontal="left" wrapText="1" indent="3"/>
    </xf>
    <xf numFmtId="0" fontId="20" fillId="0" borderId="0" xfId="1" applyFont="1" applyBorder="1" applyAlignment="1" applyProtection="1">
      <alignment horizontal="center" wrapText="1"/>
    </xf>
    <xf numFmtId="1" fontId="20" fillId="0" borderId="0" xfId="1" applyNumberFormat="1" applyFont="1" applyBorder="1" applyAlignment="1" applyProtection="1">
      <alignment wrapText="1"/>
    </xf>
    <xf numFmtId="0" fontId="20" fillId="0" borderId="0" xfId="1" applyFont="1" applyBorder="1" applyAlignment="1" applyProtection="1">
      <alignment wrapText="1"/>
    </xf>
    <xf numFmtId="0" fontId="18" fillId="0" borderId="5" xfId="1" applyFont="1" applyBorder="1" applyAlignment="1" applyProtection="1">
      <alignment horizontal="center" vertical="center" wrapText="1"/>
    </xf>
    <xf numFmtId="1" fontId="18" fillId="0" borderId="5" xfId="1" applyNumberFormat="1" applyFont="1" applyBorder="1" applyAlignment="1" applyProtection="1">
      <alignment horizontal="center" vertical="center" wrapText="1"/>
    </xf>
    <xf numFmtId="0" fontId="16" fillId="0" borderId="0" xfId="1" applyFont="1" applyBorder="1" applyProtection="1"/>
    <xf numFmtId="0" fontId="18" fillId="0" borderId="0" xfId="1" applyFont="1" applyBorder="1" applyAlignment="1" applyProtection="1">
      <alignment horizontal="center" vertical="center" wrapText="1"/>
    </xf>
    <xf numFmtId="0" fontId="22" fillId="0" borderId="0" xfId="1" applyFont="1" applyBorder="1" applyAlignment="1" applyProtection="1">
      <alignment horizontal="center" vertical="center" wrapText="1"/>
    </xf>
    <xf numFmtId="0" fontId="16" fillId="0" borderId="0" xfId="1" applyFont="1" applyBorder="1" applyAlignment="1" applyProtection="1">
      <alignment horizontal="center" vertical="center"/>
    </xf>
    <xf numFmtId="0" fontId="16" fillId="0" borderId="0" xfId="1" applyFont="1" applyAlignment="1" applyProtection="1">
      <alignment horizontal="center" vertical="center"/>
    </xf>
    <xf numFmtId="0" fontId="19" fillId="0" borderId="5" xfId="1" applyFont="1" applyBorder="1" applyAlignment="1" applyProtection="1">
      <alignment wrapText="1"/>
    </xf>
    <xf numFmtId="1" fontId="19" fillId="0" borderId="5" xfId="1" applyNumberFormat="1" applyFont="1" applyBorder="1" applyAlignment="1" applyProtection="1">
      <alignment wrapText="1"/>
      <protection locked="0"/>
    </xf>
    <xf numFmtId="0" fontId="23" fillId="0" borderId="0" xfId="1" applyFont="1" applyAlignment="1" applyProtection="1">
      <alignment horizontal="center" vertical="top" wrapText="1"/>
    </xf>
    <xf numFmtId="0" fontId="7" fillId="0" borderId="0" xfId="1" applyAlignment="1"/>
    <xf numFmtId="0" fontId="15" fillId="0" borderId="5" xfId="1" applyFont="1" applyBorder="1" applyAlignment="1">
      <alignment horizontal="center" vertical="top" wrapText="1"/>
    </xf>
    <xf numFmtId="0" fontId="23" fillId="0" borderId="0" xfId="1" applyFont="1" applyBorder="1" applyAlignment="1" applyProtection="1">
      <alignment horizontal="center" vertical="top" wrapText="1"/>
    </xf>
    <xf numFmtId="0" fontId="23" fillId="0" borderId="0" xfId="1" applyFont="1" applyBorder="1" applyAlignment="1" applyProtection="1">
      <alignment horizontal="center" vertical="center" wrapText="1"/>
    </xf>
    <xf numFmtId="0" fontId="7" fillId="0" borderId="0" xfId="1" applyBorder="1" applyAlignment="1" applyProtection="1"/>
    <xf numFmtId="0" fontId="16" fillId="0" borderId="0" xfId="1" applyFont="1" applyBorder="1" applyProtection="1">
      <protection locked="0"/>
    </xf>
    <xf numFmtId="0" fontId="18" fillId="0" borderId="0" xfId="1" applyFont="1" applyBorder="1" applyAlignment="1" applyProtection="1">
      <alignment vertical="center" wrapText="1"/>
    </xf>
    <xf numFmtId="0" fontId="18" fillId="0" borderId="0" xfId="1" applyFont="1" applyBorder="1" applyAlignment="1" applyProtection="1">
      <alignment horizontal="center" vertical="center" wrapText="1"/>
      <protection locked="0"/>
    </xf>
    <xf numFmtId="0" fontId="19" fillId="0" borderId="5" xfId="1" applyFont="1" applyBorder="1" applyAlignment="1" applyProtection="1">
      <alignment horizontal="left" vertical="center" wrapText="1"/>
    </xf>
    <xf numFmtId="3" fontId="12" fillId="3" borderId="5" xfId="1" applyNumberFormat="1" applyFont="1" applyFill="1" applyBorder="1" applyAlignment="1" applyProtection="1">
      <alignment horizontal="right" vertical="center" wrapText="1"/>
    </xf>
    <xf numFmtId="1" fontId="20" fillId="0" borderId="0" xfId="1" applyNumberFormat="1" applyFont="1" applyBorder="1" applyAlignment="1" applyProtection="1">
      <alignment horizontal="right" vertical="center" wrapText="1"/>
    </xf>
    <xf numFmtId="1" fontId="17" fillId="0" borderId="0" xfId="1" applyNumberFormat="1" applyFont="1" applyBorder="1" applyAlignment="1" applyProtection="1">
      <alignment horizontal="left" wrapText="1"/>
    </xf>
    <xf numFmtId="0" fontId="17" fillId="0" borderId="0" xfId="1" applyFont="1" applyBorder="1" applyAlignment="1" applyProtection="1">
      <alignment horizontal="left" wrapText="1"/>
      <protection locked="0"/>
    </xf>
    <xf numFmtId="0" fontId="12" fillId="0" borderId="5" xfId="1" applyFont="1" applyBorder="1" applyAlignment="1" applyProtection="1">
      <alignment vertical="center" wrapText="1"/>
    </xf>
    <xf numFmtId="3" fontId="19" fillId="3" borderId="5" xfId="1" applyNumberFormat="1" applyFont="1" applyFill="1" applyBorder="1" applyAlignment="1" applyProtection="1">
      <alignment horizontal="right" vertical="center" wrapText="1"/>
    </xf>
    <xf numFmtId="1" fontId="20" fillId="0" borderId="0" xfId="1" applyNumberFormat="1" applyFont="1" applyFill="1" applyBorder="1" applyAlignment="1" applyProtection="1">
      <alignment horizontal="right" vertical="center" wrapText="1"/>
    </xf>
    <xf numFmtId="0" fontId="20" fillId="0" borderId="0" xfId="1" applyFont="1" applyBorder="1" applyAlignment="1" applyProtection="1">
      <protection locked="0"/>
    </xf>
    <xf numFmtId="1" fontId="20" fillId="0" borderId="0" xfId="1" applyNumberFormat="1" applyFont="1" applyBorder="1" applyAlignment="1" applyProtection="1">
      <alignment horizontal="right" wrapText="1"/>
      <protection locked="0"/>
    </xf>
    <xf numFmtId="0" fontId="24" fillId="0" borderId="0" xfId="1" applyFont="1" applyFill="1" applyBorder="1" applyAlignment="1">
      <alignment horizontal="right"/>
    </xf>
    <xf numFmtId="0" fontId="19" fillId="0" borderId="5" xfId="1" applyFont="1" applyBorder="1" applyAlignment="1" applyProtection="1">
      <alignment vertical="center" wrapText="1"/>
    </xf>
    <xf numFmtId="3" fontId="19" fillId="2" borderId="5" xfId="1" applyNumberFormat="1" applyFont="1" applyFill="1" applyBorder="1" applyAlignment="1" applyProtection="1">
      <alignment horizontal="right" vertical="center" wrapText="1"/>
      <protection locked="0"/>
    </xf>
    <xf numFmtId="0" fontId="7" fillId="0" borderId="0" xfId="1" applyFill="1" applyBorder="1" applyAlignment="1" applyProtection="1"/>
    <xf numFmtId="0" fontId="25" fillId="0" borderId="0" xfId="1" applyFont="1" applyFill="1" applyProtection="1">
      <protection locked="0"/>
    </xf>
    <xf numFmtId="0" fontId="25" fillId="0" borderId="0" xfId="1" applyFont="1" applyProtection="1">
      <protection locked="0"/>
    </xf>
    <xf numFmtId="0" fontId="20" fillId="0" borderId="0" xfId="1" applyFont="1" applyProtection="1">
      <protection locked="0"/>
    </xf>
    <xf numFmtId="1" fontId="20" fillId="0" borderId="0" xfId="1" applyNumberFormat="1" applyFont="1" applyFill="1" applyBorder="1" applyAlignment="1" applyProtection="1">
      <alignment horizontal="right" vertical="center" wrapText="1"/>
      <protection locked="0"/>
    </xf>
    <xf numFmtId="0" fontId="24" fillId="0" borderId="0" xfId="1" applyFont="1" applyFill="1" applyBorder="1" applyAlignment="1"/>
    <xf numFmtId="0" fontId="26" fillId="0" borderId="5" xfId="1" applyFont="1" applyBorder="1" applyAlignment="1" applyProtection="1">
      <alignment vertical="center"/>
    </xf>
    <xf numFmtId="1" fontId="16" fillId="0" borderId="0" xfId="1" applyNumberFormat="1" applyFont="1" applyBorder="1" applyProtection="1"/>
    <xf numFmtId="0" fontId="24" fillId="0" borderId="0" xfId="1" applyFont="1" applyFill="1" applyAlignment="1"/>
    <xf numFmtId="0" fontId="26" fillId="0" borderId="5" xfId="1" applyFont="1" applyBorder="1" applyAlignment="1" applyProtection="1"/>
    <xf numFmtId="0" fontId="12" fillId="0" borderId="5" xfId="1" applyFont="1" applyBorder="1" applyAlignment="1" applyProtection="1">
      <alignment horizontal="left" vertical="center" wrapText="1"/>
    </xf>
    <xf numFmtId="0" fontId="20" fillId="0" borderId="0" xfId="1" applyFont="1" applyFill="1" applyBorder="1" applyAlignment="1" applyProtection="1">
      <alignment horizontal="center" wrapText="1"/>
    </xf>
    <xf numFmtId="0" fontId="12" fillId="0" borderId="5" xfId="1" applyFont="1" applyBorder="1" applyAlignment="1" applyProtection="1">
      <alignment wrapText="1"/>
    </xf>
    <xf numFmtId="0" fontId="12" fillId="0" borderId="5" xfId="1" applyFont="1" applyFill="1" applyBorder="1" applyAlignment="1" applyProtection="1">
      <alignment wrapText="1"/>
    </xf>
    <xf numFmtId="0" fontId="19" fillId="0" borderId="5" xfId="1" applyFont="1" applyFill="1" applyBorder="1" applyAlignment="1" applyProtection="1">
      <alignment horizontal="left" wrapText="1"/>
    </xf>
    <xf numFmtId="0" fontId="19" fillId="0" borderId="5" xfId="1" applyFont="1" applyFill="1" applyBorder="1" applyAlignment="1" applyProtection="1">
      <alignment wrapText="1"/>
    </xf>
    <xf numFmtId="0" fontId="19" fillId="0" borderId="5" xfId="1" applyFont="1" applyBorder="1" applyAlignment="1" applyProtection="1">
      <alignment horizontal="left" wrapText="1" indent="1"/>
    </xf>
    <xf numFmtId="0" fontId="19" fillId="0" borderId="5" xfId="1" applyFont="1" applyBorder="1" applyAlignment="1" applyProtection="1">
      <alignment horizontal="left" vertical="center" wrapText="1" indent="1"/>
    </xf>
    <xf numFmtId="0" fontId="7" fillId="0" borderId="0" xfId="1" applyBorder="1" applyAlignment="1" applyProtection="1">
      <alignment vertical="center" wrapText="1"/>
    </xf>
    <xf numFmtId="0" fontId="7" fillId="0" borderId="0" xfId="1" applyAlignment="1">
      <alignment vertical="center"/>
    </xf>
    <xf numFmtId="0" fontId="20" fillId="0" borderId="0" xfId="1" applyFont="1" applyBorder="1" applyAlignment="1" applyProtection="1">
      <alignment horizontal="left" vertical="center" wrapText="1" indent="1"/>
    </xf>
    <xf numFmtId="0" fontId="16" fillId="0" borderId="0" xfId="1" applyFont="1" applyBorder="1" applyAlignment="1" applyProtection="1">
      <alignment horizontal="center" vertical="center" wrapText="1"/>
    </xf>
    <xf numFmtId="1" fontId="20" fillId="0" borderId="0" xfId="1" applyNumberFormat="1" applyFont="1" applyBorder="1" applyAlignment="1" applyProtection="1">
      <alignment horizontal="right" wrapText="1"/>
    </xf>
    <xf numFmtId="1" fontId="20" fillId="0" borderId="0" xfId="1" applyNumberFormat="1" applyFont="1" applyFill="1" applyBorder="1" applyAlignment="1" applyProtection="1">
      <alignment horizontal="center" wrapText="1"/>
    </xf>
    <xf numFmtId="1" fontId="20" fillId="0" borderId="0" xfId="1" applyNumberFormat="1" applyFont="1" applyFill="1" applyBorder="1" applyAlignment="1" applyProtection="1">
      <alignment horizontal="right" wrapText="1"/>
    </xf>
    <xf numFmtId="0" fontId="7" fillId="0" borderId="0" xfId="1" applyAlignment="1" applyProtection="1">
      <alignment vertical="center"/>
    </xf>
    <xf numFmtId="0" fontId="7" fillId="0" borderId="0" xfId="1" applyAlignment="1">
      <alignment vertical="top" wrapText="1"/>
    </xf>
    <xf numFmtId="0" fontId="20" fillId="0" borderId="0" xfId="1" applyFont="1" applyBorder="1" applyAlignment="1" applyProtection="1">
      <alignment horizontal="right" vertical="top" wrapText="1"/>
    </xf>
    <xf numFmtId="0" fontId="27" fillId="0" borderId="0" xfId="1" applyFont="1" applyBorder="1" applyAlignment="1" applyProtection="1">
      <alignment horizontal="center" vertical="center" wrapText="1"/>
      <protection locked="0"/>
    </xf>
    <xf numFmtId="0" fontId="23" fillId="0" borderId="0" xfId="1" applyFont="1" applyBorder="1" applyAlignment="1" applyProtection="1">
      <alignment horizontal="center" vertical="center" wrapText="1"/>
      <protection locked="0"/>
    </xf>
    <xf numFmtId="0" fontId="22" fillId="0" borderId="5" xfId="1" applyFont="1" applyBorder="1" applyAlignment="1" applyProtection="1">
      <alignment horizontal="center" vertical="center" wrapText="1"/>
    </xf>
    <xf numFmtId="0" fontId="17" fillId="0" borderId="5" xfId="1" applyFont="1" applyBorder="1" applyAlignment="1" applyProtection="1">
      <alignment wrapText="1"/>
    </xf>
    <xf numFmtId="3" fontId="18" fillId="3" borderId="5" xfId="1" applyNumberFormat="1" applyFont="1" applyFill="1" applyBorder="1" applyAlignment="1" applyProtection="1">
      <alignment wrapText="1"/>
    </xf>
    <xf numFmtId="0" fontId="16" fillId="0" borderId="0" xfId="1" applyFont="1" applyBorder="1" applyAlignment="1" applyProtection="1">
      <alignment wrapText="1"/>
      <protection locked="0"/>
    </xf>
    <xf numFmtId="0" fontId="17" fillId="0" borderId="5" xfId="1" applyFont="1" applyBorder="1" applyAlignment="1" applyProtection="1">
      <alignment horizontal="left" wrapText="1" indent="2"/>
    </xf>
    <xf numFmtId="0" fontId="16" fillId="0" borderId="0" xfId="1" applyFont="1" applyProtection="1">
      <protection locked="0"/>
    </xf>
    <xf numFmtId="0" fontId="17" fillId="0" borderId="5" xfId="1" applyFont="1" applyBorder="1" applyAlignment="1" applyProtection="1">
      <alignment horizontal="left" wrapText="1" indent="1"/>
    </xf>
    <xf numFmtId="0" fontId="18" fillId="0" borderId="1" xfId="1" applyFont="1" applyBorder="1" applyAlignment="1" applyProtection="1">
      <alignment horizontal="center" vertical="center" wrapText="1"/>
    </xf>
    <xf numFmtId="0" fontId="18" fillId="0" borderId="6" xfId="1" applyFont="1" applyBorder="1" applyAlignment="1" applyProtection="1">
      <alignment horizontal="center" vertical="center" wrapText="1"/>
    </xf>
    <xf numFmtId="0" fontId="16" fillId="0" borderId="0" xfId="1" applyFont="1" applyFill="1" applyBorder="1" applyAlignment="1" applyProtection="1">
      <alignment wrapText="1"/>
    </xf>
    <xf numFmtId="0" fontId="16" fillId="0" borderId="0" xfId="1" applyFont="1" applyFill="1" applyBorder="1" applyProtection="1">
      <protection locked="0"/>
    </xf>
    <xf numFmtId="0" fontId="16" fillId="0" borderId="0" xfId="1" applyFont="1" applyFill="1" applyBorder="1" applyAlignment="1" applyProtection="1"/>
    <xf numFmtId="0" fontId="22" fillId="0" borderId="0" xfId="1" applyFont="1" applyAlignment="1" applyProtection="1">
      <alignment horizontal="center" vertical="top" wrapText="1"/>
    </xf>
    <xf numFmtId="0" fontId="20" fillId="0" borderId="0" xfId="1" applyFont="1" applyBorder="1" applyAlignment="1" applyProtection="1">
      <alignment vertical="top" wrapText="1"/>
    </xf>
    <xf numFmtId="0" fontId="23" fillId="0" borderId="1" xfId="1" applyFont="1" applyBorder="1" applyAlignment="1" applyProtection="1">
      <alignment horizontal="center" vertical="center" wrapText="1"/>
    </xf>
    <xf numFmtId="0" fontId="23" fillId="0" borderId="5" xfId="1" applyFont="1" applyBorder="1" applyAlignment="1" applyProtection="1">
      <alignment horizontal="center" vertical="center" wrapText="1"/>
    </xf>
    <xf numFmtId="0" fontId="17" fillId="4" borderId="5" xfId="1" applyFont="1" applyFill="1" applyBorder="1" applyAlignment="1" applyProtection="1">
      <alignment horizontal="center" wrapText="1"/>
    </xf>
    <xf numFmtId="1" fontId="20" fillId="0" borderId="0" xfId="1" applyNumberFormat="1" applyFont="1" applyFill="1" applyBorder="1" applyAlignment="1" applyProtection="1">
      <alignment wrapText="1"/>
    </xf>
    <xf numFmtId="0" fontId="17" fillId="5" borderId="5" xfId="1" applyFont="1" applyFill="1" applyBorder="1" applyAlignment="1" applyProtection="1">
      <alignment horizontal="left" wrapText="1" indent="1"/>
    </xf>
    <xf numFmtId="3" fontId="17" fillId="6" borderId="5" xfId="1" applyNumberFormat="1" applyFont="1" applyFill="1" applyBorder="1" applyAlignment="1" applyProtection="1">
      <alignment wrapText="1"/>
    </xf>
    <xf numFmtId="0" fontId="17" fillId="0" borderId="5" xfId="1" applyFont="1" applyBorder="1" applyAlignment="1" applyProtection="1">
      <alignment horizontal="left" indent="1"/>
    </xf>
    <xf numFmtId="0" fontId="17" fillId="0" borderId="5" xfId="1" applyFont="1" applyBorder="1" applyAlignment="1" applyProtection="1">
      <alignment horizontal="center"/>
    </xf>
    <xf numFmtId="0" fontId="20" fillId="0" borderId="5" xfId="1" applyFont="1" applyBorder="1" applyAlignment="1" applyProtection="1">
      <alignment horizontal="left" indent="1"/>
      <protection locked="0"/>
    </xf>
    <xf numFmtId="0" fontId="20" fillId="0" borderId="5" xfId="1" applyFont="1" applyBorder="1" applyAlignment="1" applyProtection="1">
      <alignment horizontal="center"/>
      <protection locked="0"/>
    </xf>
    <xf numFmtId="1" fontId="20" fillId="0" borderId="0" xfId="1" applyNumberFormat="1" applyFont="1" applyFill="1" applyBorder="1" applyAlignment="1" applyProtection="1"/>
    <xf numFmtId="0" fontId="20" fillId="0" borderId="0" xfId="1" applyFont="1" applyBorder="1" applyAlignment="1" applyProtection="1">
      <alignment horizontal="left" wrapText="1" indent="2"/>
    </xf>
    <xf numFmtId="0" fontId="8" fillId="0" borderId="0" xfId="1" applyFont="1" applyAlignment="1" applyProtection="1">
      <alignment horizontal="center" vertical="top" wrapText="1"/>
    </xf>
    <xf numFmtId="0" fontId="7" fillId="0" borderId="0" xfId="1" applyBorder="1" applyAlignment="1">
      <alignment vertical="top" wrapText="1"/>
    </xf>
    <xf numFmtId="0" fontId="27" fillId="0" borderId="0" xfId="1" applyFont="1" applyBorder="1" applyAlignment="1" applyProtection="1">
      <alignment horizontal="center" vertical="center" wrapText="1"/>
    </xf>
    <xf numFmtId="0" fontId="16" fillId="0" borderId="0" xfId="1" applyFont="1" applyBorder="1" applyAlignment="1" applyProtection="1">
      <alignment wrapText="1"/>
    </xf>
    <xf numFmtId="0" fontId="17" fillId="4" borderId="5" xfId="1" applyFont="1" applyFill="1" applyBorder="1" applyAlignment="1" applyProtection="1">
      <alignment horizontal="left" wrapText="1" indent="1"/>
    </xf>
    <xf numFmtId="0" fontId="29" fillId="0" borderId="0" xfId="1" applyFont="1" applyAlignment="1" applyProtection="1">
      <alignment horizontal="center"/>
    </xf>
    <xf numFmtId="0" fontId="17" fillId="0" borderId="8" xfId="1" applyFont="1" applyBorder="1" applyAlignment="1" applyProtection="1">
      <alignment horizontal="left" wrapText="1" indent="2"/>
    </xf>
    <xf numFmtId="0" fontId="17" fillId="0" borderId="5" xfId="1" applyFont="1" applyBorder="1" applyAlignment="1" applyProtection="1">
      <alignment horizontal="left" wrapText="1"/>
    </xf>
    <xf numFmtId="0" fontId="16" fillId="0" borderId="0" xfId="1" applyFont="1" applyFill="1" applyProtection="1"/>
    <xf numFmtId="0" fontId="20" fillId="0" borderId="0" xfId="1" applyFont="1" applyFill="1" applyBorder="1" applyAlignment="1" applyProtection="1">
      <alignment vertical="top" wrapText="1"/>
    </xf>
    <xf numFmtId="0" fontId="7" fillId="0" borderId="0" xfId="1" applyFill="1" applyBorder="1" applyAlignment="1">
      <alignment vertical="top" wrapText="1"/>
    </xf>
    <xf numFmtId="0" fontId="16" fillId="0" borderId="0" xfId="1" applyFont="1" applyFill="1" applyBorder="1" applyAlignment="1" applyProtection="1">
      <alignment wrapText="1"/>
      <protection locked="0"/>
    </xf>
    <xf numFmtId="0" fontId="20" fillId="0" borderId="0" xfId="1" applyFont="1" applyBorder="1" applyAlignment="1" applyProtection="1">
      <alignment horizontal="right" vertical="top"/>
    </xf>
    <xf numFmtId="0" fontId="10" fillId="0" borderId="0" xfId="1" applyFont="1" applyProtection="1">
      <protection locked="0"/>
    </xf>
    <xf numFmtId="0" fontId="15" fillId="0" borderId="5" xfId="1" applyFont="1" applyBorder="1" applyAlignment="1" applyProtection="1">
      <alignment horizontal="center" vertical="center" wrapText="1"/>
    </xf>
    <xf numFmtId="16" fontId="10" fillId="0" borderId="0" xfId="1" applyNumberFormat="1" applyFont="1" applyAlignment="1" applyProtection="1">
      <alignment horizontal="right"/>
      <protection locked="0"/>
    </xf>
    <xf numFmtId="0" fontId="16" fillId="0" borderId="0" xfId="1" applyFont="1" applyAlignment="1" applyProtection="1">
      <alignment horizontal="center" vertical="center"/>
      <protection locked="0"/>
    </xf>
    <xf numFmtId="1" fontId="18" fillId="0" borderId="0" xfId="1" applyNumberFormat="1" applyFont="1" applyFill="1" applyBorder="1" applyAlignment="1" applyProtection="1">
      <alignment wrapText="1"/>
      <protection locked="0"/>
    </xf>
    <xf numFmtId="0" fontId="10" fillId="0" borderId="0" xfId="1" applyFont="1" applyBorder="1" applyProtection="1">
      <protection locked="0"/>
    </xf>
    <xf numFmtId="49" fontId="17" fillId="5" borderId="5" xfId="1" applyNumberFormat="1" applyFont="1" applyFill="1" applyBorder="1" applyAlignment="1" applyProtection="1">
      <alignment horizontal="center" wrapText="1"/>
    </xf>
    <xf numFmtId="1" fontId="17" fillId="0" borderId="0" xfId="1" applyNumberFormat="1" applyFont="1" applyFill="1" applyBorder="1" applyAlignment="1" applyProtection="1">
      <alignment wrapText="1"/>
      <protection locked="0"/>
    </xf>
    <xf numFmtId="0" fontId="22" fillId="0" borderId="0" xfId="1" applyFont="1" applyBorder="1" applyAlignment="1" applyProtection="1">
      <alignment horizontal="center" vertical="top" wrapText="1"/>
    </xf>
    <xf numFmtId="3" fontId="28" fillId="0" borderId="0" xfId="1" applyNumberFormat="1" applyFont="1" applyProtection="1">
      <protection locked="0"/>
    </xf>
    <xf numFmtId="0" fontId="17" fillId="0" borderId="0" xfId="1" applyFont="1" applyBorder="1" applyAlignment="1" applyProtection="1">
      <alignment wrapText="1"/>
    </xf>
    <xf numFmtId="49" fontId="17" fillId="0" borderId="0" xfId="1" applyNumberFormat="1" applyFont="1" applyBorder="1" applyAlignment="1" applyProtection="1">
      <alignment horizontal="center" wrapText="1"/>
    </xf>
    <xf numFmtId="1" fontId="18" fillId="0" borderId="0" xfId="1" applyNumberFormat="1" applyFont="1" applyFill="1" applyBorder="1" applyAlignment="1" applyProtection="1">
      <alignment horizontal="right" wrapText="1"/>
    </xf>
    <xf numFmtId="0" fontId="31" fillId="0" borderId="0" xfId="1" applyFont="1" applyFill="1" applyBorder="1" applyAlignment="1" applyProtection="1">
      <alignment wrapText="1"/>
    </xf>
    <xf numFmtId="0" fontId="18" fillId="0" borderId="8" xfId="1" applyFont="1" applyBorder="1" applyAlignment="1" applyProtection="1">
      <alignment horizontal="center" vertical="center" wrapText="1"/>
    </xf>
    <xf numFmtId="0" fontId="10" fillId="0" borderId="0" xfId="1" applyFont="1" applyBorder="1" applyProtection="1"/>
    <xf numFmtId="0" fontId="17" fillId="2" borderId="5" xfId="1" applyFont="1" applyFill="1" applyBorder="1" applyAlignment="1" applyProtection="1">
      <alignment horizontal="left" wrapText="1" indent="1"/>
    </xf>
    <xf numFmtId="49" fontId="17" fillId="0" borderId="8" xfId="1" applyNumberFormat="1" applyFont="1" applyBorder="1" applyAlignment="1" applyProtection="1">
      <alignment horizontal="center" wrapText="1"/>
    </xf>
    <xf numFmtId="3" fontId="17" fillId="4" borderId="5" xfId="1" applyNumberFormat="1" applyFont="1" applyFill="1" applyBorder="1" applyAlignment="1" applyProtection="1">
      <alignment horizontal="center" wrapText="1"/>
    </xf>
    <xf numFmtId="0" fontId="31" fillId="0" borderId="9" xfId="1" applyFont="1" applyBorder="1" applyAlignment="1" applyProtection="1">
      <alignment wrapText="1"/>
    </xf>
    <xf numFmtId="0" fontId="31" fillId="0" borderId="9" xfId="1" applyFont="1" applyBorder="1" applyAlignment="1" applyProtection="1">
      <alignment horizontal="center" wrapText="1"/>
    </xf>
    <xf numFmtId="1" fontId="31" fillId="0" borderId="9" xfId="1" applyNumberFormat="1" applyFont="1" applyBorder="1" applyAlignment="1" applyProtection="1">
      <alignment wrapText="1"/>
    </xf>
    <xf numFmtId="0" fontId="7" fillId="0" borderId="9" xfId="1" applyFont="1" applyBorder="1" applyAlignment="1" applyProtection="1">
      <alignment wrapText="1"/>
    </xf>
    <xf numFmtId="0" fontId="7" fillId="0" borderId="0" xfId="1" applyFont="1" applyBorder="1" applyAlignment="1" applyProtection="1">
      <alignment wrapText="1"/>
    </xf>
    <xf numFmtId="0" fontId="17" fillId="2" borderId="5" xfId="1" applyFont="1" applyFill="1" applyBorder="1" applyAlignment="1" applyProtection="1">
      <alignment horizontal="center" wrapText="1"/>
    </xf>
    <xf numFmtId="0" fontId="10" fillId="2" borderId="0" xfId="1" applyFont="1" applyFill="1" applyAlignment="1" applyProtection="1">
      <alignment wrapText="1"/>
    </xf>
    <xf numFmtId="0" fontId="7" fillId="2" borderId="0" xfId="1" applyFont="1" applyFill="1" applyBorder="1" applyAlignment="1" applyProtection="1">
      <alignment wrapText="1"/>
    </xf>
    <xf numFmtId="1" fontId="34" fillId="0" borderId="0" xfId="1" applyNumberFormat="1" applyFont="1" applyFill="1" applyAlignment="1" applyProtection="1"/>
    <xf numFmtId="0" fontId="17" fillId="2" borderId="2" xfId="1" applyFont="1" applyFill="1" applyBorder="1" applyAlignment="1" applyProtection="1">
      <alignment horizontal="center" wrapText="1"/>
    </xf>
    <xf numFmtId="0" fontId="17" fillId="0" borderId="8" xfId="1" applyFont="1" applyBorder="1" applyAlignment="1" applyProtection="1">
      <alignment horizontal="center" vertical="center" wrapText="1"/>
    </xf>
    <xf numFmtId="0" fontId="17" fillId="2" borderId="8" xfId="1" applyFont="1" applyFill="1" applyBorder="1" applyAlignment="1" applyProtection="1">
      <alignment horizontal="center" wrapText="1"/>
    </xf>
    <xf numFmtId="0" fontId="19" fillId="0" borderId="2" xfId="1" applyFont="1" applyBorder="1" applyAlignment="1" applyProtection="1">
      <alignment wrapText="1"/>
    </xf>
    <xf numFmtId="49" fontId="17" fillId="0" borderId="8" xfId="1" applyNumberFormat="1" applyFont="1" applyBorder="1" applyAlignment="1" applyProtection="1">
      <alignment horizontal="center" vertical="center" wrapText="1"/>
    </xf>
    <xf numFmtId="0" fontId="10" fillId="0" borderId="0" xfId="1" applyFont="1" applyBorder="1" applyAlignment="1" applyProtection="1">
      <alignment wrapText="1"/>
    </xf>
    <xf numFmtId="1" fontId="34" fillId="0" borderId="0" xfId="1" applyNumberFormat="1" applyFont="1" applyFill="1" applyProtection="1"/>
    <xf numFmtId="0" fontId="19" fillId="2" borderId="2" xfId="1" applyFont="1" applyFill="1" applyBorder="1" applyAlignment="1" applyProtection="1">
      <alignment wrapText="1"/>
    </xf>
    <xf numFmtId="0" fontId="22" fillId="0" borderId="1" xfId="1" applyFont="1" applyBorder="1" applyAlignment="1" applyProtection="1">
      <alignment horizontal="center" vertical="top" wrapText="1"/>
    </xf>
    <xf numFmtId="0" fontId="22" fillId="0" borderId="6" xfId="1" applyFont="1" applyBorder="1" applyAlignment="1" applyProtection="1">
      <alignment horizontal="center" vertical="top" wrapText="1"/>
    </xf>
    <xf numFmtId="0" fontId="34" fillId="0" borderId="0" xfId="1" applyFont="1" applyFill="1" applyProtection="1"/>
    <xf numFmtId="49" fontId="31" fillId="0" borderId="5" xfId="1" applyNumberFormat="1" applyFont="1" applyBorder="1" applyAlignment="1" applyProtection="1">
      <alignment horizontal="center" wrapText="1"/>
    </xf>
    <xf numFmtId="0" fontId="17" fillId="0" borderId="8" xfId="1" applyFont="1" applyBorder="1" applyAlignment="1" applyProtection="1">
      <alignment wrapText="1"/>
    </xf>
    <xf numFmtId="49" fontId="31" fillId="0" borderId="8" xfId="1" applyNumberFormat="1" applyFont="1" applyBorder="1" applyAlignment="1" applyProtection="1">
      <alignment horizontal="center" wrapText="1"/>
    </xf>
    <xf numFmtId="0" fontId="17" fillId="4" borderId="8" xfId="1" applyFont="1" applyFill="1" applyBorder="1" applyAlignment="1" applyProtection="1">
      <alignment wrapText="1"/>
    </xf>
    <xf numFmtId="0" fontId="10" fillId="0" borderId="0" xfId="1" applyFont="1" applyAlignment="1" applyProtection="1">
      <alignment wrapText="1"/>
    </xf>
    <xf numFmtId="49" fontId="31" fillId="0" borderId="0" xfId="1" applyNumberFormat="1" applyFont="1" applyBorder="1" applyAlignment="1" applyProtection="1">
      <alignment horizontal="center" wrapText="1"/>
    </xf>
    <xf numFmtId="1" fontId="10" fillId="0" borderId="0" xfId="1" applyNumberFormat="1" applyFont="1" applyBorder="1" applyAlignment="1" applyProtection="1">
      <alignment wrapText="1"/>
      <protection locked="0"/>
    </xf>
    <xf numFmtId="0" fontId="22" fillId="0" borderId="5" xfId="1" applyFont="1" applyBorder="1" applyAlignment="1" applyProtection="1">
      <alignment horizontal="center" vertical="top" wrapText="1"/>
    </xf>
    <xf numFmtId="0" fontId="17" fillId="0" borderId="5" xfId="1" applyFont="1" applyBorder="1" applyAlignment="1" applyProtection="1">
      <alignment horizontal="left" vertical="center" wrapText="1"/>
    </xf>
    <xf numFmtId="1" fontId="31" fillId="0" borderId="0" xfId="1" applyNumberFormat="1" applyFont="1" applyBorder="1" applyAlignment="1" applyProtection="1">
      <alignment wrapText="1"/>
    </xf>
    <xf numFmtId="0" fontId="17" fillId="0" borderId="0" xfId="1" applyFont="1" applyBorder="1" applyAlignment="1" applyProtection="1">
      <alignment horizontal="left" vertical="center" wrapText="1"/>
    </xf>
    <xf numFmtId="1" fontId="31" fillId="0" borderId="0" xfId="1" applyNumberFormat="1" applyFont="1" applyBorder="1" applyAlignment="1" applyProtection="1">
      <alignment wrapText="1"/>
      <protection locked="0"/>
    </xf>
    <xf numFmtId="0" fontId="18" fillId="0" borderId="5" xfId="1" applyFont="1" applyBorder="1" applyAlignment="1" applyProtection="1">
      <alignment horizontal="left" vertical="center" wrapText="1"/>
    </xf>
    <xf numFmtId="0" fontId="17" fillId="0" borderId="5" xfId="1" applyNumberFormat="1" applyFont="1" applyBorder="1" applyAlignment="1" applyProtection="1">
      <alignment horizontal="left" vertical="center" wrapText="1"/>
    </xf>
    <xf numFmtId="164" fontId="16" fillId="0" borderId="0" xfId="1" applyNumberFormat="1" applyFont="1" applyFill="1" applyProtection="1"/>
    <xf numFmtId="0" fontId="39" fillId="0" borderId="0" xfId="2" applyFont="1" applyAlignment="1" applyProtection="1">
      <alignment horizontal="justify" vertical="center" wrapText="1"/>
      <protection locked="0"/>
    </xf>
    <xf numFmtId="0" fontId="40" fillId="0" borderId="0" xfId="1" applyFont="1" applyBorder="1" applyAlignment="1" applyProtection="1">
      <alignment wrapText="1"/>
      <protection locked="0"/>
    </xf>
    <xf numFmtId="0" fontId="40" fillId="0" borderId="7" xfId="1" applyFont="1" applyBorder="1" applyAlignment="1" applyProtection="1">
      <alignment wrapText="1"/>
      <protection locked="0"/>
    </xf>
    <xf numFmtId="0" fontId="10" fillId="0" borderId="7" xfId="1" applyFont="1" applyBorder="1" applyProtection="1">
      <protection locked="0"/>
    </xf>
    <xf numFmtId="0" fontId="39" fillId="0" borderId="0" xfId="2" applyFont="1" applyProtection="1">
      <protection locked="0"/>
    </xf>
    <xf numFmtId="0" fontId="16" fillId="0" borderId="0" xfId="1" applyFont="1" applyBorder="1" applyAlignment="1" applyProtection="1">
      <alignment horizontal="center" vertical="top" wrapText="1"/>
      <protection locked="0"/>
    </xf>
    <xf numFmtId="0" fontId="41" fillId="0" borderId="0" xfId="1" applyFont="1" applyBorder="1" applyAlignment="1" applyProtection="1">
      <alignment wrapText="1"/>
      <protection locked="0"/>
    </xf>
    <xf numFmtId="0" fontId="16" fillId="0" borderId="0" xfId="1" applyFont="1" applyAlignment="1" applyProtection="1">
      <alignment horizontal="center"/>
      <protection locked="0"/>
    </xf>
    <xf numFmtId="0" fontId="40" fillId="0" borderId="0" xfId="1" applyFont="1" applyBorder="1" applyAlignment="1" applyProtection="1">
      <alignment wrapText="1"/>
    </xf>
    <xf numFmtId="0" fontId="10" fillId="0" borderId="0" xfId="1" applyFont="1" applyAlignment="1" applyProtection="1">
      <alignment horizontal="left" vertical="top"/>
    </xf>
    <xf numFmtId="0" fontId="8" fillId="0" borderId="0" xfId="1" applyFont="1" applyAlignment="1" applyProtection="1">
      <alignment horizontal="center" vertical="top" wrapText="1"/>
    </xf>
    <xf numFmtId="0" fontId="10" fillId="0" borderId="0" xfId="1" applyFont="1" applyAlignment="1" applyProtection="1">
      <alignment wrapText="1"/>
    </xf>
    <xf numFmtId="0" fontId="18" fillId="0" borderId="5" xfId="1" applyFont="1" applyBorder="1" applyAlignment="1" applyProtection="1">
      <alignment horizontal="center" vertical="center" wrapText="1"/>
    </xf>
    <xf numFmtId="0" fontId="22" fillId="0" borderId="5" xfId="1" applyFont="1" applyBorder="1" applyAlignment="1" applyProtection="1">
      <alignment horizontal="center" vertical="center" wrapText="1"/>
    </xf>
    <xf numFmtId="0" fontId="18" fillId="0" borderId="6" xfId="1" applyFont="1" applyBorder="1" applyAlignment="1" applyProtection="1">
      <alignment horizontal="center" vertical="center" wrapText="1"/>
    </xf>
    <xf numFmtId="0" fontId="18" fillId="0" borderId="8" xfId="1" applyFont="1" applyBorder="1" applyAlignment="1" applyProtection="1">
      <alignment horizontal="center" vertical="center" wrapText="1"/>
    </xf>
    <xf numFmtId="3" fontId="12" fillId="3" borderId="5" xfId="1" applyNumberFormat="1" applyFont="1" applyFill="1" applyBorder="1" applyAlignment="1" applyProtection="1">
      <alignment wrapText="1"/>
    </xf>
    <xf numFmtId="3" fontId="19" fillId="2" borderId="5" xfId="1" applyNumberFormat="1" applyFont="1" applyFill="1" applyBorder="1" applyAlignment="1" applyProtection="1">
      <alignment horizontal="right" wrapText="1"/>
      <protection locked="0"/>
    </xf>
    <xf numFmtId="3" fontId="12" fillId="3" borderId="5" xfId="1" applyNumberFormat="1" applyFont="1" applyFill="1" applyBorder="1" applyAlignment="1" applyProtection="1">
      <alignment horizontal="right" wrapText="1"/>
    </xf>
    <xf numFmtId="3" fontId="19" fillId="4" borderId="8" xfId="1" applyNumberFormat="1" applyFont="1" applyFill="1" applyBorder="1" applyAlignment="1" applyProtection="1">
      <alignment horizontal="center" wrapText="1"/>
    </xf>
    <xf numFmtId="3" fontId="19" fillId="4" borderId="5" xfId="1" applyNumberFormat="1" applyFont="1" applyFill="1" applyBorder="1" applyAlignment="1" applyProtection="1">
      <alignment horizontal="center" wrapText="1"/>
    </xf>
    <xf numFmtId="164" fontId="12" fillId="3" borderId="5" xfId="1" applyNumberFormat="1" applyFont="1" applyFill="1" applyBorder="1" applyAlignment="1" applyProtection="1">
      <alignment wrapText="1"/>
    </xf>
    <xf numFmtId="164" fontId="18" fillId="3" borderId="5" xfId="1" applyNumberFormat="1" applyFont="1" applyFill="1" applyBorder="1" applyAlignment="1" applyProtection="1">
      <alignment wrapText="1"/>
    </xf>
    <xf numFmtId="164" fontId="19" fillId="0" borderId="5" xfId="1" applyNumberFormat="1" applyFont="1" applyFill="1" applyBorder="1" applyAlignment="1" applyProtection="1">
      <alignment wrapText="1"/>
    </xf>
    <xf numFmtId="164" fontId="17" fillId="0" borderId="5" xfId="1" applyNumberFormat="1" applyFont="1" applyFill="1" applyBorder="1" applyAlignment="1" applyProtection="1">
      <alignment wrapText="1"/>
    </xf>
    <xf numFmtId="3" fontId="19" fillId="0" borderId="5" xfId="1" applyNumberFormat="1" applyFont="1" applyFill="1" applyBorder="1" applyAlignment="1" applyProtection="1">
      <alignment wrapText="1"/>
    </xf>
    <xf numFmtId="3" fontId="17" fillId="0" borderId="5" xfId="1" applyNumberFormat="1" applyFont="1" applyFill="1" applyBorder="1" applyAlignment="1" applyProtection="1">
      <alignment wrapText="1"/>
    </xf>
    <xf numFmtId="3" fontId="19" fillId="2" borderId="5" xfId="1" applyNumberFormat="1" applyFont="1" applyFill="1" applyBorder="1" applyAlignment="1" applyProtection="1">
      <alignment horizontal="right" wrapText="1"/>
    </xf>
    <xf numFmtId="3" fontId="12" fillId="0" borderId="5" xfId="1" applyNumberFormat="1" applyFont="1" applyFill="1" applyBorder="1" applyAlignment="1" applyProtection="1">
      <alignment wrapText="1"/>
    </xf>
    <xf numFmtId="3" fontId="17" fillId="2" borderId="5" xfId="1" applyNumberFormat="1" applyFont="1" applyFill="1" applyBorder="1" applyAlignment="1" applyProtection="1">
      <alignment wrapText="1"/>
    </xf>
    <xf numFmtId="3" fontId="19" fillId="2" borderId="5" xfId="1" applyNumberFormat="1" applyFont="1" applyFill="1" applyBorder="1" applyAlignment="1" applyProtection="1">
      <alignment horizontal="right" vertical="center" wrapText="1"/>
    </xf>
    <xf numFmtId="3" fontId="17" fillId="0" borderId="5" xfId="1" applyNumberFormat="1" applyFont="1" applyBorder="1" applyAlignment="1" applyProtection="1">
      <alignment wrapText="1"/>
    </xf>
    <xf numFmtId="0" fontId="20" fillId="0" borderId="5" xfId="1" applyFont="1" applyBorder="1" applyAlignment="1" applyProtection="1"/>
    <xf numFmtId="1" fontId="20" fillId="0" borderId="5" xfId="1" applyNumberFormat="1" applyFont="1" applyFill="1" applyBorder="1" applyAlignment="1" applyProtection="1"/>
    <xf numFmtId="1" fontId="19" fillId="0" borderId="5" xfId="1" applyNumberFormat="1" applyFont="1" applyBorder="1" applyAlignment="1" applyProtection="1">
      <alignment wrapText="1"/>
    </xf>
    <xf numFmtId="1" fontId="19" fillId="0" borderId="5" xfId="1" applyNumberFormat="1" applyFont="1" applyFill="1" applyBorder="1" applyAlignment="1" applyProtection="1">
      <alignment wrapText="1"/>
    </xf>
    <xf numFmtId="0" fontId="9" fillId="0" borderId="0" xfId="1" applyFont="1" applyAlignment="1" applyProtection="1">
      <alignment vertical="center"/>
    </xf>
    <xf numFmtId="0" fontId="15" fillId="0" borderId="0" xfId="1" applyFont="1" applyBorder="1" applyAlignment="1" applyProtection="1">
      <alignment vertical="center" wrapText="1"/>
    </xf>
    <xf numFmtId="0" fontId="7" fillId="0" borderId="0" xfId="1" applyAlignment="1" applyProtection="1"/>
    <xf numFmtId="0" fontId="15" fillId="0" borderId="5" xfId="1" applyFont="1" applyBorder="1" applyAlignment="1" applyProtection="1">
      <alignment horizontal="center" vertical="top" wrapText="1"/>
    </xf>
    <xf numFmtId="0" fontId="17" fillId="0" borderId="0" xfId="1" applyFont="1" applyBorder="1" applyAlignment="1" applyProtection="1">
      <alignment horizontal="left" wrapText="1"/>
    </xf>
    <xf numFmtId="0" fontId="20" fillId="0" borderId="0" xfId="1" applyFont="1" applyBorder="1" applyAlignment="1" applyProtection="1"/>
    <xf numFmtId="0" fontId="24" fillId="0" borderId="0" xfId="1" applyFont="1" applyFill="1" applyBorder="1" applyAlignment="1" applyProtection="1">
      <alignment horizontal="right"/>
    </xf>
    <xf numFmtId="0" fontId="25" fillId="0" borderId="0" xfId="1" applyFont="1" applyFill="1" applyProtection="1"/>
    <xf numFmtId="0" fontId="25" fillId="0" borderId="0" xfId="1" applyFont="1" applyProtection="1"/>
    <xf numFmtId="0" fontId="20" fillId="0" borderId="0" xfId="1" applyFont="1" applyProtection="1"/>
    <xf numFmtId="0" fontId="24" fillId="0" borderId="0" xfId="1" applyFont="1" applyFill="1" applyBorder="1" applyAlignment="1" applyProtection="1"/>
    <xf numFmtId="0" fontId="24" fillId="0" borderId="0" xfId="1" applyFont="1" applyFill="1" applyAlignment="1" applyProtection="1"/>
    <xf numFmtId="0" fontId="7" fillId="0" borderId="0" xfId="1" applyAlignment="1" applyProtection="1">
      <alignment vertical="top" wrapText="1"/>
    </xf>
    <xf numFmtId="1" fontId="28" fillId="0" borderId="0" xfId="1" applyNumberFormat="1" applyFont="1" applyBorder="1" applyAlignment="1" applyProtection="1">
      <alignment horizontal="right" wrapText="1"/>
    </xf>
    <xf numFmtId="0" fontId="16" fillId="0" borderId="0" xfId="1" applyFont="1" applyFill="1" applyBorder="1" applyProtection="1"/>
    <xf numFmtId="0" fontId="20" fillId="0" borderId="5" xfId="1" applyFont="1" applyBorder="1" applyAlignment="1" applyProtection="1">
      <alignment horizontal="left" indent="1"/>
    </xf>
    <xf numFmtId="0" fontId="20" fillId="0" borderId="5" xfId="1" applyFont="1" applyBorder="1" applyAlignment="1" applyProtection="1">
      <alignment horizontal="center"/>
    </xf>
    <xf numFmtId="0" fontId="7" fillId="0" borderId="0" xfId="1" applyBorder="1" applyAlignment="1" applyProtection="1">
      <alignment vertical="top" wrapText="1"/>
    </xf>
    <xf numFmtId="0" fontId="7" fillId="0" borderId="0" xfId="1" applyFill="1" applyBorder="1" applyAlignment="1" applyProtection="1">
      <alignment vertical="top" wrapText="1"/>
    </xf>
    <xf numFmtId="16" fontId="10" fillId="0" borderId="0" xfId="1" applyNumberFormat="1" applyFont="1" applyAlignment="1" applyProtection="1">
      <alignment horizontal="right"/>
    </xf>
    <xf numFmtId="1" fontId="30" fillId="0" borderId="0" xfId="1" applyNumberFormat="1" applyFont="1" applyBorder="1" applyProtection="1"/>
    <xf numFmtId="1" fontId="18" fillId="0" borderId="0" xfId="1" applyNumberFormat="1" applyFont="1" applyFill="1" applyBorder="1" applyAlignment="1" applyProtection="1">
      <alignment wrapText="1"/>
    </xf>
    <xf numFmtId="1" fontId="17" fillId="0" borderId="0" xfId="1" applyNumberFormat="1" applyFont="1" applyFill="1" applyBorder="1" applyAlignment="1" applyProtection="1">
      <alignment wrapText="1"/>
    </xf>
    <xf numFmtId="1" fontId="28" fillId="0" borderId="0" xfId="1" applyNumberFormat="1" applyFont="1" applyFill="1" applyBorder="1" applyAlignment="1" applyProtection="1">
      <alignment horizontal="right" wrapText="1"/>
    </xf>
    <xf numFmtId="3" fontId="28" fillId="0" borderId="0" xfId="1" applyNumberFormat="1" applyFont="1" applyBorder="1" applyAlignment="1" applyProtection="1">
      <alignment wrapText="1"/>
    </xf>
    <xf numFmtId="1" fontId="10" fillId="0" borderId="0" xfId="1" applyNumberFormat="1" applyFont="1" applyBorder="1" applyAlignment="1" applyProtection="1">
      <alignment wrapText="1"/>
    </xf>
    <xf numFmtId="164" fontId="28" fillId="0" borderId="0" xfId="1" applyNumberFormat="1" applyFont="1" applyProtection="1"/>
    <xf numFmtId="0" fontId="28" fillId="0" borderId="0" xfId="1" applyFont="1" applyProtection="1"/>
    <xf numFmtId="0" fontId="39" fillId="0" borderId="0" xfId="2" applyFont="1" applyAlignment="1" applyProtection="1">
      <alignment horizontal="justify" vertical="center" wrapText="1"/>
    </xf>
    <xf numFmtId="0" fontId="40" fillId="0" borderId="7" xfId="1" applyFont="1" applyBorder="1" applyAlignment="1" applyProtection="1">
      <alignment wrapText="1"/>
    </xf>
    <xf numFmtId="0" fontId="10" fillId="0" borderId="7" xfId="1" applyFont="1" applyBorder="1" applyProtection="1"/>
    <xf numFmtId="0" fontId="39" fillId="0" borderId="0" xfId="2" applyFont="1" applyProtection="1"/>
    <xf numFmtId="0" fontId="16" fillId="0" borderId="0" xfId="1" applyFont="1" applyBorder="1" applyAlignment="1" applyProtection="1">
      <alignment horizontal="center" vertical="top" wrapText="1"/>
    </xf>
    <xf numFmtId="0" fontId="41" fillId="0" borderId="0" xfId="1" applyFont="1" applyBorder="1" applyAlignment="1" applyProtection="1">
      <alignment wrapText="1"/>
    </xf>
    <xf numFmtId="0" fontId="16" fillId="0" borderId="0" xfId="1" applyFont="1" applyAlignment="1" applyProtection="1">
      <alignment horizontal="center"/>
    </xf>
    <xf numFmtId="3" fontId="28" fillId="0" borderId="0" xfId="1" applyNumberFormat="1" applyFont="1" applyProtection="1"/>
    <xf numFmtId="0" fontId="9" fillId="0" borderId="0" xfId="4" applyFont="1" applyAlignment="1">
      <alignment vertical="center"/>
    </xf>
    <xf numFmtId="0" fontId="10" fillId="0" borderId="0" xfId="4" applyFont="1" applyProtection="1"/>
    <xf numFmtId="0" fontId="12" fillId="0" borderId="1" xfId="4" applyFont="1" applyBorder="1" applyAlignment="1" applyProtection="1">
      <alignment horizontal="center" vertical="center" wrapText="1"/>
    </xf>
    <xf numFmtId="0" fontId="15" fillId="0" borderId="0" xfId="4" applyFont="1" applyBorder="1" applyAlignment="1" applyProtection="1">
      <alignment vertical="center" wrapText="1"/>
      <protection locked="0"/>
    </xf>
    <xf numFmtId="0" fontId="16" fillId="0" borderId="0" xfId="4" applyFont="1" applyProtection="1"/>
    <xf numFmtId="49" fontId="17" fillId="0" borderId="5" xfId="4" applyNumberFormat="1" applyFont="1" applyBorder="1" applyAlignment="1" applyProtection="1">
      <alignment horizontal="center" wrapText="1"/>
    </xf>
    <xf numFmtId="0" fontId="10" fillId="0" borderId="0" xfId="4" applyFont="1" applyBorder="1" applyAlignment="1" applyProtection="1">
      <alignment wrapText="1"/>
      <protection locked="0"/>
    </xf>
    <xf numFmtId="0" fontId="12" fillId="0" borderId="1" xfId="4" applyFont="1" applyBorder="1" applyAlignment="1" applyProtection="1">
      <alignment horizontal="center" vertical="top" wrapText="1"/>
    </xf>
    <xf numFmtId="0" fontId="12" fillId="0" borderId="6" xfId="4" applyFont="1" applyBorder="1" applyAlignment="1" applyProtection="1">
      <alignment horizontal="center" vertical="top" wrapText="1"/>
    </xf>
    <xf numFmtId="0" fontId="18" fillId="0" borderId="1" xfId="4" applyFont="1" applyBorder="1" applyAlignment="1" applyProtection="1">
      <alignment horizontal="center" vertical="top" wrapText="1"/>
    </xf>
    <xf numFmtId="0" fontId="18" fillId="0" borderId="6" xfId="4" applyFont="1" applyBorder="1" applyAlignment="1" applyProtection="1">
      <alignment horizontal="center" vertical="top" wrapText="1"/>
    </xf>
    <xf numFmtId="0" fontId="19" fillId="2" borderId="5" xfId="4" applyFont="1" applyFill="1" applyBorder="1" applyAlignment="1" applyProtection="1">
      <alignment vertical="top" wrapText="1"/>
    </xf>
    <xf numFmtId="49" fontId="17" fillId="2" borderId="5" xfId="4" applyNumberFormat="1" applyFont="1" applyFill="1" applyBorder="1" applyAlignment="1" applyProtection="1">
      <alignment horizontal="center" wrapText="1"/>
    </xf>
    <xf numFmtId="1" fontId="19" fillId="0" borderId="5" xfId="4" applyNumberFormat="1" applyFont="1" applyFill="1" applyBorder="1" applyAlignment="1" applyProtection="1">
      <alignment wrapText="1"/>
      <protection locked="0"/>
    </xf>
    <xf numFmtId="0" fontId="19" fillId="0" borderId="5" xfId="4" applyFont="1" applyBorder="1" applyAlignment="1" applyProtection="1">
      <alignment horizontal="left" wrapText="1"/>
    </xf>
    <xf numFmtId="0" fontId="19" fillId="0" borderId="5" xfId="4" applyFont="1" applyBorder="1" applyAlignment="1" applyProtection="1">
      <alignment horizontal="left" vertical="top" wrapText="1"/>
    </xf>
    <xf numFmtId="0" fontId="19" fillId="2" borderId="5" xfId="4" applyFont="1" applyFill="1" applyBorder="1" applyAlignment="1" applyProtection="1">
      <alignment wrapText="1"/>
    </xf>
    <xf numFmtId="0" fontId="16" fillId="0" borderId="0" xfId="4" applyFont="1" applyAlignment="1" applyProtection="1">
      <alignment wrapText="1"/>
    </xf>
    <xf numFmtId="0" fontId="20" fillId="0" borderId="0" xfId="4" applyFont="1" applyBorder="1" applyAlignment="1" applyProtection="1">
      <alignment horizontal="left" wrapText="1" indent="3"/>
    </xf>
    <xf numFmtId="0" fontId="20" fillId="0" borderId="0" xfId="4" applyFont="1" applyBorder="1" applyAlignment="1" applyProtection="1">
      <alignment horizontal="center" wrapText="1"/>
    </xf>
    <xf numFmtId="1" fontId="20" fillId="0" borderId="0" xfId="4" applyNumberFormat="1" applyFont="1" applyBorder="1" applyAlignment="1" applyProtection="1">
      <alignment wrapText="1"/>
    </xf>
    <xf numFmtId="0" fontId="20" fillId="0" borderId="0" xfId="4" applyFont="1" applyBorder="1" applyAlignment="1" applyProtection="1">
      <alignment wrapText="1"/>
    </xf>
    <xf numFmtId="0" fontId="18" fillId="0" borderId="5" xfId="4" applyFont="1" applyBorder="1" applyAlignment="1" applyProtection="1">
      <alignment horizontal="center" vertical="center" wrapText="1"/>
    </xf>
    <xf numFmtId="1" fontId="18" fillId="0" borderId="5" xfId="4" applyNumberFormat="1" applyFont="1" applyBorder="1" applyAlignment="1" applyProtection="1">
      <alignment horizontal="center" vertical="center" wrapText="1"/>
    </xf>
    <xf numFmtId="0" fontId="16" fillId="0" borderId="0" xfId="4" applyFont="1" applyBorder="1" applyProtection="1"/>
    <xf numFmtId="0" fontId="18" fillId="0" borderId="0" xfId="4" applyFont="1" applyBorder="1" applyAlignment="1" applyProtection="1">
      <alignment horizontal="center" vertical="center" wrapText="1"/>
    </xf>
    <xf numFmtId="0" fontId="22" fillId="0" borderId="0" xfId="4" applyFont="1" applyBorder="1" applyAlignment="1" applyProtection="1">
      <alignment horizontal="center" vertical="center" wrapText="1"/>
    </xf>
    <xf numFmtId="0" fontId="16" fillId="0" borderId="0" xfId="4" applyFont="1" applyBorder="1" applyAlignment="1" applyProtection="1">
      <alignment horizontal="center" vertical="center"/>
    </xf>
    <xf numFmtId="0" fontId="16" fillId="0" borderId="0" xfId="4" applyFont="1" applyAlignment="1" applyProtection="1">
      <alignment horizontal="center" vertical="center"/>
    </xf>
    <xf numFmtId="0" fontId="19" fillId="0" borderId="5" xfId="4" applyFont="1" applyBorder="1" applyAlignment="1" applyProtection="1">
      <alignment wrapText="1"/>
    </xf>
    <xf numFmtId="1" fontId="19" fillId="0" borderId="5" xfId="4" applyNumberFormat="1" applyFont="1" applyBorder="1" applyAlignment="1" applyProtection="1">
      <alignment wrapText="1"/>
      <protection locked="0"/>
    </xf>
    <xf numFmtId="0" fontId="23" fillId="0" borderId="0" xfId="4" applyFont="1" applyAlignment="1" applyProtection="1">
      <alignment horizontal="center" vertical="top" wrapText="1"/>
    </xf>
    <xf numFmtId="0" fontId="4" fillId="0" borderId="0" xfId="4" applyAlignment="1"/>
    <xf numFmtId="0" fontId="15" fillId="0" borderId="5" xfId="4" applyFont="1" applyBorder="1" applyAlignment="1">
      <alignment horizontal="center" vertical="top" wrapText="1"/>
    </xf>
    <xf numFmtId="0" fontId="23" fillId="0" borderId="0" xfId="4" applyFont="1" applyBorder="1" applyAlignment="1" applyProtection="1">
      <alignment horizontal="center" vertical="top" wrapText="1"/>
    </xf>
    <xf numFmtId="0" fontId="23" fillId="0" borderId="0" xfId="4" applyFont="1" applyBorder="1" applyAlignment="1" applyProtection="1">
      <alignment horizontal="center" vertical="center" wrapText="1"/>
    </xf>
    <xf numFmtId="0" fontId="4" fillId="0" borderId="0" xfId="4" applyBorder="1" applyAlignment="1" applyProtection="1"/>
    <xf numFmtId="0" fontId="16" fillId="0" borderId="0" xfId="4" applyFont="1" applyBorder="1" applyProtection="1">
      <protection locked="0"/>
    </xf>
    <xf numFmtId="0" fontId="18" fillId="0" borderId="0" xfId="4" applyFont="1" applyBorder="1" applyAlignment="1" applyProtection="1">
      <alignment vertical="center" wrapText="1"/>
    </xf>
    <xf numFmtId="0" fontId="18" fillId="0" borderId="0" xfId="4" applyFont="1" applyBorder="1" applyAlignment="1" applyProtection="1">
      <alignment horizontal="center" vertical="center" wrapText="1"/>
      <protection locked="0"/>
    </xf>
    <xf numFmtId="0" fontId="19" fillId="0" borderId="5" xfId="4" applyFont="1" applyBorder="1" applyAlignment="1" applyProtection="1">
      <alignment horizontal="left" vertical="center" wrapText="1"/>
    </xf>
    <xf numFmtId="3" fontId="12" fillId="3" borderId="5" xfId="4" applyNumberFormat="1" applyFont="1" applyFill="1" applyBorder="1" applyAlignment="1" applyProtection="1">
      <alignment horizontal="right" wrapText="1"/>
    </xf>
    <xf numFmtId="1" fontId="20" fillId="0" borderId="0" xfId="4" applyNumberFormat="1" applyFont="1" applyBorder="1" applyAlignment="1" applyProtection="1">
      <alignment horizontal="right" vertical="center" wrapText="1"/>
    </xf>
    <xf numFmtId="1" fontId="17" fillId="0" borderId="0" xfId="4" applyNumberFormat="1" applyFont="1" applyBorder="1" applyAlignment="1" applyProtection="1">
      <alignment horizontal="left" wrapText="1"/>
    </xf>
    <xf numFmtId="0" fontId="17" fillId="0" borderId="0" xfId="4" applyFont="1" applyBorder="1" applyAlignment="1" applyProtection="1">
      <alignment horizontal="left" wrapText="1"/>
      <protection locked="0"/>
    </xf>
    <xf numFmtId="0" fontId="12" fillId="0" borderId="5" xfId="4" applyFont="1" applyBorder="1" applyAlignment="1" applyProtection="1">
      <alignment vertical="center" wrapText="1"/>
    </xf>
    <xf numFmtId="3" fontId="19" fillId="3" borderId="5" xfId="4" applyNumberFormat="1" applyFont="1" applyFill="1" applyBorder="1" applyAlignment="1" applyProtection="1">
      <alignment horizontal="right" wrapText="1"/>
    </xf>
    <xf numFmtId="1" fontId="20" fillId="0" borderId="0" xfId="4" applyNumberFormat="1" applyFont="1" applyFill="1" applyBorder="1" applyAlignment="1" applyProtection="1">
      <alignment horizontal="right" vertical="center" wrapText="1"/>
    </xf>
    <xf numFmtId="0" fontId="20" fillId="0" borderId="0" xfId="4" applyFont="1" applyBorder="1" applyAlignment="1" applyProtection="1">
      <protection locked="0"/>
    </xf>
    <xf numFmtId="1" fontId="20" fillId="0" borderId="0" xfId="4" applyNumberFormat="1" applyFont="1" applyBorder="1" applyAlignment="1" applyProtection="1">
      <alignment horizontal="right" wrapText="1"/>
      <protection locked="0"/>
    </xf>
    <xf numFmtId="0" fontId="24" fillId="0" borderId="0" xfId="4" applyFont="1" applyFill="1" applyBorder="1" applyAlignment="1">
      <alignment horizontal="right"/>
    </xf>
    <xf numFmtId="0" fontId="19" fillId="0" borderId="5" xfId="4" applyFont="1" applyBorder="1" applyAlignment="1" applyProtection="1">
      <alignment vertical="center" wrapText="1"/>
    </xf>
    <xf numFmtId="3" fontId="19" fillId="2" borderId="5" xfId="4" applyNumberFormat="1" applyFont="1" applyFill="1" applyBorder="1" applyAlignment="1" applyProtection="1">
      <alignment horizontal="right" wrapText="1"/>
      <protection locked="0"/>
    </xf>
    <xf numFmtId="0" fontId="4" fillId="0" borderId="0" xfId="4" applyFill="1" applyBorder="1" applyAlignment="1" applyProtection="1"/>
    <xf numFmtId="0" fontId="25" fillId="0" borderId="0" xfId="4" applyFont="1" applyFill="1" applyProtection="1">
      <protection locked="0"/>
    </xf>
    <xf numFmtId="0" fontId="25" fillId="0" borderId="0" xfId="4" applyFont="1" applyProtection="1">
      <protection locked="0"/>
    </xf>
    <xf numFmtId="0" fontId="20" fillId="0" borderId="0" xfId="4" applyFont="1" applyProtection="1">
      <protection locked="0"/>
    </xf>
    <xf numFmtId="1" fontId="20" fillId="0" borderId="0" xfId="4" applyNumberFormat="1" applyFont="1" applyFill="1" applyBorder="1" applyAlignment="1" applyProtection="1">
      <alignment horizontal="right" vertical="center" wrapText="1"/>
      <protection locked="0"/>
    </xf>
    <xf numFmtId="0" fontId="24" fillId="0" borderId="0" xfId="4" applyFont="1" applyFill="1" applyBorder="1" applyAlignment="1"/>
    <xf numFmtId="0" fontId="26" fillId="0" borderId="5" xfId="4" applyFont="1" applyBorder="1" applyAlignment="1" applyProtection="1">
      <alignment vertical="center"/>
    </xf>
    <xf numFmtId="1" fontId="16" fillId="0" borderId="0" xfId="4" applyNumberFormat="1" applyFont="1" applyBorder="1" applyProtection="1"/>
    <xf numFmtId="0" fontId="24" fillId="0" borderId="0" xfId="4" applyFont="1" applyFill="1" applyAlignment="1"/>
    <xf numFmtId="0" fontId="26" fillId="0" borderId="5" xfId="4" applyFont="1" applyBorder="1" applyAlignment="1" applyProtection="1"/>
    <xf numFmtId="0" fontId="12" fillId="0" borderId="5" xfId="4" applyFont="1" applyBorder="1" applyAlignment="1" applyProtection="1">
      <alignment horizontal="left" vertical="center" wrapText="1"/>
    </xf>
    <xf numFmtId="0" fontId="20" fillId="0" borderId="0" xfId="4" applyFont="1" applyFill="1" applyBorder="1" applyAlignment="1" applyProtection="1">
      <alignment horizontal="center" wrapText="1"/>
    </xf>
    <xf numFmtId="3" fontId="19" fillId="2" borderId="5" xfId="4" applyNumberFormat="1" applyFont="1" applyFill="1" applyBorder="1" applyAlignment="1" applyProtection="1">
      <alignment horizontal="center" wrapText="1"/>
      <protection locked="0"/>
    </xf>
    <xf numFmtId="0" fontId="12" fillId="0" borderId="5" xfId="4" applyFont="1" applyBorder="1" applyAlignment="1" applyProtection="1">
      <alignment wrapText="1"/>
    </xf>
    <xf numFmtId="3" fontId="19" fillId="4" borderId="5" xfId="4" applyNumberFormat="1" applyFont="1" applyFill="1" applyBorder="1" applyAlignment="1" applyProtection="1">
      <alignment horizontal="center" wrapText="1"/>
      <protection locked="0"/>
    </xf>
    <xf numFmtId="0" fontId="12" fillId="0" borderId="5" xfId="4" applyFont="1" applyFill="1" applyBorder="1" applyAlignment="1" applyProtection="1">
      <alignment wrapText="1"/>
    </xf>
    <xf numFmtId="0" fontId="19" fillId="0" borderId="5" xfId="4" applyFont="1" applyFill="1" applyBorder="1" applyAlignment="1" applyProtection="1">
      <alignment horizontal="left" wrapText="1"/>
    </xf>
    <xf numFmtId="0" fontId="19" fillId="0" borderId="5" xfId="4" applyFont="1" applyFill="1" applyBorder="1" applyAlignment="1" applyProtection="1">
      <alignment wrapText="1"/>
    </xf>
    <xf numFmtId="0" fontId="19" fillId="0" borderId="5" xfId="4" applyFont="1" applyBorder="1" applyAlignment="1" applyProtection="1">
      <alignment horizontal="left" wrapText="1" indent="1"/>
    </xf>
    <xf numFmtId="0" fontId="19" fillId="0" borderId="5" xfId="4" applyFont="1" applyBorder="1" applyAlignment="1" applyProtection="1">
      <alignment horizontal="left" vertical="center" wrapText="1" indent="1"/>
    </xf>
    <xf numFmtId="0" fontId="4" fillId="0" borderId="0" xfId="4" applyBorder="1" applyAlignment="1" applyProtection="1">
      <alignment vertical="center" wrapText="1"/>
    </xf>
    <xf numFmtId="0" fontId="4" fillId="0" borderId="0" xfId="4" applyAlignment="1">
      <alignment vertical="center"/>
    </xf>
    <xf numFmtId="0" fontId="20" fillId="0" borderId="0" xfId="4" applyFont="1" applyBorder="1" applyAlignment="1" applyProtection="1">
      <alignment horizontal="left" vertical="center" wrapText="1" indent="1"/>
    </xf>
    <xf numFmtId="0" fontId="16" fillId="0" borderId="0" xfId="4" applyFont="1" applyBorder="1" applyAlignment="1" applyProtection="1">
      <alignment horizontal="center" vertical="center" wrapText="1"/>
    </xf>
    <xf numFmtId="1" fontId="20" fillId="0" borderId="0" xfId="4" applyNumberFormat="1" applyFont="1" applyBorder="1" applyAlignment="1" applyProtection="1">
      <alignment horizontal="right" wrapText="1"/>
    </xf>
    <xf numFmtId="1" fontId="20" fillId="0" borderId="0" xfId="4" applyNumberFormat="1" applyFont="1" applyFill="1" applyBorder="1" applyAlignment="1" applyProtection="1">
      <alignment horizontal="center" wrapText="1"/>
    </xf>
    <xf numFmtId="1" fontId="20" fillId="0" borderId="0" xfId="4" applyNumberFormat="1" applyFont="1" applyFill="1" applyBorder="1" applyAlignment="1" applyProtection="1">
      <alignment horizontal="right" wrapText="1"/>
    </xf>
    <xf numFmtId="0" fontId="4" fillId="0" borderId="0" xfId="4" applyAlignment="1" applyProtection="1">
      <alignment vertical="center"/>
    </xf>
    <xf numFmtId="0" fontId="4" fillId="0" borderId="0" xfId="4" applyAlignment="1">
      <alignment vertical="top" wrapText="1"/>
    </xf>
    <xf numFmtId="0" fontId="20" fillId="0" borderId="0" xfId="4" applyFont="1" applyBorder="1" applyAlignment="1" applyProtection="1">
      <alignment horizontal="right" vertical="top" wrapText="1"/>
    </xf>
    <xf numFmtId="0" fontId="27" fillId="0" borderId="0" xfId="4" applyFont="1" applyBorder="1" applyAlignment="1" applyProtection="1">
      <alignment horizontal="center" vertical="center" wrapText="1"/>
      <protection locked="0"/>
    </xf>
    <xf numFmtId="0" fontId="23" fillId="0" borderId="0" xfId="4" applyFont="1" applyBorder="1" applyAlignment="1" applyProtection="1">
      <alignment horizontal="center" vertical="center" wrapText="1"/>
      <protection locked="0"/>
    </xf>
    <xf numFmtId="0" fontId="22" fillId="0" borderId="5" xfId="4" applyFont="1" applyBorder="1" applyAlignment="1" applyProtection="1">
      <alignment horizontal="center" vertical="center" wrapText="1"/>
    </xf>
    <xf numFmtId="0" fontId="17" fillId="0" borderId="5" xfId="4" applyFont="1" applyBorder="1" applyAlignment="1" applyProtection="1">
      <alignment wrapText="1"/>
    </xf>
    <xf numFmtId="1" fontId="28" fillId="0" borderId="0" xfId="4" applyNumberFormat="1" applyFont="1" applyBorder="1" applyAlignment="1" applyProtection="1">
      <alignment horizontal="right" wrapText="1"/>
      <protection locked="0"/>
    </xf>
    <xf numFmtId="0" fontId="16" fillId="0" borderId="0" xfId="4" applyFont="1" applyBorder="1" applyAlignment="1" applyProtection="1">
      <alignment wrapText="1"/>
      <protection locked="0"/>
    </xf>
    <xf numFmtId="0" fontId="17" fillId="0" borderId="5" xfId="4" applyFont="1" applyBorder="1" applyAlignment="1" applyProtection="1">
      <alignment horizontal="left" wrapText="1" indent="2"/>
    </xf>
    <xf numFmtId="0" fontId="16" fillId="0" borderId="0" xfId="4" applyFont="1" applyProtection="1">
      <protection locked="0"/>
    </xf>
    <xf numFmtId="0" fontId="17" fillId="0" borderId="5" xfId="4" applyFont="1" applyBorder="1" applyAlignment="1" applyProtection="1">
      <alignment horizontal="left" wrapText="1" indent="1"/>
    </xf>
    <xf numFmtId="0" fontId="18" fillId="0" borderId="1" xfId="4" applyFont="1" applyBorder="1" applyAlignment="1" applyProtection="1">
      <alignment horizontal="center" vertical="center" wrapText="1"/>
    </xf>
    <xf numFmtId="0" fontId="18" fillId="0" borderId="6" xfId="4" applyFont="1" applyBorder="1" applyAlignment="1" applyProtection="1">
      <alignment horizontal="center" vertical="center" wrapText="1"/>
    </xf>
    <xf numFmtId="3" fontId="19" fillId="2" borderId="5" xfId="4" applyNumberFormat="1" applyFont="1" applyFill="1" applyBorder="1" applyAlignment="1" applyProtection="1">
      <alignment horizontal="right" vertical="center" wrapText="1"/>
      <protection locked="0"/>
    </xf>
    <xf numFmtId="0" fontId="16" fillId="0" borderId="0" xfId="4" applyFont="1" applyFill="1" applyBorder="1" applyAlignment="1" applyProtection="1">
      <alignment wrapText="1"/>
    </xf>
    <xf numFmtId="0" fontId="16" fillId="0" borderId="0" xfId="4" applyFont="1" applyFill="1" applyBorder="1" applyProtection="1">
      <protection locked="0"/>
    </xf>
    <xf numFmtId="0" fontId="16" fillId="0" borderId="0" xfId="4" applyFont="1" applyFill="1" applyBorder="1" applyAlignment="1" applyProtection="1"/>
    <xf numFmtId="0" fontId="22" fillId="0" borderId="0" xfId="4" applyFont="1" applyAlignment="1" applyProtection="1">
      <alignment horizontal="center" vertical="top" wrapText="1"/>
    </xf>
    <xf numFmtId="0" fontId="20" fillId="0" borderId="0" xfId="4" applyFont="1" applyBorder="1" applyAlignment="1" applyProtection="1">
      <alignment vertical="top" wrapText="1"/>
    </xf>
    <xf numFmtId="0" fontId="23" fillId="0" borderId="1" xfId="4" applyFont="1" applyBorder="1" applyAlignment="1" applyProtection="1">
      <alignment horizontal="center" vertical="center" wrapText="1"/>
    </xf>
    <xf numFmtId="0" fontId="23" fillId="0" borderId="5" xfId="4" applyFont="1" applyBorder="1" applyAlignment="1" applyProtection="1">
      <alignment horizontal="center" vertical="center" wrapText="1"/>
    </xf>
    <xf numFmtId="0" fontId="19" fillId="4" borderId="5" xfId="4" applyFont="1" applyFill="1" applyBorder="1" applyAlignment="1" applyProtection="1">
      <alignment horizontal="center" wrapText="1"/>
    </xf>
    <xf numFmtId="3" fontId="12" fillId="3" borderId="5" xfId="4" applyNumberFormat="1" applyFont="1" applyFill="1" applyBorder="1" applyAlignment="1" applyProtection="1">
      <alignment wrapText="1"/>
    </xf>
    <xf numFmtId="1" fontId="20" fillId="0" borderId="0" xfId="4" applyNumberFormat="1" applyFont="1" applyFill="1" applyBorder="1" applyAlignment="1" applyProtection="1">
      <alignment wrapText="1"/>
    </xf>
    <xf numFmtId="0" fontId="17" fillId="5" borderId="5" xfId="4" applyFont="1" applyFill="1" applyBorder="1" applyAlignment="1" applyProtection="1">
      <alignment horizontal="left" wrapText="1" indent="1"/>
    </xf>
    <xf numFmtId="3" fontId="19" fillId="6" borderId="5" xfId="4" applyNumberFormat="1" applyFont="1" applyFill="1" applyBorder="1" applyAlignment="1" applyProtection="1">
      <alignment wrapText="1"/>
    </xf>
    <xf numFmtId="0" fontId="19" fillId="0" borderId="5" xfId="4" applyFont="1" applyBorder="1" applyAlignment="1" applyProtection="1">
      <alignment horizontal="left" indent="1"/>
    </xf>
    <xf numFmtId="0" fontId="19" fillId="0" borderId="5" xfId="4" applyFont="1" applyBorder="1" applyAlignment="1" applyProtection="1">
      <alignment horizontal="center"/>
    </xf>
    <xf numFmtId="3" fontId="19" fillId="0" borderId="5" xfId="4" applyNumberFormat="1" applyFont="1" applyBorder="1" applyAlignment="1" applyProtection="1">
      <alignment wrapText="1"/>
      <protection locked="0"/>
    </xf>
    <xf numFmtId="0" fontId="17" fillId="0" borderId="5" xfId="4" applyFont="1" applyBorder="1" applyAlignment="1" applyProtection="1">
      <alignment horizontal="left" indent="1"/>
    </xf>
    <xf numFmtId="0" fontId="20" fillId="0" borderId="5" xfId="4" applyFont="1" applyBorder="1" applyAlignment="1" applyProtection="1">
      <alignment horizontal="left" indent="1"/>
      <protection locked="0"/>
    </xf>
    <xf numFmtId="0" fontId="20" fillId="0" borderId="5" xfId="4" applyFont="1" applyBorder="1" applyAlignment="1" applyProtection="1">
      <alignment horizontal="center"/>
      <protection locked="0"/>
    </xf>
    <xf numFmtId="0" fontId="19" fillId="0" borderId="5" xfId="4" applyFont="1" applyBorder="1" applyAlignment="1" applyProtection="1">
      <protection locked="0"/>
    </xf>
    <xf numFmtId="1" fontId="19" fillId="0" borderId="5" xfId="4" applyNumberFormat="1" applyFont="1" applyFill="1" applyBorder="1" applyAlignment="1" applyProtection="1">
      <protection locked="0"/>
    </xf>
    <xf numFmtId="1" fontId="20" fillId="0" borderId="0" xfId="4" applyNumberFormat="1" applyFont="1" applyFill="1" applyBorder="1" applyAlignment="1" applyProtection="1"/>
    <xf numFmtId="0" fontId="20" fillId="0" borderId="0" xfId="4" applyFont="1" applyBorder="1" applyAlignment="1" applyProtection="1">
      <alignment horizontal="left" wrapText="1" indent="2"/>
    </xf>
    <xf numFmtId="0" fontId="8" fillId="0" borderId="0" xfId="4" applyFont="1" applyAlignment="1" applyProtection="1">
      <alignment horizontal="center" vertical="top" wrapText="1"/>
    </xf>
    <xf numFmtId="0" fontId="4" fillId="0" borderId="0" xfId="4" applyBorder="1" applyAlignment="1">
      <alignment vertical="top" wrapText="1"/>
    </xf>
    <xf numFmtId="0" fontId="27" fillId="0" borderId="0" xfId="4" applyFont="1" applyBorder="1" applyAlignment="1" applyProtection="1">
      <alignment horizontal="center" vertical="center" wrapText="1"/>
    </xf>
    <xf numFmtId="0" fontId="16" fillId="0" borderId="0" xfId="4" applyFont="1" applyBorder="1" applyAlignment="1" applyProtection="1">
      <alignment wrapText="1"/>
    </xf>
    <xf numFmtId="0" fontId="17" fillId="4" borderId="5" xfId="4" applyFont="1" applyFill="1" applyBorder="1" applyAlignment="1" applyProtection="1">
      <alignment horizontal="left" wrapText="1" indent="1"/>
    </xf>
    <xf numFmtId="0" fontId="29" fillId="0" borderId="0" xfId="4" applyFont="1" applyAlignment="1" applyProtection="1">
      <alignment horizontal="center"/>
    </xf>
    <xf numFmtId="0" fontId="17" fillId="0" borderId="8" xfId="4" applyFont="1" applyBorder="1" applyAlignment="1" applyProtection="1">
      <alignment horizontal="left" wrapText="1" indent="2"/>
    </xf>
    <xf numFmtId="0" fontId="17" fillId="0" borderId="5" xfId="4" applyFont="1" applyBorder="1" applyAlignment="1" applyProtection="1">
      <alignment horizontal="left" wrapText="1"/>
    </xf>
    <xf numFmtId="0" fontId="16" fillId="0" borderId="0" xfId="4" applyFont="1" applyFill="1" applyProtection="1"/>
    <xf numFmtId="0" fontId="20" fillId="0" borderId="0" xfId="4" applyFont="1" applyFill="1" applyBorder="1" applyAlignment="1" applyProtection="1">
      <alignment vertical="top" wrapText="1"/>
    </xf>
    <xf numFmtId="0" fontId="4" fillId="0" borderId="0" xfId="4" applyFill="1" applyBorder="1" applyAlignment="1">
      <alignment vertical="top" wrapText="1"/>
    </xf>
    <xf numFmtId="0" fontId="16" fillId="0" borderId="0" xfId="4" applyFont="1" applyFill="1" applyBorder="1" applyAlignment="1" applyProtection="1">
      <alignment wrapText="1"/>
      <protection locked="0"/>
    </xf>
    <xf numFmtId="0" fontId="20" fillId="0" borderId="0" xfId="4" applyFont="1" applyBorder="1" applyAlignment="1" applyProtection="1">
      <alignment horizontal="right" vertical="top"/>
    </xf>
    <xf numFmtId="0" fontId="10" fillId="0" borderId="0" xfId="4" applyFont="1" applyProtection="1">
      <protection locked="0"/>
    </xf>
    <xf numFmtId="0" fontId="15" fillId="0" borderId="5" xfId="4" applyFont="1" applyBorder="1" applyAlignment="1" applyProtection="1">
      <alignment horizontal="center" vertical="center" wrapText="1"/>
    </xf>
    <xf numFmtId="16" fontId="10" fillId="0" borderId="0" xfId="4" applyNumberFormat="1" applyFont="1" applyAlignment="1" applyProtection="1">
      <alignment horizontal="right"/>
      <protection locked="0"/>
    </xf>
    <xf numFmtId="0" fontId="16" fillId="0" borderId="0" xfId="4" applyFont="1" applyAlignment="1" applyProtection="1">
      <alignment horizontal="center" vertical="center"/>
      <protection locked="0"/>
    </xf>
    <xf numFmtId="1" fontId="30" fillId="0" borderId="0" xfId="4" applyNumberFormat="1" applyFont="1" applyBorder="1" applyProtection="1">
      <protection locked="0"/>
    </xf>
    <xf numFmtId="1" fontId="18" fillId="0" borderId="0" xfId="4" applyNumberFormat="1" applyFont="1" applyFill="1" applyBorder="1" applyAlignment="1" applyProtection="1">
      <alignment wrapText="1"/>
      <protection locked="0"/>
    </xf>
    <xf numFmtId="0" fontId="10" fillId="0" borderId="0" xfId="4" applyFont="1" applyBorder="1" applyProtection="1">
      <protection locked="0"/>
    </xf>
    <xf numFmtId="49" fontId="17" fillId="5" borderId="5" xfId="4" applyNumberFormat="1" applyFont="1" applyFill="1" applyBorder="1" applyAlignment="1" applyProtection="1">
      <alignment horizontal="center" wrapText="1"/>
    </xf>
    <xf numFmtId="3" fontId="12" fillId="0" borderId="5" xfId="4" applyNumberFormat="1" applyFont="1" applyFill="1" applyBorder="1" applyAlignment="1" applyProtection="1">
      <alignment horizontal="right" wrapText="1"/>
      <protection locked="0"/>
    </xf>
    <xf numFmtId="1" fontId="17" fillId="0" borderId="0" xfId="4" applyNumberFormat="1" applyFont="1" applyFill="1" applyBorder="1" applyAlignment="1" applyProtection="1">
      <alignment wrapText="1"/>
      <protection locked="0"/>
    </xf>
    <xf numFmtId="0" fontId="22" fillId="0" borderId="0" xfId="4" applyFont="1" applyBorder="1" applyAlignment="1" applyProtection="1">
      <alignment horizontal="center" vertical="top" wrapText="1"/>
    </xf>
    <xf numFmtId="3" fontId="12" fillId="3" borderId="5" xfId="4" applyNumberFormat="1" applyFont="1" applyFill="1" applyBorder="1" applyAlignment="1" applyProtection="1">
      <alignment horizontal="right" wrapText="1"/>
      <protection locked="0"/>
    </xf>
    <xf numFmtId="3" fontId="28" fillId="0" borderId="0" xfId="4" applyNumberFormat="1" applyFont="1" applyProtection="1">
      <protection locked="0"/>
    </xf>
    <xf numFmtId="0" fontId="17" fillId="0" borderId="0" xfId="4" applyFont="1" applyBorder="1" applyAlignment="1" applyProtection="1">
      <alignment wrapText="1"/>
    </xf>
    <xf numFmtId="49" fontId="17" fillId="0" borderId="0" xfId="4" applyNumberFormat="1" applyFont="1" applyBorder="1" applyAlignment="1" applyProtection="1">
      <alignment horizontal="center" wrapText="1"/>
    </xf>
    <xf numFmtId="1" fontId="28" fillId="0" borderId="0" xfId="4" applyNumberFormat="1" applyFont="1" applyFill="1" applyBorder="1" applyAlignment="1" applyProtection="1">
      <alignment horizontal="right" wrapText="1"/>
      <protection locked="0"/>
    </xf>
    <xf numFmtId="1" fontId="18" fillId="0" borderId="0" xfId="4" applyNumberFormat="1" applyFont="1" applyFill="1" applyBorder="1" applyAlignment="1" applyProtection="1">
      <alignment horizontal="right" wrapText="1"/>
    </xf>
    <xf numFmtId="0" fontId="31" fillId="0" borderId="0" xfId="4" applyFont="1" applyFill="1" applyBorder="1" applyAlignment="1" applyProtection="1">
      <alignment wrapText="1"/>
    </xf>
    <xf numFmtId="0" fontId="18" fillId="0" borderId="8" xfId="4" applyFont="1" applyBorder="1" applyAlignment="1" applyProtection="1">
      <alignment horizontal="center" vertical="center" wrapText="1"/>
    </xf>
    <xf numFmtId="0" fontId="10" fillId="0" borderId="0" xfId="4" applyFont="1" applyBorder="1" applyProtection="1"/>
    <xf numFmtId="0" fontId="17" fillId="2" borderId="5" xfId="4" applyFont="1" applyFill="1" applyBorder="1" applyAlignment="1" applyProtection="1">
      <alignment horizontal="left" wrapText="1" indent="1"/>
    </xf>
    <xf numFmtId="49" fontId="17" fillId="0" borderId="8" xfId="4" applyNumberFormat="1" applyFont="1" applyBorder="1" applyAlignment="1" applyProtection="1">
      <alignment horizontal="center" wrapText="1"/>
    </xf>
    <xf numFmtId="3" fontId="19" fillId="0" borderId="5" xfId="4" applyNumberFormat="1" applyFont="1" applyFill="1" applyBorder="1" applyAlignment="1" applyProtection="1">
      <alignment horizontal="right" wrapText="1"/>
      <protection locked="0"/>
    </xf>
    <xf numFmtId="3" fontId="19" fillId="4" borderId="8" xfId="4" applyNumberFormat="1" applyFont="1" applyFill="1" applyBorder="1" applyAlignment="1" applyProtection="1">
      <alignment horizontal="center" wrapText="1"/>
    </xf>
    <xf numFmtId="3" fontId="19" fillId="4" borderId="5" xfId="4" applyNumberFormat="1" applyFont="1" applyFill="1" applyBorder="1" applyAlignment="1" applyProtection="1">
      <alignment horizontal="center" wrapText="1"/>
    </xf>
    <xf numFmtId="3" fontId="28" fillId="0" borderId="0" xfId="4" applyNumberFormat="1" applyFont="1" applyBorder="1" applyAlignment="1" applyProtection="1">
      <alignment wrapText="1"/>
      <protection locked="0"/>
    </xf>
    <xf numFmtId="0" fontId="31" fillId="0" borderId="9" xfId="4" applyFont="1" applyBorder="1" applyAlignment="1" applyProtection="1">
      <alignment wrapText="1"/>
    </xf>
    <xf numFmtId="0" fontId="31" fillId="0" borderId="9" xfId="4" applyFont="1" applyBorder="1" applyAlignment="1" applyProtection="1">
      <alignment horizontal="center" wrapText="1"/>
    </xf>
    <xf numFmtId="1" fontId="31" fillId="0" borderId="9" xfId="4" applyNumberFormat="1" applyFont="1" applyBorder="1" applyAlignment="1" applyProtection="1">
      <alignment wrapText="1"/>
    </xf>
    <xf numFmtId="0" fontId="4" fillId="0" borderId="9" xfId="4" applyFont="1" applyBorder="1" applyAlignment="1" applyProtection="1">
      <alignment wrapText="1"/>
    </xf>
    <xf numFmtId="0" fontId="4" fillId="0" borderId="0" xfId="4" applyFont="1" applyBorder="1" applyAlignment="1" applyProtection="1">
      <alignment wrapText="1"/>
    </xf>
    <xf numFmtId="0" fontId="17" fillId="2" borderId="5" xfId="4" applyFont="1" applyFill="1" applyBorder="1" applyAlignment="1" applyProtection="1">
      <alignment horizontal="center" wrapText="1"/>
    </xf>
    <xf numFmtId="0" fontId="10" fillId="2" borderId="0" xfId="4" applyFont="1" applyFill="1" applyAlignment="1" applyProtection="1">
      <alignment wrapText="1"/>
    </xf>
    <xf numFmtId="0" fontId="4" fillId="2" borderId="0" xfId="4" applyFont="1" applyFill="1" applyBorder="1" applyAlignment="1" applyProtection="1">
      <alignment wrapText="1"/>
    </xf>
    <xf numFmtId="1" fontId="34" fillId="0" borderId="0" xfId="4" applyNumberFormat="1" applyFont="1" applyFill="1" applyAlignment="1" applyProtection="1"/>
    <xf numFmtId="0" fontId="17" fillId="2" borderId="2" xfId="4" applyFont="1" applyFill="1" applyBorder="1" applyAlignment="1" applyProtection="1">
      <alignment horizontal="center" wrapText="1"/>
    </xf>
    <xf numFmtId="0" fontId="17" fillId="0" borderId="8" xfId="4" applyFont="1" applyBorder="1" applyAlignment="1" applyProtection="1">
      <alignment horizontal="center" vertical="center" wrapText="1"/>
    </xf>
    <xf numFmtId="0" fontId="17" fillId="2" borderId="8" xfId="4" applyFont="1" applyFill="1" applyBorder="1" applyAlignment="1" applyProtection="1">
      <alignment horizontal="center" wrapText="1"/>
    </xf>
    <xf numFmtId="0" fontId="19" fillId="0" borderId="2" xfId="4" applyFont="1" applyBorder="1" applyAlignment="1" applyProtection="1">
      <alignment wrapText="1"/>
    </xf>
    <xf numFmtId="49" fontId="17" fillId="0" borderId="8" xfId="4" applyNumberFormat="1" applyFont="1" applyBorder="1" applyAlignment="1" applyProtection="1">
      <alignment horizontal="center" vertical="center" wrapText="1"/>
    </xf>
    <xf numFmtId="3" fontId="19" fillId="0" borderId="5" xfId="4" applyNumberFormat="1" applyFont="1" applyFill="1" applyBorder="1" applyAlignment="1" applyProtection="1">
      <alignment horizontal="center" wrapText="1"/>
      <protection locked="0"/>
    </xf>
    <xf numFmtId="0" fontId="10" fillId="0" borderId="0" xfId="4" applyFont="1" applyBorder="1" applyAlignment="1" applyProtection="1">
      <alignment wrapText="1"/>
    </xf>
    <xf numFmtId="1" fontId="34" fillId="0" borderId="0" xfId="4" applyNumberFormat="1" applyFont="1" applyFill="1" applyProtection="1"/>
    <xf numFmtId="0" fontId="19" fillId="2" borderId="2" xfId="4" applyFont="1" applyFill="1" applyBorder="1" applyAlignment="1" applyProtection="1">
      <alignment wrapText="1"/>
    </xf>
    <xf numFmtId="0" fontId="22" fillId="0" borderId="1" xfId="4" applyFont="1" applyBorder="1" applyAlignment="1" applyProtection="1">
      <alignment horizontal="center" vertical="top" wrapText="1"/>
    </xf>
    <xf numFmtId="0" fontId="22" fillId="0" borderId="6" xfId="4" applyFont="1" applyBorder="1" applyAlignment="1" applyProtection="1">
      <alignment horizontal="center" vertical="top" wrapText="1"/>
    </xf>
    <xf numFmtId="0" fontId="34" fillId="0" borderId="0" xfId="4" applyFont="1" applyFill="1" applyProtection="1"/>
    <xf numFmtId="49" fontId="31" fillId="0" borderId="5" xfId="4" applyNumberFormat="1" applyFont="1" applyBorder="1" applyAlignment="1" applyProtection="1">
      <alignment horizontal="center" wrapText="1"/>
    </xf>
    <xf numFmtId="0" fontId="17" fillId="0" borderId="8" xfId="4" applyFont="1" applyBorder="1" applyAlignment="1" applyProtection="1">
      <alignment wrapText="1"/>
    </xf>
    <xf numFmtId="49" fontId="31" fillId="0" borderId="8" xfId="4" applyNumberFormat="1" applyFont="1" applyBorder="1" applyAlignment="1" applyProtection="1">
      <alignment horizontal="center" wrapText="1"/>
    </xf>
    <xf numFmtId="0" fontId="17" fillId="4" borderId="8" xfId="4" applyFont="1" applyFill="1" applyBorder="1" applyAlignment="1" applyProtection="1">
      <alignment wrapText="1"/>
    </xf>
    <xf numFmtId="0" fontId="10" fillId="0" borderId="0" xfId="4" applyFont="1" applyAlignment="1" applyProtection="1">
      <alignment wrapText="1"/>
    </xf>
    <xf numFmtId="49" fontId="31" fillId="0" borderId="0" xfId="4" applyNumberFormat="1" applyFont="1" applyBorder="1" applyAlignment="1" applyProtection="1">
      <alignment horizontal="center" wrapText="1"/>
    </xf>
    <xf numFmtId="1" fontId="10" fillId="0" borderId="0" xfId="4" applyNumberFormat="1" applyFont="1" applyBorder="1" applyAlignment="1" applyProtection="1">
      <alignment wrapText="1"/>
      <protection locked="0"/>
    </xf>
    <xf numFmtId="0" fontId="22" fillId="0" borderId="5" xfId="4" applyFont="1" applyBorder="1" applyAlignment="1" applyProtection="1">
      <alignment horizontal="center" vertical="top" wrapText="1"/>
    </xf>
    <xf numFmtId="0" fontId="17" fillId="0" borderId="5" xfId="4" applyFont="1" applyBorder="1" applyAlignment="1" applyProtection="1">
      <alignment horizontal="left" vertical="center" wrapText="1"/>
    </xf>
    <xf numFmtId="1" fontId="31" fillId="0" borderId="0" xfId="4" applyNumberFormat="1" applyFont="1" applyBorder="1" applyAlignment="1" applyProtection="1">
      <alignment wrapText="1"/>
    </xf>
    <xf numFmtId="0" fontId="17" fillId="0" borderId="0" xfId="4" applyFont="1" applyBorder="1" applyAlignment="1" applyProtection="1">
      <alignment horizontal="left" vertical="center" wrapText="1"/>
    </xf>
    <xf numFmtId="1" fontId="31" fillId="0" borderId="0" xfId="4" applyNumberFormat="1" applyFont="1" applyBorder="1" applyAlignment="1" applyProtection="1">
      <alignment wrapText="1"/>
      <protection locked="0"/>
    </xf>
    <xf numFmtId="164" fontId="12" fillId="3" borderId="5" xfId="4" applyNumberFormat="1" applyFont="1" applyFill="1" applyBorder="1" applyAlignment="1" applyProtection="1">
      <alignment wrapText="1"/>
    </xf>
    <xf numFmtId="164" fontId="28" fillId="0" borderId="0" xfId="4" applyNumberFormat="1" applyFont="1" applyProtection="1">
      <protection locked="0"/>
    </xf>
    <xf numFmtId="164" fontId="19" fillId="0" borderId="5" xfId="4" applyNumberFormat="1" applyFont="1" applyFill="1" applyBorder="1" applyAlignment="1" applyProtection="1">
      <alignment wrapText="1"/>
      <protection locked="0"/>
    </xf>
    <xf numFmtId="0" fontId="28" fillId="0" borderId="0" xfId="4" applyFont="1" applyProtection="1">
      <protection locked="0"/>
    </xf>
    <xf numFmtId="0" fontId="18" fillId="0" borderId="5" xfId="4" applyFont="1" applyBorder="1" applyAlignment="1" applyProtection="1">
      <alignment horizontal="left" vertical="center" wrapText="1"/>
    </xf>
    <xf numFmtId="0" fontId="17" fillId="0" borderId="5" xfId="4" applyNumberFormat="1" applyFont="1" applyBorder="1" applyAlignment="1" applyProtection="1">
      <alignment horizontal="left" vertical="center" wrapText="1"/>
    </xf>
    <xf numFmtId="164" fontId="16" fillId="0" borderId="0" xfId="4" applyNumberFormat="1" applyFont="1" applyFill="1" applyProtection="1"/>
    <xf numFmtId="0" fontId="40" fillId="0" borderId="0" xfId="4" applyFont="1" applyBorder="1" applyAlignment="1" applyProtection="1">
      <alignment wrapText="1"/>
      <protection locked="0"/>
    </xf>
    <xf numFmtId="0" fontId="40" fillId="0" borderId="7" xfId="4" applyFont="1" applyBorder="1" applyAlignment="1" applyProtection="1">
      <alignment wrapText="1"/>
      <protection locked="0"/>
    </xf>
    <xf numFmtId="0" fontId="10" fillId="0" borderId="7" xfId="4" applyFont="1" applyBorder="1" applyProtection="1">
      <protection locked="0"/>
    </xf>
    <xf numFmtId="0" fontId="16" fillId="0" borderId="0" xfId="4" applyFont="1" applyBorder="1" applyAlignment="1" applyProtection="1">
      <alignment horizontal="center" vertical="top" wrapText="1"/>
      <protection locked="0"/>
    </xf>
    <xf numFmtId="0" fontId="41" fillId="0" borderId="0" xfId="4" applyFont="1" applyBorder="1" applyAlignment="1" applyProtection="1">
      <alignment wrapText="1"/>
      <protection locked="0"/>
    </xf>
    <xf numFmtId="14" fontId="10" fillId="0" borderId="7" xfId="4" applyNumberFormat="1" applyFont="1" applyBorder="1" applyProtection="1">
      <protection locked="0"/>
    </xf>
    <xf numFmtId="0" fontId="16" fillId="0" borderId="0" xfId="4" applyFont="1" applyAlignment="1" applyProtection="1">
      <alignment horizontal="center"/>
      <protection locked="0"/>
    </xf>
    <xf numFmtId="0" fontId="40" fillId="0" borderId="0" xfId="4" applyFont="1" applyBorder="1" applyAlignment="1" applyProtection="1">
      <alignment wrapText="1"/>
    </xf>
    <xf numFmtId="0" fontId="10" fillId="0" borderId="0" xfId="4" applyFont="1" applyAlignment="1" applyProtection="1">
      <alignment horizontal="left" vertical="top"/>
    </xf>
    <xf numFmtId="0" fontId="31" fillId="0" borderId="7" xfId="4" applyFont="1" applyBorder="1" applyProtection="1">
      <protection locked="0"/>
    </xf>
    <xf numFmtId="0" fontId="51" fillId="0" borderId="0" xfId="4" applyFont="1" applyAlignment="1">
      <alignment vertical="center"/>
    </xf>
    <xf numFmtId="0" fontId="31" fillId="0" borderId="0" xfId="4" applyFont="1" applyProtection="1"/>
    <xf numFmtId="0" fontId="18" fillId="0" borderId="0" xfId="4" applyFont="1" applyBorder="1" applyAlignment="1" applyProtection="1">
      <alignment vertical="center" wrapText="1"/>
      <protection locked="0"/>
    </xf>
    <xf numFmtId="0" fontId="20" fillId="0" borderId="0" xfId="4" applyFont="1" applyProtection="1"/>
    <xf numFmtId="0" fontId="31" fillId="0" borderId="0" xfId="4" applyFont="1" applyBorder="1" applyAlignment="1" applyProtection="1">
      <alignment wrapText="1"/>
      <protection locked="0"/>
    </xf>
    <xf numFmtId="0" fontId="19" fillId="7" borderId="5" xfId="4" applyFont="1" applyFill="1" applyBorder="1" applyAlignment="1" applyProtection="1">
      <alignment vertical="top" wrapText="1"/>
    </xf>
    <xf numFmtId="49" fontId="17" fillId="7" borderId="5" xfId="4" applyNumberFormat="1" applyFont="1" applyFill="1" applyBorder="1" applyAlignment="1" applyProtection="1">
      <alignment horizontal="center" wrapText="1"/>
    </xf>
    <xf numFmtId="0" fontId="19" fillId="7" borderId="5" xfId="4" applyFont="1" applyFill="1" applyBorder="1" applyAlignment="1" applyProtection="1">
      <alignment wrapText="1"/>
    </xf>
    <xf numFmtId="0" fontId="20" fillId="0" borderId="0" xfId="4" applyFont="1" applyAlignment="1" applyProtection="1">
      <alignment wrapText="1"/>
    </xf>
    <xf numFmtId="0" fontId="20" fillId="0" borderId="0" xfId="4" applyFont="1" applyBorder="1" applyProtection="1"/>
    <xf numFmtId="0" fontId="20" fillId="0" borderId="0" xfId="4" applyFont="1" applyBorder="1" applyAlignment="1" applyProtection="1">
      <alignment horizontal="center" vertical="center"/>
    </xf>
    <xf numFmtId="0" fontId="20" fillId="0" borderId="0" xfId="4" applyFont="1" applyAlignment="1" applyProtection="1">
      <alignment horizontal="center" vertical="center"/>
    </xf>
    <xf numFmtId="0" fontId="18" fillId="0" borderId="5" xfId="4" applyFont="1" applyBorder="1" applyAlignment="1">
      <alignment horizontal="center" vertical="top" wrapText="1"/>
    </xf>
    <xf numFmtId="0" fontId="20" fillId="0" borderId="0" xfId="4" applyFont="1" applyBorder="1" applyProtection="1">
      <protection locked="0"/>
    </xf>
    <xf numFmtId="3" fontId="12" fillId="8" borderId="5" xfId="4" applyNumberFormat="1" applyFont="1" applyFill="1" applyBorder="1" applyAlignment="1" applyProtection="1">
      <alignment horizontal="right" wrapText="1"/>
    </xf>
    <xf numFmtId="3" fontId="19" fillId="8" borderId="5" xfId="4" applyNumberFormat="1" applyFont="1" applyFill="1" applyBorder="1" applyAlignment="1" applyProtection="1">
      <alignment horizontal="right" wrapText="1"/>
    </xf>
    <xf numFmtId="0" fontId="56" fillId="0" borderId="0" xfId="4" applyFont="1" applyFill="1" applyBorder="1" applyAlignment="1">
      <alignment horizontal="right"/>
    </xf>
    <xf numFmtId="3" fontId="19" fillId="7" borderId="5" xfId="4" applyNumberFormat="1" applyFont="1" applyFill="1" applyBorder="1" applyAlignment="1" applyProtection="1">
      <alignment horizontal="right" wrapText="1"/>
      <protection locked="0"/>
    </xf>
    <xf numFmtId="0" fontId="56" fillId="0" borderId="0" xfId="4" applyFont="1" applyFill="1" applyBorder="1" applyAlignment="1"/>
    <xf numFmtId="0" fontId="19" fillId="0" borderId="5" xfId="4" applyFont="1" applyBorder="1" applyAlignment="1" applyProtection="1">
      <alignment vertical="center"/>
    </xf>
    <xf numFmtId="1" fontId="20" fillId="0" borderId="0" xfId="4" applyNumberFormat="1" applyFont="1" applyBorder="1" applyProtection="1"/>
    <xf numFmtId="0" fontId="56" fillId="0" borderId="0" xfId="4" applyFont="1" applyFill="1" applyAlignment="1"/>
    <xf numFmtId="0" fontId="19" fillId="0" borderId="5" xfId="4" applyFont="1" applyBorder="1" applyAlignment="1" applyProtection="1"/>
    <xf numFmtId="3" fontId="19" fillId="7" borderId="5" xfId="4" applyNumberFormat="1" applyFont="1" applyFill="1" applyBorder="1" applyAlignment="1" applyProtection="1">
      <alignment horizontal="center" wrapText="1"/>
      <protection locked="0"/>
    </xf>
    <xf numFmtId="3" fontId="19" fillId="9" borderId="5" xfId="4" applyNumberFormat="1" applyFont="1" applyFill="1" applyBorder="1" applyAlignment="1" applyProtection="1">
      <alignment horizontal="center" wrapText="1"/>
      <protection locked="0"/>
    </xf>
    <xf numFmtId="0" fontId="20" fillId="0" borderId="0" xfId="4" applyFont="1" applyBorder="1" applyAlignment="1" applyProtection="1">
      <alignment horizontal="center" vertical="center" wrapText="1"/>
    </xf>
    <xf numFmtId="1" fontId="57" fillId="0" borderId="0" xfId="4" applyNumberFormat="1" applyFont="1" applyBorder="1" applyAlignment="1" applyProtection="1">
      <alignment horizontal="right" wrapText="1"/>
      <protection locked="0"/>
    </xf>
    <xf numFmtId="0" fontId="20" fillId="0" borderId="0" xfId="4" applyFont="1" applyBorder="1" applyAlignment="1" applyProtection="1">
      <alignment wrapText="1"/>
      <protection locked="0"/>
    </xf>
    <xf numFmtId="3" fontId="19" fillId="7" borderId="5" xfId="4" applyNumberFormat="1" applyFont="1" applyFill="1" applyBorder="1" applyAlignment="1" applyProtection="1">
      <alignment horizontal="right" vertical="center" wrapText="1"/>
      <protection locked="0"/>
    </xf>
    <xf numFmtId="0" fontId="20" fillId="0" borderId="0" xfId="4" applyFont="1" applyFill="1" applyBorder="1" applyAlignment="1" applyProtection="1">
      <alignment wrapText="1"/>
    </xf>
    <xf numFmtId="0" fontId="20" fillId="0" borderId="0" xfId="4" applyFont="1" applyFill="1" applyBorder="1" applyProtection="1">
      <protection locked="0"/>
    </xf>
    <xf numFmtId="0" fontId="20" fillId="0" borderId="0" xfId="4" applyFont="1" applyFill="1" applyBorder="1" applyAlignment="1" applyProtection="1"/>
    <xf numFmtId="0" fontId="19" fillId="9" borderId="5" xfId="4" applyFont="1" applyFill="1" applyBorder="1" applyAlignment="1" applyProtection="1">
      <alignment horizontal="center" wrapText="1"/>
    </xf>
    <xf numFmtId="3" fontId="12" fillId="8" borderId="5" xfId="4" applyNumberFormat="1" applyFont="1" applyFill="1" applyBorder="1" applyAlignment="1" applyProtection="1">
      <alignment wrapText="1"/>
    </xf>
    <xf numFmtId="0" fontId="17" fillId="9" borderId="5" xfId="4" applyFont="1" applyFill="1" applyBorder="1" applyAlignment="1" applyProtection="1">
      <alignment horizontal="left" wrapText="1" indent="1"/>
    </xf>
    <xf numFmtId="3" fontId="19" fillId="10" borderId="5" xfId="4" applyNumberFormat="1" applyFont="1" applyFill="1" applyBorder="1" applyAlignment="1" applyProtection="1">
      <alignment wrapText="1"/>
    </xf>
    <xf numFmtId="0" fontId="17" fillId="0" borderId="0" xfId="4" applyFont="1" applyAlignment="1" applyProtection="1">
      <alignment horizontal="center"/>
    </xf>
    <xf numFmtId="0" fontId="20" fillId="0" borderId="0" xfId="4" applyFont="1" applyFill="1" applyProtection="1"/>
    <xf numFmtId="0" fontId="20" fillId="0" borderId="0" xfId="4" applyFont="1" applyFill="1" applyBorder="1" applyAlignment="1" applyProtection="1">
      <alignment wrapText="1"/>
      <protection locked="0"/>
    </xf>
    <xf numFmtId="0" fontId="31" fillId="0" borderId="0" xfId="4" applyFont="1" applyProtection="1">
      <protection locked="0"/>
    </xf>
    <xf numFmtId="16" fontId="31" fillId="0" borderId="0" xfId="4" applyNumberFormat="1" applyFont="1" applyAlignment="1" applyProtection="1">
      <alignment horizontal="right"/>
      <protection locked="0"/>
    </xf>
    <xf numFmtId="0" fontId="20" fillId="0" borderId="0" xfId="4" applyFont="1" applyAlignment="1" applyProtection="1">
      <alignment horizontal="center" vertical="center"/>
      <protection locked="0"/>
    </xf>
    <xf numFmtId="1" fontId="58" fillId="0" borderId="0" xfId="4" applyNumberFormat="1" applyFont="1" applyBorder="1" applyProtection="1">
      <protection locked="0"/>
    </xf>
    <xf numFmtId="0" fontId="31" fillId="0" borderId="0" xfId="4" applyFont="1" applyBorder="1" applyProtection="1">
      <protection locked="0"/>
    </xf>
    <xf numFmtId="49" fontId="17" fillId="9" borderId="5" xfId="4" applyNumberFormat="1" applyFont="1" applyFill="1" applyBorder="1" applyAlignment="1" applyProtection="1">
      <alignment horizontal="center" wrapText="1"/>
    </xf>
    <xf numFmtId="3" fontId="12" fillId="8" borderId="5" xfId="4" applyNumberFormat="1" applyFont="1" applyFill="1" applyBorder="1" applyAlignment="1" applyProtection="1">
      <alignment horizontal="right" wrapText="1"/>
      <protection locked="0"/>
    </xf>
    <xf numFmtId="3" fontId="57" fillId="0" borderId="0" xfId="4" applyNumberFormat="1" applyFont="1" applyProtection="1">
      <protection locked="0"/>
    </xf>
    <xf numFmtId="1" fontId="57" fillId="0" borderId="0" xfId="4" applyNumberFormat="1" applyFont="1" applyFill="1" applyBorder="1" applyAlignment="1" applyProtection="1">
      <alignment horizontal="right" wrapText="1"/>
      <protection locked="0"/>
    </xf>
    <xf numFmtId="0" fontId="31" fillId="0" borderId="0" xfId="4" applyFont="1" applyBorder="1" applyProtection="1"/>
    <xf numFmtId="0" fontId="17" fillId="7" borderId="5" xfId="4" applyFont="1" applyFill="1" applyBorder="1" applyAlignment="1" applyProtection="1">
      <alignment horizontal="left" wrapText="1" indent="1"/>
    </xf>
    <xf numFmtId="3" fontId="19" fillId="9" borderId="8" xfId="4" applyNumberFormat="1" applyFont="1" applyFill="1" applyBorder="1" applyAlignment="1" applyProtection="1">
      <alignment horizontal="center" wrapText="1"/>
    </xf>
    <xf numFmtId="3" fontId="19" fillId="9" borderId="5" xfId="4" applyNumberFormat="1" applyFont="1" applyFill="1" applyBorder="1" applyAlignment="1" applyProtection="1">
      <alignment horizontal="center" wrapText="1"/>
    </xf>
    <xf numFmtId="3" fontId="57" fillId="0" borderId="0" xfId="4" applyNumberFormat="1" applyFont="1" applyBorder="1" applyAlignment="1" applyProtection="1">
      <alignment wrapText="1"/>
      <protection locked="0"/>
    </xf>
    <xf numFmtId="0" fontId="54" fillId="0" borderId="9" xfId="4" applyFont="1" applyBorder="1" applyAlignment="1" applyProtection="1">
      <alignment wrapText="1"/>
    </xf>
    <xf numFmtId="0" fontId="54" fillId="0" borderId="0" xfId="4" applyFont="1" applyBorder="1" applyAlignment="1" applyProtection="1">
      <alignment wrapText="1"/>
    </xf>
    <xf numFmtId="0" fontId="17" fillId="7" borderId="5" xfId="4" applyFont="1" applyFill="1" applyBorder="1" applyAlignment="1" applyProtection="1">
      <alignment horizontal="center" wrapText="1"/>
    </xf>
    <xf numFmtId="0" fontId="31" fillId="7" borderId="0" xfId="4" applyFont="1" applyFill="1" applyAlignment="1" applyProtection="1">
      <alignment wrapText="1"/>
    </xf>
    <xf numFmtId="0" fontId="54" fillId="7" borderId="0" xfId="4" applyFont="1" applyFill="1" applyBorder="1" applyAlignment="1" applyProtection="1">
      <alignment wrapText="1"/>
    </xf>
    <xf numFmtId="1" fontId="59" fillId="0" borderId="0" xfId="4" applyNumberFormat="1" applyFont="1" applyFill="1" applyAlignment="1" applyProtection="1"/>
    <xf numFmtId="0" fontId="17" fillId="7" borderId="2" xfId="4" applyFont="1" applyFill="1" applyBorder="1" applyAlignment="1" applyProtection="1">
      <alignment horizontal="center" wrapText="1"/>
    </xf>
    <xf numFmtId="0" fontId="17" fillId="7" borderId="8" xfId="4" applyFont="1" applyFill="1" applyBorder="1" applyAlignment="1" applyProtection="1">
      <alignment horizontal="center" wrapText="1"/>
    </xf>
    <xf numFmtId="0" fontId="31" fillId="0" borderId="0" xfId="4" applyFont="1" applyBorder="1" applyAlignment="1" applyProtection="1">
      <alignment wrapText="1"/>
    </xf>
    <xf numFmtId="1" fontId="59" fillId="0" borderId="0" xfId="4" applyNumberFormat="1" applyFont="1" applyFill="1" applyProtection="1"/>
    <xf numFmtId="0" fontId="19" fillId="7" borderId="2" xfId="4" applyFont="1" applyFill="1" applyBorder="1" applyAlignment="1" applyProtection="1">
      <alignment wrapText="1"/>
    </xf>
    <xf numFmtId="0" fontId="59" fillId="0" borderId="0" xfId="4" applyFont="1" applyFill="1" applyProtection="1"/>
    <xf numFmtId="0" fontId="17" fillId="9" borderId="8" xfId="4" applyFont="1" applyFill="1" applyBorder="1" applyAlignment="1" applyProtection="1">
      <alignment wrapText="1"/>
    </xf>
    <xf numFmtId="0" fontId="31" fillId="0" borderId="0" xfId="4" applyFont="1" applyAlignment="1" applyProtection="1">
      <alignment wrapText="1"/>
    </xf>
    <xf numFmtId="164" fontId="12" fillId="8" borderId="5" xfId="4" applyNumberFormat="1" applyFont="1" applyFill="1" applyBorder="1" applyAlignment="1" applyProtection="1">
      <alignment wrapText="1"/>
    </xf>
    <xf numFmtId="164" fontId="57" fillId="0" borderId="0" xfId="4" applyNumberFormat="1" applyFont="1" applyProtection="1">
      <protection locked="0"/>
    </xf>
    <xf numFmtId="0" fontId="57" fillId="0" borderId="0" xfId="4" applyFont="1" applyProtection="1">
      <protection locked="0"/>
    </xf>
    <xf numFmtId="164" fontId="20" fillId="0" borderId="0" xfId="4" applyNumberFormat="1" applyFont="1" applyFill="1" applyProtection="1"/>
    <xf numFmtId="0" fontId="20" fillId="0" borderId="0" xfId="2" applyFont="1" applyAlignment="1" applyProtection="1">
      <alignment horizontal="justify" vertical="center" wrapText="1"/>
      <protection locked="0"/>
    </xf>
    <xf numFmtId="0" fontId="22" fillId="0" borderId="0" xfId="4" applyFont="1" applyBorder="1" applyAlignment="1" applyProtection="1">
      <alignment wrapText="1"/>
      <protection locked="0"/>
    </xf>
    <xf numFmtId="0" fontId="22" fillId="0" borderId="7" xfId="4" applyFont="1" applyBorder="1" applyAlignment="1" applyProtection="1">
      <alignment wrapText="1"/>
      <protection locked="0"/>
    </xf>
    <xf numFmtId="0" fontId="20" fillId="0" borderId="0" xfId="2" applyFont="1" applyProtection="1">
      <protection locked="0"/>
    </xf>
    <xf numFmtId="0" fontId="20" fillId="0" borderId="0" xfId="4" applyFont="1" applyBorder="1" applyAlignment="1" applyProtection="1">
      <alignment horizontal="center" vertical="top" wrapText="1"/>
      <protection locked="0"/>
    </xf>
    <xf numFmtId="0" fontId="23" fillId="0" borderId="0" xfId="4" applyFont="1" applyBorder="1" applyAlignment="1" applyProtection="1">
      <alignment wrapText="1"/>
      <protection locked="0"/>
    </xf>
    <xf numFmtId="14" fontId="31" fillId="0" borderId="7" xfId="4" applyNumberFormat="1" applyFont="1" applyBorder="1" applyProtection="1">
      <protection locked="0"/>
    </xf>
    <xf numFmtId="0" fontId="20" fillId="0" borderId="0" xfId="4" applyFont="1" applyAlignment="1" applyProtection="1">
      <alignment horizontal="center"/>
      <protection locked="0"/>
    </xf>
    <xf numFmtId="0" fontId="22" fillId="0" borderId="0" xfId="4" applyFont="1" applyBorder="1" applyAlignment="1" applyProtection="1">
      <alignment wrapText="1"/>
    </xf>
    <xf numFmtId="0" fontId="31" fillId="0" borderId="0" xfId="4" applyFont="1" applyAlignment="1" applyProtection="1">
      <alignment horizontal="left" vertical="top"/>
    </xf>
    <xf numFmtId="0" fontId="9" fillId="0" borderId="0" xfId="5" applyFont="1" applyAlignment="1">
      <alignment vertical="center"/>
    </xf>
    <xf numFmtId="0" fontId="10" fillId="0" borderId="0" xfId="5" applyFont="1" applyProtection="1"/>
    <xf numFmtId="0" fontId="12" fillId="0" borderId="1" xfId="5" applyFont="1" applyBorder="1" applyAlignment="1" applyProtection="1">
      <alignment horizontal="center" vertical="center" wrapText="1"/>
    </xf>
    <xf numFmtId="0" fontId="15" fillId="0" borderId="0" xfId="5" applyFont="1" applyBorder="1" applyAlignment="1" applyProtection="1">
      <alignment vertical="center" wrapText="1"/>
      <protection locked="0"/>
    </xf>
    <xf numFmtId="0" fontId="16" fillId="0" borderId="0" xfId="5" applyFont="1" applyProtection="1"/>
    <xf numFmtId="49" fontId="17" fillId="0" borderId="5" xfId="5" applyNumberFormat="1" applyFont="1" applyBorder="1" applyAlignment="1" applyProtection="1">
      <alignment horizontal="center" wrapText="1"/>
    </xf>
    <xf numFmtId="0" fontId="10" fillId="0" borderId="0" xfId="5" applyFont="1" applyBorder="1" applyAlignment="1" applyProtection="1">
      <alignment wrapText="1"/>
      <protection locked="0"/>
    </xf>
    <xf numFmtId="0" fontId="12" fillId="0" borderId="1" xfId="5" applyFont="1" applyBorder="1" applyAlignment="1" applyProtection="1">
      <alignment horizontal="center" vertical="top" wrapText="1"/>
    </xf>
    <xf numFmtId="0" fontId="12" fillId="0" borderId="6" xfId="5" applyFont="1" applyBorder="1" applyAlignment="1" applyProtection="1">
      <alignment horizontal="center" vertical="top" wrapText="1"/>
    </xf>
    <xf numFmtId="0" fontId="18" fillId="0" borderId="1" xfId="5" applyFont="1" applyBorder="1" applyAlignment="1" applyProtection="1">
      <alignment horizontal="center" vertical="top" wrapText="1"/>
    </xf>
    <xf numFmtId="0" fontId="18" fillId="0" borderId="6" xfId="5" applyFont="1" applyBorder="1" applyAlignment="1" applyProtection="1">
      <alignment horizontal="center" vertical="top" wrapText="1"/>
    </xf>
    <xf numFmtId="0" fontId="19" fillId="2" borderId="5" xfId="5" applyFont="1" applyFill="1" applyBorder="1" applyAlignment="1" applyProtection="1">
      <alignment vertical="top" wrapText="1"/>
    </xf>
    <xf numFmtId="49" fontId="17" fillId="2" borderId="5" xfId="5" applyNumberFormat="1" applyFont="1" applyFill="1" applyBorder="1" applyAlignment="1" applyProtection="1">
      <alignment horizontal="center" wrapText="1"/>
    </xf>
    <xf numFmtId="1" fontId="19" fillId="0" borderId="5" xfId="5" applyNumberFormat="1" applyFont="1" applyFill="1" applyBorder="1" applyAlignment="1" applyProtection="1">
      <alignment wrapText="1"/>
      <protection locked="0"/>
    </xf>
    <xf numFmtId="0" fontId="19" fillId="0" borderId="5" xfId="5" applyFont="1" applyBorder="1" applyAlignment="1" applyProtection="1">
      <alignment horizontal="left" wrapText="1"/>
    </xf>
    <xf numFmtId="0" fontId="19" fillId="0" borderId="5" xfId="5" applyFont="1" applyBorder="1" applyAlignment="1" applyProtection="1">
      <alignment horizontal="left" vertical="top" wrapText="1"/>
    </xf>
    <xf numFmtId="0" fontId="19" fillId="2" borderId="5" xfId="5" applyFont="1" applyFill="1" applyBorder="1" applyAlignment="1" applyProtection="1">
      <alignment wrapText="1"/>
    </xf>
    <xf numFmtId="0" fontId="16" fillId="0" borderId="0" xfId="5" applyFont="1" applyAlignment="1" applyProtection="1">
      <alignment wrapText="1"/>
    </xf>
    <xf numFmtId="0" fontId="20" fillId="0" borderId="0" xfId="5" applyFont="1" applyBorder="1" applyAlignment="1" applyProtection="1">
      <alignment horizontal="left" wrapText="1" indent="3"/>
    </xf>
    <xf numFmtId="0" fontId="20" fillId="0" borderId="0" xfId="5" applyFont="1" applyBorder="1" applyAlignment="1" applyProtection="1">
      <alignment horizontal="center" wrapText="1"/>
    </xf>
    <xf numFmtId="1" fontId="20" fillId="0" borderId="0" xfId="5" applyNumberFormat="1" applyFont="1" applyBorder="1" applyAlignment="1" applyProtection="1">
      <alignment wrapText="1"/>
    </xf>
    <xf numFmtId="0" fontId="20" fillId="0" borderId="0" xfId="5" applyFont="1" applyBorder="1" applyAlignment="1" applyProtection="1">
      <alignment wrapText="1"/>
    </xf>
    <xf numFmtId="0" fontId="18" fillId="0" borderId="5" xfId="5" applyFont="1" applyBorder="1" applyAlignment="1" applyProtection="1">
      <alignment horizontal="center" vertical="center" wrapText="1"/>
    </xf>
    <xf numFmtId="1" fontId="18" fillId="0" borderId="5" xfId="5" applyNumberFormat="1" applyFont="1" applyBorder="1" applyAlignment="1" applyProtection="1">
      <alignment horizontal="center" vertical="center" wrapText="1"/>
    </xf>
    <xf numFmtId="0" fontId="16" fillId="0" borderId="0" xfId="5" applyFont="1" applyBorder="1" applyProtection="1"/>
    <xf numFmtId="0" fontId="18" fillId="0" borderId="0" xfId="5" applyFont="1" applyBorder="1" applyAlignment="1" applyProtection="1">
      <alignment horizontal="center" vertical="center" wrapText="1"/>
    </xf>
    <xf numFmtId="0" fontId="22" fillId="0" borderId="0" xfId="5" applyFont="1" applyBorder="1" applyAlignment="1" applyProtection="1">
      <alignment horizontal="center" vertical="center" wrapText="1"/>
    </xf>
    <xf numFmtId="0" fontId="16" fillId="0" borderId="0" xfId="5" applyFont="1" applyBorder="1" applyAlignment="1" applyProtection="1">
      <alignment horizontal="center" vertical="center"/>
    </xf>
    <xf numFmtId="0" fontId="16" fillId="0" borderId="0" xfId="5" applyFont="1" applyAlignment="1" applyProtection="1">
      <alignment horizontal="center" vertical="center"/>
    </xf>
    <xf numFmtId="0" fontId="19" fillId="0" borderId="5" xfId="5" applyFont="1" applyBorder="1" applyAlignment="1" applyProtection="1">
      <alignment wrapText="1"/>
    </xf>
    <xf numFmtId="1" fontId="19" fillId="0" borderId="5" xfId="5" applyNumberFormat="1" applyFont="1" applyBorder="1" applyAlignment="1" applyProtection="1">
      <alignment wrapText="1"/>
      <protection locked="0"/>
    </xf>
    <xf numFmtId="0" fontId="23" fillId="0" borderId="0" xfId="5" applyFont="1" applyAlignment="1" applyProtection="1">
      <alignment horizontal="center" vertical="top" wrapText="1"/>
    </xf>
    <xf numFmtId="0" fontId="3" fillId="0" borderId="0" xfId="5" applyAlignment="1"/>
    <xf numFmtId="0" fontId="15" fillId="0" borderId="5" xfId="5" applyFont="1" applyBorder="1" applyAlignment="1">
      <alignment horizontal="center" vertical="top" wrapText="1"/>
    </xf>
    <xf numFmtId="0" fontId="23" fillId="0" borderId="0" xfId="5" applyFont="1" applyBorder="1" applyAlignment="1" applyProtection="1">
      <alignment horizontal="center" vertical="top" wrapText="1"/>
    </xf>
    <xf numFmtId="0" fontId="23" fillId="0" borderId="0" xfId="5" applyFont="1" applyBorder="1" applyAlignment="1" applyProtection="1">
      <alignment horizontal="center" vertical="center" wrapText="1"/>
    </xf>
    <xf numFmtId="0" fontId="3" fillId="0" borderId="0" xfId="5" applyBorder="1" applyAlignment="1" applyProtection="1"/>
    <xf numFmtId="0" fontId="16" fillId="0" borderId="0" xfId="5" applyFont="1" applyBorder="1" applyProtection="1">
      <protection locked="0"/>
    </xf>
    <xf numFmtId="0" fontId="18" fillId="0" borderId="0" xfId="5" applyFont="1" applyBorder="1" applyAlignment="1" applyProtection="1">
      <alignment vertical="center" wrapText="1"/>
    </xf>
    <xf numFmtId="0" fontId="18" fillId="0" borderId="0" xfId="5" applyFont="1" applyBorder="1" applyAlignment="1" applyProtection="1">
      <alignment horizontal="center" vertical="center" wrapText="1"/>
      <protection locked="0"/>
    </xf>
    <xf numFmtId="0" fontId="19" fillId="0" borderId="5" xfId="5" applyFont="1" applyBorder="1" applyAlignment="1" applyProtection="1">
      <alignment horizontal="left" vertical="center" wrapText="1"/>
    </xf>
    <xf numFmtId="3" fontId="12" fillId="3" borderId="5" xfId="5" applyNumberFormat="1" applyFont="1" applyFill="1" applyBorder="1" applyAlignment="1" applyProtection="1">
      <alignment horizontal="right" wrapText="1"/>
    </xf>
    <xf numFmtId="1" fontId="20" fillId="0" borderId="0" xfId="5" applyNumberFormat="1" applyFont="1" applyBorder="1" applyAlignment="1" applyProtection="1">
      <alignment horizontal="right" vertical="center" wrapText="1"/>
    </xf>
    <xf numFmtId="1" fontId="17" fillId="0" borderId="0" xfId="5" applyNumberFormat="1" applyFont="1" applyBorder="1" applyAlignment="1" applyProtection="1">
      <alignment horizontal="left" wrapText="1"/>
    </xf>
    <xf numFmtId="0" fontId="17" fillId="0" borderId="0" xfId="5" applyFont="1" applyBorder="1" applyAlignment="1" applyProtection="1">
      <alignment horizontal="left" wrapText="1"/>
      <protection locked="0"/>
    </xf>
    <xf numFmtId="0" fontId="12" fillId="0" borderId="5" xfId="5" applyFont="1" applyBorder="1" applyAlignment="1" applyProtection="1">
      <alignment vertical="center" wrapText="1"/>
    </xf>
    <xf numFmtId="3" fontId="19" fillId="3" borderId="5" xfId="5" applyNumberFormat="1" applyFont="1" applyFill="1" applyBorder="1" applyAlignment="1" applyProtection="1">
      <alignment horizontal="right" wrapText="1"/>
    </xf>
    <xf numFmtId="1" fontId="20" fillId="0" borderId="0" xfId="5" applyNumberFormat="1" applyFont="1" applyFill="1" applyBorder="1" applyAlignment="1" applyProtection="1">
      <alignment horizontal="right" vertical="center" wrapText="1"/>
    </xf>
    <xf numFmtId="0" fontId="20" fillId="0" borderId="0" xfId="5" applyFont="1" applyBorder="1" applyAlignment="1" applyProtection="1">
      <protection locked="0"/>
    </xf>
    <xf numFmtId="1" fontId="20" fillId="0" borderId="0" xfId="5" applyNumberFormat="1" applyFont="1" applyBorder="1" applyAlignment="1" applyProtection="1">
      <alignment horizontal="right" wrapText="1"/>
      <protection locked="0"/>
    </xf>
    <xf numFmtId="0" fontId="24" fillId="0" borderId="0" xfId="5" applyFont="1" applyFill="1" applyBorder="1" applyAlignment="1">
      <alignment horizontal="right"/>
    </xf>
    <xf numFmtId="0" fontId="19" fillId="0" borderId="5" xfId="5" applyFont="1" applyBorder="1" applyAlignment="1" applyProtection="1">
      <alignment vertical="center" wrapText="1"/>
    </xf>
    <xf numFmtId="3" fontId="19" fillId="2" borderId="5" xfId="5" applyNumberFormat="1" applyFont="1" applyFill="1" applyBorder="1" applyAlignment="1" applyProtection="1">
      <alignment horizontal="right" wrapText="1"/>
      <protection locked="0"/>
    </xf>
    <xf numFmtId="0" fontId="3" fillId="0" borderId="0" xfId="5" applyFill="1" applyBorder="1" applyAlignment="1" applyProtection="1"/>
    <xf numFmtId="0" fontId="25" fillId="0" borderId="0" xfId="5" applyFont="1" applyFill="1" applyProtection="1">
      <protection locked="0"/>
    </xf>
    <xf numFmtId="0" fontId="25" fillId="0" borderId="0" xfId="5" applyFont="1" applyProtection="1">
      <protection locked="0"/>
    </xf>
    <xf numFmtId="0" fontId="20" fillId="0" borderId="0" xfId="5" applyFont="1" applyProtection="1">
      <protection locked="0"/>
    </xf>
    <xf numFmtId="1" fontId="20" fillId="0" borderId="0" xfId="5" applyNumberFormat="1" applyFont="1" applyFill="1" applyBorder="1" applyAlignment="1" applyProtection="1">
      <alignment horizontal="right" vertical="center" wrapText="1"/>
      <protection locked="0"/>
    </xf>
    <xf numFmtId="0" fontId="24" fillId="0" borderId="0" xfId="5" applyFont="1" applyFill="1" applyBorder="1" applyAlignment="1"/>
    <xf numFmtId="0" fontId="26" fillId="0" borderId="5" xfId="5" applyFont="1" applyBorder="1" applyAlignment="1" applyProtection="1">
      <alignment vertical="center"/>
    </xf>
    <xf numFmtId="1" fontId="16" fillId="0" borderId="0" xfId="5" applyNumberFormat="1" applyFont="1" applyBorder="1" applyProtection="1"/>
    <xf numFmtId="0" fontId="24" fillId="0" borderId="0" xfId="5" applyFont="1" applyFill="1" applyAlignment="1"/>
    <xf numFmtId="0" fontId="26" fillId="0" borderId="5" xfId="5" applyFont="1" applyBorder="1" applyAlignment="1" applyProtection="1"/>
    <xf numFmtId="0" fontId="12" fillId="0" borderId="5" xfId="5" applyFont="1" applyBorder="1" applyAlignment="1" applyProtection="1">
      <alignment horizontal="left" vertical="center" wrapText="1"/>
    </xf>
    <xf numFmtId="0" fontId="20" fillId="0" borderId="0" xfId="5" applyFont="1" applyFill="1" applyBorder="1" applyAlignment="1" applyProtection="1">
      <alignment horizontal="center" wrapText="1"/>
    </xf>
    <xf numFmtId="3" fontId="19" fillId="2" borderId="5" xfId="5" applyNumberFormat="1" applyFont="1" applyFill="1" applyBorder="1" applyAlignment="1" applyProtection="1">
      <alignment horizontal="center" wrapText="1"/>
      <protection locked="0"/>
    </xf>
    <xf numFmtId="0" fontId="12" fillId="0" borderId="5" xfId="5" applyFont="1" applyBorder="1" applyAlignment="1" applyProtection="1">
      <alignment wrapText="1"/>
    </xf>
    <xf numFmtId="3" fontId="19" fillId="4" borderId="5" xfId="5" applyNumberFormat="1" applyFont="1" applyFill="1" applyBorder="1" applyAlignment="1" applyProtection="1">
      <alignment horizontal="center" wrapText="1"/>
      <protection locked="0"/>
    </xf>
    <xf numFmtId="0" fontId="12" fillId="0" borderId="5" xfId="5" applyFont="1" applyFill="1" applyBorder="1" applyAlignment="1" applyProtection="1">
      <alignment wrapText="1"/>
    </xf>
    <xf numFmtId="0" fontId="19" fillId="0" borderId="5" xfId="5" applyFont="1" applyFill="1" applyBorder="1" applyAlignment="1" applyProtection="1">
      <alignment horizontal="left" wrapText="1"/>
    </xf>
    <xf numFmtId="0" fontId="19" fillId="0" borderId="5" xfId="5" applyFont="1" applyFill="1" applyBorder="1" applyAlignment="1" applyProtection="1">
      <alignment wrapText="1"/>
    </xf>
    <xf numFmtId="0" fontId="19" fillId="0" borderId="5" xfId="5" applyFont="1" applyBorder="1" applyAlignment="1" applyProtection="1">
      <alignment horizontal="left" wrapText="1" indent="1"/>
    </xf>
    <xf numFmtId="0" fontId="19" fillId="0" borderId="5" xfId="5" applyFont="1" applyBorder="1" applyAlignment="1" applyProtection="1">
      <alignment horizontal="left" vertical="center" wrapText="1" indent="1"/>
    </xf>
    <xf numFmtId="0" fontId="3" fillId="0" borderId="0" xfId="5" applyBorder="1" applyAlignment="1" applyProtection="1">
      <alignment vertical="center" wrapText="1"/>
    </xf>
    <xf numFmtId="0" fontId="3" fillId="0" borderId="0" xfId="5" applyAlignment="1">
      <alignment vertical="center"/>
    </xf>
    <xf numFmtId="0" fontId="20" fillId="0" borderId="0" xfId="5" applyFont="1" applyBorder="1" applyAlignment="1" applyProtection="1">
      <alignment horizontal="left" vertical="center" wrapText="1" indent="1"/>
    </xf>
    <xf numFmtId="0" fontId="16" fillId="0" borderId="0" xfId="5" applyFont="1" applyBorder="1" applyAlignment="1" applyProtection="1">
      <alignment horizontal="center" vertical="center" wrapText="1"/>
    </xf>
    <xf numFmtId="1" fontId="20" fillId="0" borderId="0" xfId="5" applyNumberFormat="1" applyFont="1" applyBorder="1" applyAlignment="1" applyProtection="1">
      <alignment horizontal="right" wrapText="1"/>
    </xf>
    <xf numFmtId="1" fontId="20" fillId="0" borderId="0" xfId="5" applyNumberFormat="1" applyFont="1" applyFill="1" applyBorder="1" applyAlignment="1" applyProtection="1">
      <alignment horizontal="center" wrapText="1"/>
    </xf>
    <xf numFmtId="1" fontId="20" fillId="0" borderId="0" xfId="5" applyNumberFormat="1" applyFont="1" applyFill="1" applyBorder="1" applyAlignment="1" applyProtection="1">
      <alignment horizontal="right" wrapText="1"/>
    </xf>
    <xf numFmtId="0" fontId="3" fillId="0" borderId="0" xfId="5" applyAlignment="1" applyProtection="1">
      <alignment vertical="center"/>
    </xf>
    <xf numFmtId="0" fontId="3" fillId="0" borderId="0" xfId="5" applyAlignment="1">
      <alignment vertical="top" wrapText="1"/>
    </xf>
    <xf numFmtId="0" fontId="20" fillId="0" borderId="0" xfId="5" applyFont="1" applyBorder="1" applyAlignment="1" applyProtection="1">
      <alignment horizontal="right" vertical="top" wrapText="1"/>
    </xf>
    <xf numFmtId="0" fontId="27" fillId="0" borderId="0" xfId="5" applyFont="1" applyBorder="1" applyAlignment="1" applyProtection="1">
      <alignment horizontal="center" vertical="center" wrapText="1"/>
      <protection locked="0"/>
    </xf>
    <xf numFmtId="0" fontId="23" fillId="0" borderId="0" xfId="5" applyFont="1" applyBorder="1" applyAlignment="1" applyProtection="1">
      <alignment horizontal="center" vertical="center" wrapText="1"/>
      <protection locked="0"/>
    </xf>
    <xf numFmtId="0" fontId="22" fillId="0" borderId="5" xfId="5" applyFont="1" applyBorder="1" applyAlignment="1" applyProtection="1">
      <alignment horizontal="center" vertical="center" wrapText="1"/>
    </xf>
    <xf numFmtId="0" fontId="17" fillId="0" borderId="5" xfId="5" applyFont="1" applyBorder="1" applyAlignment="1" applyProtection="1">
      <alignment wrapText="1"/>
    </xf>
    <xf numFmtId="1" fontId="28" fillId="0" borderId="0" xfId="5" applyNumberFormat="1" applyFont="1" applyBorder="1" applyAlignment="1" applyProtection="1">
      <alignment horizontal="right" wrapText="1"/>
      <protection locked="0"/>
    </xf>
    <xf numFmtId="0" fontId="16" fillId="0" borderId="0" xfId="5" applyFont="1" applyBorder="1" applyAlignment="1" applyProtection="1">
      <alignment wrapText="1"/>
      <protection locked="0"/>
    </xf>
    <xf numFmtId="0" fontId="17" fillId="0" borderId="5" xfId="5" applyFont="1" applyBorder="1" applyAlignment="1" applyProtection="1">
      <alignment horizontal="left" wrapText="1" indent="2"/>
    </xf>
    <xf numFmtId="0" fontId="16" fillId="0" borderId="0" xfId="5" applyFont="1" applyProtection="1">
      <protection locked="0"/>
    </xf>
    <xf numFmtId="0" fontId="17" fillId="0" borderId="5" xfId="5" applyFont="1" applyBorder="1" applyAlignment="1" applyProtection="1">
      <alignment horizontal="left" wrapText="1" indent="1"/>
    </xf>
    <xf numFmtId="0" fontId="18" fillId="0" borderId="1" xfId="5" applyFont="1" applyBorder="1" applyAlignment="1" applyProtection="1">
      <alignment horizontal="center" vertical="center" wrapText="1"/>
    </xf>
    <xf numFmtId="0" fontId="18" fillId="0" borderId="6" xfId="5" applyFont="1" applyBorder="1" applyAlignment="1" applyProtection="1">
      <alignment horizontal="center" vertical="center" wrapText="1"/>
    </xf>
    <xf numFmtId="3" fontId="19" fillId="2" borderId="5" xfId="5" applyNumberFormat="1" applyFont="1" applyFill="1" applyBorder="1" applyAlignment="1" applyProtection="1">
      <alignment horizontal="right" vertical="center" wrapText="1"/>
      <protection locked="0"/>
    </xf>
    <xf numFmtId="0" fontId="16" fillId="0" borderId="0" xfId="5" applyFont="1" applyFill="1" applyBorder="1" applyAlignment="1" applyProtection="1">
      <alignment wrapText="1"/>
    </xf>
    <xf numFmtId="0" fontId="16" fillId="0" borderId="0" xfId="5" applyFont="1" applyFill="1" applyBorder="1" applyProtection="1">
      <protection locked="0"/>
    </xf>
    <xf numFmtId="0" fontId="16" fillId="0" borderId="0" xfId="5" applyFont="1" applyFill="1" applyBorder="1" applyAlignment="1" applyProtection="1"/>
    <xf numFmtId="0" fontId="22" fillId="0" borderId="0" xfId="5" applyFont="1" applyAlignment="1" applyProtection="1">
      <alignment horizontal="center" vertical="top" wrapText="1"/>
    </xf>
    <xf numFmtId="0" fontId="20" fillId="0" borderId="0" xfId="5" applyFont="1" applyBorder="1" applyAlignment="1" applyProtection="1">
      <alignment vertical="top" wrapText="1"/>
    </xf>
    <xf numFmtId="0" fontId="23" fillId="0" borderId="1" xfId="5" applyFont="1" applyBorder="1" applyAlignment="1" applyProtection="1">
      <alignment horizontal="center" vertical="center" wrapText="1"/>
    </xf>
    <xf numFmtId="0" fontId="23" fillId="0" borderId="5" xfId="5" applyFont="1" applyBorder="1" applyAlignment="1" applyProtection="1">
      <alignment horizontal="center" vertical="center" wrapText="1"/>
    </xf>
    <xf numFmtId="0" fontId="19" fillId="4" borderId="5" xfId="5" applyFont="1" applyFill="1" applyBorder="1" applyAlignment="1" applyProtection="1">
      <alignment horizontal="center" wrapText="1"/>
    </xf>
    <xf numFmtId="3" fontId="12" fillId="3" borderId="5" xfId="5" applyNumberFormat="1" applyFont="1" applyFill="1" applyBorder="1" applyAlignment="1" applyProtection="1">
      <alignment wrapText="1"/>
    </xf>
    <xf numFmtId="1" fontId="20" fillId="0" borderId="0" xfId="5" applyNumberFormat="1" applyFont="1" applyFill="1" applyBorder="1" applyAlignment="1" applyProtection="1">
      <alignment wrapText="1"/>
    </xf>
    <xf numFmtId="0" fontId="17" fillId="5" borderId="5" xfId="5" applyFont="1" applyFill="1" applyBorder="1" applyAlignment="1" applyProtection="1">
      <alignment horizontal="left" wrapText="1" indent="1"/>
    </xf>
    <xf numFmtId="3" fontId="19" fillId="6" borderId="5" xfId="5" applyNumberFormat="1" applyFont="1" applyFill="1" applyBorder="1" applyAlignment="1" applyProtection="1">
      <alignment wrapText="1"/>
    </xf>
    <xf numFmtId="0" fontId="19" fillId="0" borderId="5" xfId="5" applyFont="1" applyBorder="1" applyAlignment="1" applyProtection="1">
      <alignment horizontal="left" indent="1"/>
    </xf>
    <xf numFmtId="0" fontId="19" fillId="0" borderId="5" xfId="5" applyFont="1" applyBorder="1" applyAlignment="1" applyProtection="1">
      <alignment horizontal="center"/>
    </xf>
    <xf numFmtId="3" fontId="19" fillId="0" borderId="5" xfId="5" applyNumberFormat="1" applyFont="1" applyBorder="1" applyAlignment="1" applyProtection="1">
      <alignment wrapText="1"/>
      <protection locked="0"/>
    </xf>
    <xf numFmtId="0" fontId="17" fillId="0" borderId="5" xfId="5" applyFont="1" applyBorder="1" applyAlignment="1" applyProtection="1">
      <alignment horizontal="left" indent="1"/>
    </xf>
    <xf numFmtId="0" fontId="20" fillId="0" borderId="5" xfId="5" applyFont="1" applyBorder="1" applyAlignment="1" applyProtection="1">
      <alignment horizontal="left" indent="1"/>
      <protection locked="0"/>
    </xf>
    <xf numFmtId="0" fontId="20" fillId="0" borderId="5" xfId="5" applyFont="1" applyBorder="1" applyAlignment="1" applyProtection="1">
      <alignment horizontal="center"/>
      <protection locked="0"/>
    </xf>
    <xf numFmtId="0" fontId="19" fillId="0" borderId="5" xfId="5" applyFont="1" applyBorder="1" applyAlignment="1" applyProtection="1">
      <protection locked="0"/>
    </xf>
    <xf numFmtId="1" fontId="19" fillId="0" borderId="5" xfId="5" applyNumberFormat="1" applyFont="1" applyFill="1" applyBorder="1" applyAlignment="1" applyProtection="1">
      <protection locked="0"/>
    </xf>
    <xf numFmtId="1" fontId="20" fillId="0" borderId="0" xfId="5" applyNumberFormat="1" applyFont="1" applyFill="1" applyBorder="1" applyAlignment="1" applyProtection="1"/>
    <xf numFmtId="0" fontId="20" fillId="0" borderId="0" xfId="5" applyFont="1" applyBorder="1" applyAlignment="1" applyProtection="1">
      <alignment horizontal="left" wrapText="1" indent="2"/>
    </xf>
    <xf numFmtId="0" fontId="8" fillId="0" borderId="0" xfId="5" applyFont="1" applyAlignment="1" applyProtection="1">
      <alignment horizontal="center" vertical="top" wrapText="1"/>
    </xf>
    <xf numFmtId="0" fontId="3" fillId="0" borderId="0" xfId="5" applyBorder="1" applyAlignment="1">
      <alignment vertical="top" wrapText="1"/>
    </xf>
    <xf numFmtId="0" fontId="27" fillId="0" borderId="0" xfId="5" applyFont="1" applyBorder="1" applyAlignment="1" applyProtection="1">
      <alignment horizontal="center" vertical="center" wrapText="1"/>
    </xf>
    <xf numFmtId="0" fontId="16" fillId="0" borderId="0" xfId="5" applyFont="1" applyBorder="1" applyAlignment="1" applyProtection="1">
      <alignment wrapText="1"/>
    </xf>
    <xf numFmtId="0" fontId="17" fillId="4" borderId="5" xfId="5" applyFont="1" applyFill="1" applyBorder="1" applyAlignment="1" applyProtection="1">
      <alignment horizontal="left" wrapText="1" indent="1"/>
    </xf>
    <xf numFmtId="0" fontId="29" fillId="0" borderId="0" xfId="5" applyFont="1" applyAlignment="1" applyProtection="1">
      <alignment horizontal="center"/>
    </xf>
    <xf numFmtId="0" fontId="17" fillId="0" borderId="8" xfId="5" applyFont="1" applyBorder="1" applyAlignment="1" applyProtection="1">
      <alignment horizontal="left" wrapText="1" indent="2"/>
    </xf>
    <xf numFmtId="0" fontId="17" fillId="0" borderId="5" xfId="5" applyFont="1" applyBorder="1" applyAlignment="1" applyProtection="1">
      <alignment horizontal="left" wrapText="1"/>
    </xf>
    <xf numFmtId="0" fontId="16" fillId="0" borderId="0" xfId="5" applyFont="1" applyFill="1" applyProtection="1"/>
    <xf numFmtId="0" fontId="20" fillId="0" borderId="0" xfId="5" applyFont="1" applyFill="1" applyBorder="1" applyAlignment="1" applyProtection="1">
      <alignment vertical="top" wrapText="1"/>
    </xf>
    <xf numFmtId="0" fontId="3" fillId="0" borderId="0" xfId="5" applyFill="1" applyBorder="1" applyAlignment="1">
      <alignment vertical="top" wrapText="1"/>
    </xf>
    <xf numFmtId="0" fontId="16" fillId="0" borderId="0" xfId="5" applyFont="1" applyFill="1" applyBorder="1" applyAlignment="1" applyProtection="1">
      <alignment wrapText="1"/>
      <protection locked="0"/>
    </xf>
    <xf numFmtId="0" fontId="20" fillId="0" borderId="0" xfId="5" applyFont="1" applyBorder="1" applyAlignment="1" applyProtection="1">
      <alignment horizontal="right" vertical="top"/>
    </xf>
    <xf numFmtId="0" fontId="10" fillId="0" borderId="0" xfId="5" applyFont="1" applyProtection="1">
      <protection locked="0"/>
    </xf>
    <xf numFmtId="0" fontId="15" fillId="0" borderId="5" xfId="5" applyFont="1" applyBorder="1" applyAlignment="1" applyProtection="1">
      <alignment horizontal="center" vertical="center" wrapText="1"/>
    </xf>
    <xf numFmtId="16" fontId="10" fillId="0" borderId="0" xfId="5" applyNumberFormat="1" applyFont="1" applyAlignment="1" applyProtection="1">
      <alignment horizontal="right"/>
      <protection locked="0"/>
    </xf>
    <xf numFmtId="0" fontId="16" fillId="0" borderId="0" xfId="5" applyFont="1" applyAlignment="1" applyProtection="1">
      <alignment horizontal="center" vertical="center"/>
      <protection locked="0"/>
    </xf>
    <xf numFmtId="1" fontId="30" fillId="0" borderId="0" xfId="5" applyNumberFormat="1" applyFont="1" applyBorder="1" applyProtection="1">
      <protection locked="0"/>
    </xf>
    <xf numFmtId="1" fontId="18" fillId="0" borderId="0" xfId="5" applyNumberFormat="1" applyFont="1" applyFill="1" applyBorder="1" applyAlignment="1" applyProtection="1">
      <alignment wrapText="1"/>
      <protection locked="0"/>
    </xf>
    <xf numFmtId="0" fontId="10" fillId="0" borderId="0" xfId="5" applyFont="1" applyBorder="1" applyProtection="1">
      <protection locked="0"/>
    </xf>
    <xf numFmtId="49" fontId="17" fillId="5" borderId="5" xfId="5" applyNumberFormat="1" applyFont="1" applyFill="1" applyBorder="1" applyAlignment="1" applyProtection="1">
      <alignment horizontal="center" wrapText="1"/>
    </xf>
    <xf numFmtId="3" fontId="12" fillId="0" borderId="5" xfId="5" applyNumberFormat="1" applyFont="1" applyFill="1" applyBorder="1" applyAlignment="1" applyProtection="1">
      <alignment horizontal="right" wrapText="1"/>
      <protection locked="0"/>
    </xf>
    <xf numFmtId="1" fontId="17" fillId="0" borderId="0" xfId="5" applyNumberFormat="1" applyFont="1" applyFill="1" applyBorder="1" applyAlignment="1" applyProtection="1">
      <alignment wrapText="1"/>
      <protection locked="0"/>
    </xf>
    <xf numFmtId="0" fontId="22" fillId="0" borderId="0" xfId="5" applyFont="1" applyBorder="1" applyAlignment="1" applyProtection="1">
      <alignment horizontal="center" vertical="top" wrapText="1"/>
    </xf>
    <xf numFmtId="3" fontId="12" fillId="3" borderId="5" xfId="5" applyNumberFormat="1" applyFont="1" applyFill="1" applyBorder="1" applyAlignment="1" applyProtection="1">
      <alignment horizontal="right" wrapText="1"/>
      <protection locked="0"/>
    </xf>
    <xf numFmtId="3" fontId="28" fillId="0" borderId="0" xfId="5" applyNumberFormat="1" applyFont="1" applyProtection="1">
      <protection locked="0"/>
    </xf>
    <xf numFmtId="0" fontId="17" fillId="0" borderId="0" xfId="5" applyFont="1" applyBorder="1" applyAlignment="1" applyProtection="1">
      <alignment wrapText="1"/>
    </xf>
    <xf numFmtId="49" fontId="17" fillId="0" borderId="0" xfId="5" applyNumberFormat="1" applyFont="1" applyBorder="1" applyAlignment="1" applyProtection="1">
      <alignment horizontal="center" wrapText="1"/>
    </xf>
    <xf numFmtId="1" fontId="28" fillId="0" borderId="0" xfId="5" applyNumberFormat="1" applyFont="1" applyFill="1" applyBorder="1" applyAlignment="1" applyProtection="1">
      <alignment horizontal="right" wrapText="1"/>
      <protection locked="0"/>
    </xf>
    <xf numFmtId="1" fontId="18" fillId="0" borderId="0" xfId="5" applyNumberFormat="1" applyFont="1" applyFill="1" applyBorder="1" applyAlignment="1" applyProtection="1">
      <alignment horizontal="right" wrapText="1"/>
    </xf>
    <xf numFmtId="0" fontId="31" fillId="0" borderId="0" xfId="5" applyFont="1" applyFill="1" applyBorder="1" applyAlignment="1" applyProtection="1">
      <alignment wrapText="1"/>
    </xf>
    <xf numFmtId="0" fontId="18" fillId="0" borderId="8" xfId="5" applyFont="1" applyBorder="1" applyAlignment="1" applyProtection="1">
      <alignment horizontal="center" vertical="center" wrapText="1"/>
    </xf>
    <xf numFmtId="0" fontId="10" fillId="0" borderId="0" xfId="5" applyFont="1" applyBorder="1" applyProtection="1"/>
    <xf numFmtId="0" fontId="17" fillId="2" borderId="5" xfId="5" applyFont="1" applyFill="1" applyBorder="1" applyAlignment="1" applyProtection="1">
      <alignment horizontal="left" wrapText="1" indent="1"/>
    </xf>
    <xf numFmtId="49" fontId="17" fillId="0" borderId="8" xfId="5" applyNumberFormat="1" applyFont="1" applyBorder="1" applyAlignment="1" applyProtection="1">
      <alignment horizontal="center" wrapText="1"/>
    </xf>
    <xf numFmtId="3" fontId="19" fillId="0" borderId="5" xfId="5" applyNumberFormat="1" applyFont="1" applyFill="1" applyBorder="1" applyAlignment="1" applyProtection="1">
      <alignment horizontal="right" wrapText="1"/>
      <protection locked="0"/>
    </xf>
    <xf numFmtId="3" fontId="19" fillId="4" borderId="8" xfId="5" applyNumberFormat="1" applyFont="1" applyFill="1" applyBorder="1" applyAlignment="1" applyProtection="1">
      <alignment horizontal="center" wrapText="1"/>
    </xf>
    <xf numFmtId="3" fontId="19" fillId="4" borderId="5" xfId="5" applyNumberFormat="1" applyFont="1" applyFill="1" applyBorder="1" applyAlignment="1" applyProtection="1">
      <alignment horizontal="center" wrapText="1"/>
    </xf>
    <xf numFmtId="3" fontId="28" fillId="0" borderId="0" xfId="5" applyNumberFormat="1" applyFont="1" applyBorder="1" applyAlignment="1" applyProtection="1">
      <alignment wrapText="1"/>
      <protection locked="0"/>
    </xf>
    <xf numFmtId="0" fontId="31" fillId="0" borderId="9" xfId="5" applyFont="1" applyBorder="1" applyAlignment="1" applyProtection="1">
      <alignment wrapText="1"/>
    </xf>
    <xf numFmtId="0" fontId="31" fillId="0" borderId="9" xfId="5" applyFont="1" applyBorder="1" applyAlignment="1" applyProtection="1">
      <alignment horizontal="center" wrapText="1"/>
    </xf>
    <xf numFmtId="1" fontId="31" fillId="0" borderId="9" xfId="5" applyNumberFormat="1" applyFont="1" applyBorder="1" applyAlignment="1" applyProtection="1">
      <alignment wrapText="1"/>
    </xf>
    <xf numFmtId="0" fontId="3" fillId="0" borderId="9" xfId="5" applyFont="1" applyBorder="1" applyAlignment="1" applyProtection="1">
      <alignment wrapText="1"/>
    </xf>
    <xf numFmtId="0" fontId="3" fillId="0" borderId="0" xfId="5" applyFont="1" applyBorder="1" applyAlignment="1" applyProtection="1">
      <alignment wrapText="1"/>
    </xf>
    <xf numFmtId="0" fontId="17" fillId="2" borderId="5" xfId="5" applyFont="1" applyFill="1" applyBorder="1" applyAlignment="1" applyProtection="1">
      <alignment horizontal="center" wrapText="1"/>
    </xf>
    <xf numFmtId="0" fontId="10" fillId="2" borderId="0" xfId="5" applyFont="1" applyFill="1" applyAlignment="1" applyProtection="1">
      <alignment wrapText="1"/>
    </xf>
    <xf numFmtId="0" fontId="3" fillId="2" borderId="0" xfId="5" applyFont="1" applyFill="1" applyBorder="1" applyAlignment="1" applyProtection="1">
      <alignment wrapText="1"/>
    </xf>
    <xf numFmtId="1" fontId="34" fillId="0" borderId="0" xfId="5" applyNumberFormat="1" applyFont="1" applyFill="1" applyAlignment="1" applyProtection="1"/>
    <xf numFmtId="0" fontId="17" fillId="2" borderId="2" xfId="5" applyFont="1" applyFill="1" applyBorder="1" applyAlignment="1" applyProtection="1">
      <alignment horizontal="center" wrapText="1"/>
    </xf>
    <xf numFmtId="0" fontId="17" fillId="0" borderId="8" xfId="5" applyFont="1" applyBorder="1" applyAlignment="1" applyProtection="1">
      <alignment horizontal="center" vertical="center" wrapText="1"/>
    </xf>
    <xf numFmtId="0" fontId="17" fillId="2" borderId="8" xfId="5" applyFont="1" applyFill="1" applyBorder="1" applyAlignment="1" applyProtection="1">
      <alignment horizontal="center" wrapText="1"/>
    </xf>
    <xf numFmtId="0" fontId="19" fillId="0" borderId="2" xfId="5" applyFont="1" applyBorder="1" applyAlignment="1" applyProtection="1">
      <alignment wrapText="1"/>
    </xf>
    <xf numFmtId="49" fontId="17" fillId="0" borderId="8" xfId="5" applyNumberFormat="1" applyFont="1" applyBorder="1" applyAlignment="1" applyProtection="1">
      <alignment horizontal="center" vertical="center" wrapText="1"/>
    </xf>
    <xf numFmtId="3" fontId="19" fillId="0" borderId="5" xfId="5" applyNumberFormat="1" applyFont="1" applyFill="1" applyBorder="1" applyAlignment="1" applyProtection="1">
      <alignment horizontal="center" wrapText="1"/>
      <protection locked="0"/>
    </xf>
    <xf numFmtId="0" fontId="10" fillId="0" borderId="0" xfId="5" applyFont="1" applyBorder="1" applyAlignment="1" applyProtection="1">
      <alignment wrapText="1"/>
    </xf>
    <xf numFmtId="1" fontId="34" fillId="0" borderId="0" xfId="5" applyNumberFormat="1" applyFont="1" applyFill="1" applyProtection="1"/>
    <xf numFmtId="0" fontId="19" fillId="2" borderId="2" xfId="5" applyFont="1" applyFill="1" applyBorder="1" applyAlignment="1" applyProtection="1">
      <alignment wrapText="1"/>
    </xf>
    <xf numFmtId="0" fontId="22" fillId="0" borderId="1" xfId="5" applyFont="1" applyBorder="1" applyAlignment="1" applyProtection="1">
      <alignment horizontal="center" vertical="top" wrapText="1"/>
    </xf>
    <xf numFmtId="0" fontId="22" fillId="0" borderId="6" xfId="5" applyFont="1" applyBorder="1" applyAlignment="1" applyProtection="1">
      <alignment horizontal="center" vertical="top" wrapText="1"/>
    </xf>
    <xf numFmtId="0" fontId="34" fillId="0" borderId="0" xfId="5" applyFont="1" applyFill="1" applyProtection="1"/>
    <xf numFmtId="49" fontId="31" fillId="0" borderId="5" xfId="5" applyNumberFormat="1" applyFont="1" applyBorder="1" applyAlignment="1" applyProtection="1">
      <alignment horizontal="center" wrapText="1"/>
    </xf>
    <xf numFmtId="0" fontId="17" fillId="0" borderId="8" xfId="5" applyFont="1" applyBorder="1" applyAlignment="1" applyProtection="1">
      <alignment wrapText="1"/>
    </xf>
    <xf numFmtId="49" fontId="31" fillId="0" borderId="8" xfId="5" applyNumberFormat="1" applyFont="1" applyBorder="1" applyAlignment="1" applyProtection="1">
      <alignment horizontal="center" wrapText="1"/>
    </xf>
    <xf numFmtId="0" fontId="17" fillId="4" borderId="8" xfId="5" applyFont="1" applyFill="1" applyBorder="1" applyAlignment="1" applyProtection="1">
      <alignment wrapText="1"/>
    </xf>
    <xf numFmtId="0" fontId="10" fillId="0" borderId="0" xfId="5" applyFont="1" applyAlignment="1" applyProtection="1">
      <alignment wrapText="1"/>
    </xf>
    <xf numFmtId="49" fontId="31" fillId="0" borderId="0" xfId="5" applyNumberFormat="1" applyFont="1" applyBorder="1" applyAlignment="1" applyProtection="1">
      <alignment horizontal="center" wrapText="1"/>
    </xf>
    <xf numFmtId="1" fontId="10" fillId="0" borderId="0" xfId="5" applyNumberFormat="1" applyFont="1" applyBorder="1" applyAlignment="1" applyProtection="1">
      <alignment wrapText="1"/>
      <protection locked="0"/>
    </xf>
    <xf numFmtId="0" fontId="22" fillId="0" borderId="5" xfId="5" applyFont="1" applyBorder="1" applyAlignment="1" applyProtection="1">
      <alignment horizontal="center" vertical="top" wrapText="1"/>
    </xf>
    <xf numFmtId="0" fontId="17" fillId="0" borderId="5" xfId="5" applyFont="1" applyBorder="1" applyAlignment="1" applyProtection="1">
      <alignment horizontal="left" vertical="center" wrapText="1"/>
    </xf>
    <xf numFmtId="1" fontId="31" fillId="0" borderId="0" xfId="5" applyNumberFormat="1" applyFont="1" applyBorder="1" applyAlignment="1" applyProtection="1">
      <alignment wrapText="1"/>
    </xf>
    <xf numFmtId="0" fontId="17" fillId="0" borderId="0" xfId="5" applyFont="1" applyBorder="1" applyAlignment="1" applyProtection="1">
      <alignment horizontal="left" vertical="center" wrapText="1"/>
    </xf>
    <xf numFmtId="1" fontId="31" fillId="0" borderId="0" xfId="5" applyNumberFormat="1" applyFont="1" applyBorder="1" applyAlignment="1" applyProtection="1">
      <alignment wrapText="1"/>
      <protection locked="0"/>
    </xf>
    <xf numFmtId="164" fontId="12" fillId="3" borderId="5" xfId="5" applyNumberFormat="1" applyFont="1" applyFill="1" applyBorder="1" applyAlignment="1" applyProtection="1">
      <alignment wrapText="1"/>
    </xf>
    <xf numFmtId="164" fontId="28" fillId="0" borderId="0" xfId="5" applyNumberFormat="1" applyFont="1" applyProtection="1">
      <protection locked="0"/>
    </xf>
    <xf numFmtId="164" fontId="19" fillId="0" borderId="5" xfId="5" applyNumberFormat="1" applyFont="1" applyFill="1" applyBorder="1" applyAlignment="1" applyProtection="1">
      <alignment wrapText="1"/>
      <protection locked="0"/>
    </xf>
    <xf numFmtId="0" fontId="28" fillId="0" borderId="0" xfId="5" applyFont="1" applyProtection="1">
      <protection locked="0"/>
    </xf>
    <xf numFmtId="0" fontId="18" fillId="0" borderId="5" xfId="5" applyFont="1" applyBorder="1" applyAlignment="1" applyProtection="1">
      <alignment horizontal="left" vertical="center" wrapText="1"/>
    </xf>
    <xf numFmtId="0" fontId="17" fillId="0" borderId="5" xfId="5" applyNumberFormat="1" applyFont="1" applyBorder="1" applyAlignment="1" applyProtection="1">
      <alignment horizontal="left" vertical="center" wrapText="1"/>
    </xf>
    <xf numFmtId="164" fontId="16" fillId="0" borderId="0" xfId="5" applyNumberFormat="1" applyFont="1" applyFill="1" applyProtection="1"/>
    <xf numFmtId="0" fontId="40" fillId="0" borderId="0" xfId="5" applyFont="1" applyBorder="1" applyAlignment="1" applyProtection="1">
      <alignment wrapText="1"/>
      <protection locked="0"/>
    </xf>
    <xf numFmtId="0" fontId="40" fillId="0" borderId="7" xfId="5" applyFont="1" applyBorder="1" applyAlignment="1" applyProtection="1">
      <alignment wrapText="1"/>
      <protection locked="0"/>
    </xf>
    <xf numFmtId="0" fontId="10" fillId="0" borderId="7" xfId="5" applyFont="1" applyBorder="1" applyProtection="1">
      <protection locked="0"/>
    </xf>
    <xf numFmtId="0" fontId="16" fillId="0" borderId="0" xfId="5" applyFont="1" applyBorder="1" applyAlignment="1" applyProtection="1">
      <alignment horizontal="center" vertical="top" wrapText="1"/>
      <protection locked="0"/>
    </xf>
    <xf numFmtId="0" fontId="41" fillId="0" borderId="0" xfId="5" applyFont="1" applyBorder="1" applyAlignment="1" applyProtection="1">
      <alignment wrapText="1"/>
      <protection locked="0"/>
    </xf>
    <xf numFmtId="14" fontId="10" fillId="0" borderId="7" xfId="5" applyNumberFormat="1" applyFont="1" applyBorder="1" applyProtection="1">
      <protection locked="0"/>
    </xf>
    <xf numFmtId="0" fontId="16" fillId="0" borderId="0" xfId="5" applyFont="1" applyAlignment="1" applyProtection="1">
      <alignment horizontal="center"/>
      <protection locked="0"/>
    </xf>
    <xf numFmtId="0" fontId="40" fillId="0" borderId="0" xfId="5" applyFont="1" applyBorder="1" applyAlignment="1" applyProtection="1">
      <alignment wrapText="1"/>
    </xf>
    <xf numFmtId="0" fontId="10" fillId="0" borderId="0" xfId="5" applyFont="1" applyAlignment="1" applyProtection="1">
      <alignment horizontal="left" vertical="top"/>
    </xf>
    <xf numFmtId="0" fontId="9" fillId="0" borderId="0" xfId="6" applyFont="1" applyAlignment="1">
      <alignment vertical="center"/>
    </xf>
    <xf numFmtId="0" fontId="10" fillId="0" borderId="0" xfId="6" applyFont="1" applyProtection="1"/>
    <xf numFmtId="0" fontId="12" fillId="0" borderId="1" xfId="6" applyFont="1" applyBorder="1" applyAlignment="1" applyProtection="1">
      <alignment horizontal="center" vertical="center" wrapText="1"/>
    </xf>
    <xf numFmtId="0" fontId="15" fillId="0" borderId="0" xfId="6" applyFont="1" applyBorder="1" applyAlignment="1" applyProtection="1">
      <alignment vertical="center" wrapText="1"/>
      <protection locked="0"/>
    </xf>
    <xf numFmtId="0" fontId="16" fillId="0" borderId="0" xfId="6" applyFont="1" applyProtection="1"/>
    <xf numFmtId="49" fontId="17" fillId="0" borderId="5" xfId="6" applyNumberFormat="1" applyFont="1" applyBorder="1" applyAlignment="1" applyProtection="1">
      <alignment horizontal="center" wrapText="1"/>
    </xf>
    <xf numFmtId="0" fontId="10" fillId="0" borderId="0" xfId="6" applyFont="1" applyBorder="1" applyAlignment="1" applyProtection="1">
      <alignment wrapText="1"/>
      <protection locked="0"/>
    </xf>
    <xf numFmtId="0" fontId="12" fillId="0" borderId="1" xfId="6" applyFont="1" applyBorder="1" applyAlignment="1" applyProtection="1">
      <alignment horizontal="center" vertical="top" wrapText="1"/>
    </xf>
    <xf numFmtId="0" fontId="12" fillId="0" borderId="6" xfId="6" applyFont="1" applyBorder="1" applyAlignment="1" applyProtection="1">
      <alignment horizontal="center" vertical="top" wrapText="1"/>
    </xf>
    <xf numFmtId="0" fontId="18" fillId="0" borderId="1" xfId="6" applyFont="1" applyBorder="1" applyAlignment="1" applyProtection="1">
      <alignment horizontal="center" vertical="top" wrapText="1"/>
    </xf>
    <xf numFmtId="0" fontId="18" fillId="0" borderId="6" xfId="6" applyFont="1" applyBorder="1" applyAlignment="1" applyProtection="1">
      <alignment horizontal="center" vertical="top" wrapText="1"/>
    </xf>
    <xf numFmtId="0" fontId="19" fillId="2" borderId="5" xfId="6" applyFont="1" applyFill="1" applyBorder="1" applyAlignment="1" applyProtection="1">
      <alignment vertical="top" wrapText="1"/>
    </xf>
    <xf numFmtId="49" fontId="17" fillId="2" borderId="5" xfId="6" applyNumberFormat="1" applyFont="1" applyFill="1" applyBorder="1" applyAlignment="1" applyProtection="1">
      <alignment horizontal="center" wrapText="1"/>
    </xf>
    <xf numFmtId="1" fontId="19" fillId="0" borderId="5" xfId="6" applyNumberFormat="1" applyFont="1" applyFill="1" applyBorder="1" applyAlignment="1" applyProtection="1">
      <alignment wrapText="1"/>
      <protection locked="0"/>
    </xf>
    <xf numFmtId="0" fontId="19" fillId="0" borderId="5" xfId="6" applyFont="1" applyBorder="1" applyAlignment="1" applyProtection="1">
      <alignment horizontal="left" wrapText="1"/>
    </xf>
    <xf numFmtId="0" fontId="19" fillId="0" borderId="5" xfId="6" applyFont="1" applyBorder="1" applyAlignment="1" applyProtection="1">
      <alignment horizontal="left" vertical="top" wrapText="1"/>
    </xf>
    <xf numFmtId="0" fontId="19" fillId="2" borderId="5" xfId="6" applyFont="1" applyFill="1" applyBorder="1" applyAlignment="1" applyProtection="1">
      <alignment wrapText="1"/>
    </xf>
    <xf numFmtId="0" fontId="16" fillId="0" borderId="0" xfId="6" applyFont="1" applyAlignment="1" applyProtection="1">
      <alignment wrapText="1"/>
    </xf>
    <xf numFmtId="0" fontId="20" fillId="0" borderId="0" xfId="6" applyFont="1" applyBorder="1" applyAlignment="1" applyProtection="1">
      <alignment horizontal="left" wrapText="1" indent="3"/>
    </xf>
    <xf numFmtId="0" fontId="20" fillId="0" borderId="0" xfId="6" applyFont="1" applyBorder="1" applyAlignment="1" applyProtection="1">
      <alignment horizontal="center" wrapText="1"/>
    </xf>
    <xf numFmtId="1" fontId="20" fillId="0" borderId="0" xfId="6" applyNumberFormat="1" applyFont="1" applyBorder="1" applyAlignment="1" applyProtection="1">
      <alignment wrapText="1"/>
    </xf>
    <xf numFmtId="0" fontId="20" fillId="0" borderId="0" xfId="6" applyFont="1" applyBorder="1" applyAlignment="1" applyProtection="1">
      <alignment wrapText="1"/>
    </xf>
    <xf numFmtId="0" fontId="18" fillId="0" borderId="5" xfId="6" applyFont="1" applyBorder="1" applyAlignment="1" applyProtection="1">
      <alignment horizontal="center" vertical="center" wrapText="1"/>
    </xf>
    <xf numFmtId="1" fontId="18" fillId="0" borderId="5" xfId="6" applyNumberFormat="1" applyFont="1" applyBorder="1" applyAlignment="1" applyProtection="1">
      <alignment horizontal="center" vertical="center" wrapText="1"/>
    </xf>
    <xf numFmtId="0" fontId="16" fillId="0" borderId="0" xfId="6" applyFont="1" applyBorder="1" applyProtection="1"/>
    <xf numFmtId="0" fontId="18" fillId="0" borderId="0" xfId="6" applyFont="1" applyBorder="1" applyAlignment="1" applyProtection="1">
      <alignment horizontal="center" vertical="center" wrapText="1"/>
    </xf>
    <xf numFmtId="0" fontId="22" fillId="0" borderId="0" xfId="6" applyFont="1" applyBorder="1" applyAlignment="1" applyProtection="1">
      <alignment horizontal="center" vertical="center" wrapText="1"/>
    </xf>
    <xf numFmtId="0" fontId="16" fillId="0" borderId="0" xfId="6" applyFont="1" applyBorder="1" applyAlignment="1" applyProtection="1">
      <alignment horizontal="center" vertical="center"/>
    </xf>
    <xf numFmtId="0" fontId="16" fillId="0" borderId="0" xfId="6" applyFont="1" applyAlignment="1" applyProtection="1">
      <alignment horizontal="center" vertical="center"/>
    </xf>
    <xf numFmtId="0" fontId="19" fillId="0" borderId="5" xfId="6" applyFont="1" applyBorder="1" applyAlignment="1" applyProtection="1">
      <alignment wrapText="1"/>
    </xf>
    <xf numFmtId="1" fontId="19" fillId="0" borderId="5" xfId="6" applyNumberFormat="1" applyFont="1" applyBorder="1" applyAlignment="1" applyProtection="1">
      <alignment wrapText="1"/>
      <protection locked="0"/>
    </xf>
    <xf numFmtId="0" fontId="23" fillId="0" borderId="0" xfId="6" applyFont="1" applyAlignment="1" applyProtection="1">
      <alignment horizontal="center" vertical="top" wrapText="1"/>
    </xf>
    <xf numFmtId="0" fontId="2" fillId="0" borderId="0" xfId="6" applyAlignment="1"/>
    <xf numFmtId="0" fontId="15" fillId="0" borderId="5" xfId="6" applyFont="1" applyBorder="1" applyAlignment="1">
      <alignment horizontal="center" vertical="top" wrapText="1"/>
    </xf>
    <xf numFmtId="0" fontId="23" fillId="0" borderId="0" xfId="6" applyFont="1" applyBorder="1" applyAlignment="1" applyProtection="1">
      <alignment horizontal="center" vertical="top" wrapText="1"/>
    </xf>
    <xf numFmtId="0" fontId="23" fillId="0" borderId="0" xfId="6" applyFont="1" applyBorder="1" applyAlignment="1" applyProtection="1">
      <alignment horizontal="center" vertical="center" wrapText="1"/>
    </xf>
    <xf numFmtId="0" fontId="2" fillId="0" borderId="0" xfId="6" applyBorder="1" applyAlignment="1" applyProtection="1"/>
    <xf numFmtId="0" fontId="16" fillId="0" borderId="0" xfId="6" applyFont="1" applyBorder="1" applyProtection="1">
      <protection locked="0"/>
    </xf>
    <xf numFmtId="0" fontId="18" fillId="0" borderId="0" xfId="6" applyFont="1" applyBorder="1" applyAlignment="1" applyProtection="1">
      <alignment vertical="center" wrapText="1"/>
    </xf>
    <xf numFmtId="0" fontId="18" fillId="0" borderId="0" xfId="6" applyFont="1" applyBorder="1" applyAlignment="1" applyProtection="1">
      <alignment horizontal="center" vertical="center" wrapText="1"/>
      <protection locked="0"/>
    </xf>
    <xf numFmtId="0" fontId="19" fillId="0" borderId="5" xfId="6" applyFont="1" applyBorder="1" applyAlignment="1" applyProtection="1">
      <alignment horizontal="left" vertical="center" wrapText="1"/>
    </xf>
    <xf numFmtId="3" fontId="12" fillId="3" borderId="5" xfId="6" applyNumberFormat="1" applyFont="1" applyFill="1" applyBorder="1" applyAlignment="1" applyProtection="1">
      <alignment horizontal="right" wrapText="1"/>
    </xf>
    <xf numFmtId="1" fontId="20" fillId="0" borderId="0" xfId="6" applyNumberFormat="1" applyFont="1" applyBorder="1" applyAlignment="1" applyProtection="1">
      <alignment horizontal="right" vertical="center" wrapText="1"/>
    </xf>
    <xf numFmtId="1" fontId="17" fillId="0" borderId="0" xfId="6" applyNumberFormat="1" applyFont="1" applyBorder="1" applyAlignment="1" applyProtection="1">
      <alignment horizontal="left" wrapText="1"/>
    </xf>
    <xf numFmtId="0" fontId="17" fillId="0" borderId="0" xfId="6" applyFont="1" applyBorder="1" applyAlignment="1" applyProtection="1">
      <alignment horizontal="left" wrapText="1"/>
      <protection locked="0"/>
    </xf>
    <xf numFmtId="0" fontId="12" fillId="0" borderId="5" xfId="6" applyFont="1" applyBorder="1" applyAlignment="1" applyProtection="1">
      <alignment vertical="center" wrapText="1"/>
    </xf>
    <xf numFmtId="3" fontId="19" fillId="3" borderId="5" xfId="6" applyNumberFormat="1" applyFont="1" applyFill="1" applyBorder="1" applyAlignment="1" applyProtection="1">
      <alignment horizontal="right" wrapText="1"/>
    </xf>
    <xf numFmtId="1" fontId="20" fillId="0" borderId="0" xfId="6" applyNumberFormat="1" applyFont="1" applyFill="1" applyBorder="1" applyAlignment="1" applyProtection="1">
      <alignment horizontal="right" vertical="center" wrapText="1"/>
    </xf>
    <xf numFmtId="0" fontId="20" fillId="0" borderId="0" xfId="6" applyFont="1" applyBorder="1" applyAlignment="1" applyProtection="1">
      <protection locked="0"/>
    </xf>
    <xf numFmtId="1" fontId="20" fillId="0" borderId="0" xfId="6" applyNumberFormat="1" applyFont="1" applyBorder="1" applyAlignment="1" applyProtection="1">
      <alignment horizontal="right" wrapText="1"/>
      <protection locked="0"/>
    </xf>
    <xf numFmtId="0" fontId="24" fillId="0" borderId="0" xfId="6" applyFont="1" applyFill="1" applyBorder="1" applyAlignment="1">
      <alignment horizontal="right"/>
    </xf>
    <xf numFmtId="0" fontId="19" fillId="0" borderId="5" xfId="6" applyFont="1" applyBorder="1" applyAlignment="1" applyProtection="1">
      <alignment vertical="center" wrapText="1"/>
    </xf>
    <xf numFmtId="3" fontId="19" fillId="2" borderId="5" xfId="6" applyNumberFormat="1" applyFont="1" applyFill="1" applyBorder="1" applyAlignment="1" applyProtection="1">
      <alignment horizontal="right" wrapText="1"/>
      <protection locked="0"/>
    </xf>
    <xf numFmtId="0" fontId="2" fillId="0" borderId="0" xfId="6" applyFill="1" applyBorder="1" applyAlignment="1" applyProtection="1"/>
    <xf numFmtId="0" fontId="25" fillId="0" borderId="0" xfId="6" applyFont="1" applyFill="1" applyProtection="1">
      <protection locked="0"/>
    </xf>
    <xf numFmtId="0" fontId="25" fillId="0" borderId="0" xfId="6" applyFont="1" applyProtection="1">
      <protection locked="0"/>
    </xf>
    <xf numFmtId="0" fontId="20" fillId="0" borderId="0" xfId="6" applyFont="1" applyProtection="1">
      <protection locked="0"/>
    </xf>
    <xf numFmtId="1" fontId="20" fillId="0" borderId="0" xfId="6" applyNumberFormat="1" applyFont="1" applyFill="1" applyBorder="1" applyAlignment="1" applyProtection="1">
      <alignment horizontal="right" vertical="center" wrapText="1"/>
      <protection locked="0"/>
    </xf>
    <xf numFmtId="0" fontId="24" fillId="0" borderId="0" xfId="6" applyFont="1" applyFill="1" applyBorder="1" applyAlignment="1"/>
    <xf numFmtId="0" fontId="26" fillId="0" borderId="5" xfId="6" applyFont="1" applyBorder="1" applyAlignment="1" applyProtection="1">
      <alignment vertical="center"/>
    </xf>
    <xf numFmtId="1" fontId="16" fillId="0" borderId="0" xfId="6" applyNumberFormat="1" applyFont="1" applyBorder="1" applyProtection="1"/>
    <xf numFmtId="0" fontId="24" fillId="0" borderId="0" xfId="6" applyFont="1" applyFill="1" applyAlignment="1"/>
    <xf numFmtId="0" fontId="26" fillId="0" borderId="5" xfId="6" applyFont="1" applyBorder="1" applyAlignment="1" applyProtection="1"/>
    <xf numFmtId="0" fontId="12" fillId="0" borderId="5" xfId="6" applyFont="1" applyBorder="1" applyAlignment="1" applyProtection="1">
      <alignment horizontal="left" vertical="center" wrapText="1"/>
    </xf>
    <xf numFmtId="0" fontId="20" fillId="0" borderId="0" xfId="6" applyFont="1" applyFill="1" applyBorder="1" applyAlignment="1" applyProtection="1">
      <alignment horizontal="center" wrapText="1"/>
    </xf>
    <xf numFmtId="3" fontId="19" fillId="2" borderId="5" xfId="6" applyNumberFormat="1" applyFont="1" applyFill="1" applyBorder="1" applyAlignment="1" applyProtection="1">
      <alignment horizontal="center" wrapText="1"/>
      <protection locked="0"/>
    </xf>
    <xf numFmtId="0" fontId="12" fillId="0" borderId="5" xfId="6" applyFont="1" applyBorder="1" applyAlignment="1" applyProtection="1">
      <alignment wrapText="1"/>
    </xf>
    <xf numFmtId="3" fontId="19" fillId="4" borderId="5" xfId="6" applyNumberFormat="1" applyFont="1" applyFill="1" applyBorder="1" applyAlignment="1" applyProtection="1">
      <alignment horizontal="center" wrapText="1"/>
      <protection locked="0"/>
    </xf>
    <xf numFmtId="0" fontId="12" fillId="0" borderId="5" xfId="6" applyFont="1" applyFill="1" applyBorder="1" applyAlignment="1" applyProtection="1">
      <alignment wrapText="1"/>
    </xf>
    <xf numFmtId="0" fontId="19" fillId="0" borderId="5" xfId="6" applyFont="1" applyFill="1" applyBorder="1" applyAlignment="1" applyProtection="1">
      <alignment horizontal="left" wrapText="1"/>
    </xf>
    <xf numFmtId="0" fontId="19" fillId="0" borderId="5" xfId="6" applyFont="1" applyFill="1" applyBorder="1" applyAlignment="1" applyProtection="1">
      <alignment wrapText="1"/>
    </xf>
    <xf numFmtId="0" fontId="19" fillId="0" borderId="5" xfId="6" applyFont="1" applyBorder="1" applyAlignment="1" applyProtection="1">
      <alignment horizontal="left" wrapText="1" indent="1"/>
    </xf>
    <xf numFmtId="0" fontId="19" fillId="0" borderId="5" xfId="6" applyFont="1" applyBorder="1" applyAlignment="1" applyProtection="1">
      <alignment horizontal="left" vertical="center" wrapText="1" indent="1"/>
    </xf>
    <xf numFmtId="0" fontId="2" fillId="0" borderId="0" xfId="6" applyBorder="1" applyAlignment="1" applyProtection="1">
      <alignment vertical="center" wrapText="1"/>
    </xf>
    <xf numFmtId="0" fontId="2" fillId="0" borderId="0" xfId="6" applyAlignment="1">
      <alignment vertical="center"/>
    </xf>
    <xf numFmtId="0" fontId="20" fillId="0" borderId="0" xfId="6" applyFont="1" applyBorder="1" applyAlignment="1" applyProtection="1">
      <alignment horizontal="left" vertical="center" wrapText="1" indent="1"/>
    </xf>
    <xf numFmtId="0" fontId="16" fillId="0" borderId="0" xfId="6" applyFont="1" applyBorder="1" applyAlignment="1" applyProtection="1">
      <alignment horizontal="center" vertical="center" wrapText="1"/>
    </xf>
    <xf numFmtId="1" fontId="20" fillId="0" borderId="0" xfId="6" applyNumberFormat="1" applyFont="1" applyBorder="1" applyAlignment="1" applyProtection="1">
      <alignment horizontal="right" wrapText="1"/>
    </xf>
    <xf numFmtId="1" fontId="20" fillId="0" borderId="0" xfId="6" applyNumberFormat="1" applyFont="1" applyFill="1" applyBorder="1" applyAlignment="1" applyProtection="1">
      <alignment horizontal="center" wrapText="1"/>
    </xf>
    <xf numFmtId="1" fontId="20" fillId="0" borderId="0" xfId="6" applyNumberFormat="1" applyFont="1" applyFill="1" applyBorder="1" applyAlignment="1" applyProtection="1">
      <alignment horizontal="right" wrapText="1"/>
    </xf>
    <xf numFmtId="0" fontId="2" fillId="0" borderId="0" xfId="6" applyAlignment="1" applyProtection="1">
      <alignment vertical="center"/>
    </xf>
    <xf numFmtId="0" fontId="2" fillId="0" borderId="0" xfId="6" applyAlignment="1">
      <alignment vertical="top" wrapText="1"/>
    </xf>
    <xf numFmtId="0" fontId="20" fillId="0" borderId="0" xfId="6" applyFont="1" applyBorder="1" applyAlignment="1" applyProtection="1">
      <alignment horizontal="right" vertical="top" wrapText="1"/>
    </xf>
    <xf numFmtId="0" fontId="27" fillId="0" borderId="0" xfId="6" applyFont="1" applyBorder="1" applyAlignment="1" applyProtection="1">
      <alignment horizontal="center" vertical="center" wrapText="1"/>
      <protection locked="0"/>
    </xf>
    <xf numFmtId="0" fontId="23" fillId="0" borderId="0" xfId="6" applyFont="1" applyBorder="1" applyAlignment="1" applyProtection="1">
      <alignment horizontal="center" vertical="center" wrapText="1"/>
      <protection locked="0"/>
    </xf>
    <xf numFmtId="0" fontId="22" fillId="0" borderId="5" xfId="6" applyFont="1" applyBorder="1" applyAlignment="1" applyProtection="1">
      <alignment horizontal="center" vertical="center" wrapText="1"/>
    </xf>
    <xf numFmtId="0" fontId="17" fillId="0" borderId="5" xfId="6" applyFont="1" applyBorder="1" applyAlignment="1" applyProtection="1">
      <alignment wrapText="1"/>
    </xf>
    <xf numFmtId="1" fontId="28" fillId="0" borderId="0" xfId="6" applyNumberFormat="1" applyFont="1" applyBorder="1" applyAlignment="1" applyProtection="1">
      <alignment horizontal="right" wrapText="1"/>
      <protection locked="0"/>
    </xf>
    <xf numFmtId="0" fontId="16" fillId="0" borderId="0" xfId="6" applyFont="1" applyBorder="1" applyAlignment="1" applyProtection="1">
      <alignment wrapText="1"/>
      <protection locked="0"/>
    </xf>
    <xf numFmtId="0" fontId="17" fillId="0" borderId="5" xfId="6" applyFont="1" applyBorder="1" applyAlignment="1" applyProtection="1">
      <alignment horizontal="left" wrapText="1" indent="2"/>
    </xf>
    <xf numFmtId="0" fontId="16" fillId="0" borderId="0" xfId="6" applyFont="1" applyProtection="1">
      <protection locked="0"/>
    </xf>
    <xf numFmtId="0" fontId="17" fillId="0" borderId="5" xfId="6" applyFont="1" applyBorder="1" applyAlignment="1" applyProtection="1">
      <alignment horizontal="left" wrapText="1" indent="1"/>
    </xf>
    <xf numFmtId="0" fontId="18" fillId="0" borderId="1" xfId="6" applyFont="1" applyBorder="1" applyAlignment="1" applyProtection="1">
      <alignment horizontal="center" vertical="center" wrapText="1"/>
    </xf>
    <xf numFmtId="0" fontId="18" fillId="0" borderId="6" xfId="6" applyFont="1" applyBorder="1" applyAlignment="1" applyProtection="1">
      <alignment horizontal="center" vertical="center" wrapText="1"/>
    </xf>
    <xf numFmtId="3" fontId="19" fillId="2" borderId="5" xfId="6" applyNumberFormat="1" applyFont="1" applyFill="1" applyBorder="1" applyAlignment="1" applyProtection="1">
      <alignment horizontal="right" vertical="center" wrapText="1"/>
      <protection locked="0"/>
    </xf>
    <xf numFmtId="0" fontId="16" fillId="0" borderId="0" xfId="6" applyFont="1" applyFill="1" applyBorder="1" applyAlignment="1" applyProtection="1">
      <alignment wrapText="1"/>
    </xf>
    <xf numFmtId="0" fontId="16" fillId="0" borderId="0" xfId="6" applyFont="1" applyFill="1" applyBorder="1" applyProtection="1">
      <protection locked="0"/>
    </xf>
    <xf numFmtId="0" fontId="16" fillId="0" borderId="0" xfId="6" applyFont="1" applyFill="1" applyBorder="1" applyAlignment="1" applyProtection="1"/>
    <xf numFmtId="0" fontId="22" fillId="0" borderId="0" xfId="6" applyFont="1" applyAlignment="1" applyProtection="1">
      <alignment horizontal="center" vertical="top" wrapText="1"/>
    </xf>
    <xf numFmtId="0" fontId="20" fillId="0" borderId="0" xfId="6" applyFont="1" applyBorder="1" applyAlignment="1" applyProtection="1">
      <alignment vertical="top" wrapText="1"/>
    </xf>
    <xf numFmtId="0" fontId="23" fillId="0" borderId="1" xfId="6" applyFont="1" applyBorder="1" applyAlignment="1" applyProtection="1">
      <alignment horizontal="center" vertical="center" wrapText="1"/>
    </xf>
    <xf numFmtId="0" fontId="23" fillId="0" borderId="5" xfId="6" applyFont="1" applyBorder="1" applyAlignment="1" applyProtection="1">
      <alignment horizontal="center" vertical="center" wrapText="1"/>
    </xf>
    <xf numFmtId="0" fontId="19" fillId="4" borderId="5" xfId="6" applyFont="1" applyFill="1" applyBorder="1" applyAlignment="1" applyProtection="1">
      <alignment horizontal="center" wrapText="1"/>
    </xf>
    <xf numFmtId="3" fontId="12" fillId="3" borderId="5" xfId="6" applyNumberFormat="1" applyFont="1" applyFill="1" applyBorder="1" applyAlignment="1" applyProtection="1">
      <alignment wrapText="1"/>
    </xf>
    <xf numFmtId="1" fontId="20" fillId="0" borderId="0" xfId="6" applyNumberFormat="1" applyFont="1" applyFill="1" applyBorder="1" applyAlignment="1" applyProtection="1">
      <alignment wrapText="1"/>
    </xf>
    <xf numFmtId="0" fontId="17" fillId="5" borderId="5" xfId="6" applyFont="1" applyFill="1" applyBorder="1" applyAlignment="1" applyProtection="1">
      <alignment horizontal="left" wrapText="1" indent="1"/>
    </xf>
    <xf numFmtId="3" fontId="19" fillId="6" borderId="5" xfId="6" applyNumberFormat="1" applyFont="1" applyFill="1" applyBorder="1" applyAlignment="1" applyProtection="1">
      <alignment wrapText="1"/>
    </xf>
    <xf numFmtId="0" fontId="19" fillId="0" borderId="5" xfId="6" applyFont="1" applyBorder="1" applyAlignment="1" applyProtection="1">
      <alignment horizontal="left" indent="1"/>
    </xf>
    <xf numFmtId="0" fontId="19" fillId="0" borderId="5" xfId="6" applyFont="1" applyBorder="1" applyAlignment="1" applyProtection="1">
      <alignment horizontal="center"/>
    </xf>
    <xf numFmtId="3" fontId="19" fillId="0" borderId="5" xfId="6" applyNumberFormat="1" applyFont="1" applyBorder="1" applyAlignment="1" applyProtection="1">
      <alignment wrapText="1"/>
      <protection locked="0"/>
    </xf>
    <xf numFmtId="0" fontId="17" fillId="0" borderId="5" xfId="6" applyFont="1" applyBorder="1" applyAlignment="1" applyProtection="1">
      <alignment horizontal="left" indent="1"/>
    </xf>
    <xf numFmtId="0" fontId="20" fillId="0" borderId="5" xfId="6" applyFont="1" applyBorder="1" applyAlignment="1" applyProtection="1">
      <alignment horizontal="left" indent="1"/>
      <protection locked="0"/>
    </xf>
    <xf numFmtId="0" fontId="20" fillId="0" borderId="5" xfId="6" applyFont="1" applyBorder="1" applyAlignment="1" applyProtection="1">
      <alignment horizontal="center"/>
      <protection locked="0"/>
    </xf>
    <xf numFmtId="0" fontId="19" fillId="0" borderId="5" xfId="6" applyFont="1" applyBorder="1" applyAlignment="1" applyProtection="1">
      <protection locked="0"/>
    </xf>
    <xf numFmtId="1" fontId="19" fillId="0" borderId="5" xfId="6" applyNumberFormat="1" applyFont="1" applyFill="1" applyBorder="1" applyAlignment="1" applyProtection="1">
      <protection locked="0"/>
    </xf>
    <xf numFmtId="1" fontId="20" fillId="0" borderId="0" xfId="6" applyNumberFormat="1" applyFont="1" applyFill="1" applyBorder="1" applyAlignment="1" applyProtection="1"/>
    <xf numFmtId="0" fontId="20" fillId="0" borderId="0" xfId="6" applyFont="1" applyBorder="1" applyAlignment="1" applyProtection="1">
      <alignment horizontal="left" wrapText="1" indent="2"/>
    </xf>
    <xf numFmtId="0" fontId="8" fillId="0" borderId="0" xfId="6" applyFont="1" applyAlignment="1" applyProtection="1">
      <alignment horizontal="center" vertical="top" wrapText="1"/>
    </xf>
    <xf numFmtId="0" fontId="2" fillId="0" borderId="0" xfId="6" applyBorder="1" applyAlignment="1">
      <alignment vertical="top" wrapText="1"/>
    </xf>
    <xf numFmtId="0" fontId="27" fillId="0" borderId="0" xfId="6" applyFont="1" applyBorder="1" applyAlignment="1" applyProtection="1">
      <alignment horizontal="center" vertical="center" wrapText="1"/>
    </xf>
    <xf numFmtId="0" fontId="16" fillId="0" borderId="0" xfId="6" applyFont="1" applyBorder="1" applyAlignment="1" applyProtection="1">
      <alignment wrapText="1"/>
    </xf>
    <xf numFmtId="0" fontId="17" fillId="4" borderId="5" xfId="6" applyFont="1" applyFill="1" applyBorder="1" applyAlignment="1" applyProtection="1">
      <alignment horizontal="left" wrapText="1" indent="1"/>
    </xf>
    <xf numFmtId="0" fontId="29" fillId="0" borderId="0" xfId="6" applyFont="1" applyAlignment="1" applyProtection="1">
      <alignment horizontal="center"/>
    </xf>
    <xf numFmtId="0" fontId="17" fillId="0" borderId="8" xfId="6" applyFont="1" applyBorder="1" applyAlignment="1" applyProtection="1">
      <alignment horizontal="left" wrapText="1" indent="2"/>
    </xf>
    <xf numFmtId="0" fontId="17" fillId="0" borderId="5" xfId="6" applyFont="1" applyBorder="1" applyAlignment="1" applyProtection="1">
      <alignment horizontal="left" wrapText="1"/>
    </xf>
    <xf numFmtId="0" fontId="16" fillId="0" borderId="0" xfId="6" applyFont="1" applyFill="1" applyProtection="1"/>
    <xf numFmtId="0" fontId="20" fillId="0" borderId="0" xfId="6" applyFont="1" applyFill="1" applyBorder="1" applyAlignment="1" applyProtection="1">
      <alignment vertical="top" wrapText="1"/>
    </xf>
    <xf numFmtId="0" fontId="2" fillId="0" borderId="0" xfId="6" applyFill="1" applyBorder="1" applyAlignment="1">
      <alignment vertical="top" wrapText="1"/>
    </xf>
    <xf numFmtId="0" fontId="16" fillId="0" borderId="0" xfId="6" applyFont="1" applyFill="1" applyBorder="1" applyAlignment="1" applyProtection="1">
      <alignment wrapText="1"/>
      <protection locked="0"/>
    </xf>
    <xf numFmtId="0" fontId="20" fillId="0" borderId="0" xfId="6" applyFont="1" applyBorder="1" applyAlignment="1" applyProtection="1">
      <alignment horizontal="right" vertical="top"/>
    </xf>
    <xf numFmtId="0" fontId="10" fillId="0" borderId="0" xfId="6" applyFont="1" applyProtection="1">
      <protection locked="0"/>
    </xf>
    <xf numFmtId="0" fontId="15" fillId="0" borderId="5" xfId="6" applyFont="1" applyBorder="1" applyAlignment="1" applyProtection="1">
      <alignment horizontal="center" vertical="center" wrapText="1"/>
    </xf>
    <xf numFmtId="16" fontId="10" fillId="0" borderId="0" xfId="6" applyNumberFormat="1" applyFont="1" applyAlignment="1" applyProtection="1">
      <alignment horizontal="right"/>
      <protection locked="0"/>
    </xf>
    <xf numFmtId="0" fontId="16" fillId="0" borderId="0" xfId="6" applyFont="1" applyAlignment="1" applyProtection="1">
      <alignment horizontal="center" vertical="center"/>
      <protection locked="0"/>
    </xf>
    <xf numFmtId="1" fontId="30" fillId="0" borderId="0" xfId="6" applyNumberFormat="1" applyFont="1" applyBorder="1" applyProtection="1">
      <protection locked="0"/>
    </xf>
    <xf numFmtId="1" fontId="18" fillId="0" borderId="0" xfId="6" applyNumberFormat="1" applyFont="1" applyFill="1" applyBorder="1" applyAlignment="1" applyProtection="1">
      <alignment wrapText="1"/>
      <protection locked="0"/>
    </xf>
    <xf numFmtId="0" fontId="10" fillId="0" borderId="0" xfId="6" applyFont="1" applyBorder="1" applyProtection="1">
      <protection locked="0"/>
    </xf>
    <xf numFmtId="49" fontId="17" fillId="5" borderId="5" xfId="6" applyNumberFormat="1" applyFont="1" applyFill="1" applyBorder="1" applyAlignment="1" applyProtection="1">
      <alignment horizontal="center" wrapText="1"/>
    </xf>
    <xf numFmtId="3" fontId="12" fillId="0" borderId="5" xfId="6" applyNumberFormat="1" applyFont="1" applyFill="1" applyBorder="1" applyAlignment="1" applyProtection="1">
      <alignment horizontal="right" wrapText="1"/>
      <protection locked="0"/>
    </xf>
    <xf numFmtId="1" fontId="17" fillId="0" borderId="0" xfId="6" applyNumberFormat="1" applyFont="1" applyFill="1" applyBorder="1" applyAlignment="1" applyProtection="1">
      <alignment wrapText="1"/>
      <protection locked="0"/>
    </xf>
    <xf numFmtId="0" fontId="22" fillId="0" borderId="0" xfId="6" applyFont="1" applyBorder="1" applyAlignment="1" applyProtection="1">
      <alignment horizontal="center" vertical="top" wrapText="1"/>
    </xf>
    <xf numFmtId="3" fontId="12" fillId="3" borderId="5" xfId="6" applyNumberFormat="1" applyFont="1" applyFill="1" applyBorder="1" applyAlignment="1" applyProtection="1">
      <alignment horizontal="right" wrapText="1"/>
      <protection locked="0"/>
    </xf>
    <xf numFmtId="3" fontId="28" fillId="0" borderId="0" xfId="6" applyNumberFormat="1" applyFont="1" applyProtection="1">
      <protection locked="0"/>
    </xf>
    <xf numFmtId="0" fontId="17" fillId="0" borderId="0" xfId="6" applyFont="1" applyBorder="1" applyAlignment="1" applyProtection="1">
      <alignment wrapText="1"/>
    </xf>
    <xf numFmtId="49" fontId="17" fillId="0" borderId="0" xfId="6" applyNumberFormat="1" applyFont="1" applyBorder="1" applyAlignment="1" applyProtection="1">
      <alignment horizontal="center" wrapText="1"/>
    </xf>
    <xf numFmtId="1" fontId="28" fillId="0" borderId="0" xfId="6" applyNumberFormat="1" applyFont="1" applyFill="1" applyBorder="1" applyAlignment="1" applyProtection="1">
      <alignment horizontal="right" wrapText="1"/>
      <protection locked="0"/>
    </xf>
    <xf numFmtId="1" fontId="18" fillId="0" borderId="0" xfId="6" applyNumberFormat="1" applyFont="1" applyFill="1" applyBorder="1" applyAlignment="1" applyProtection="1">
      <alignment horizontal="right" wrapText="1"/>
    </xf>
    <xf numFmtId="0" fontId="31" fillId="0" borderId="0" xfId="6" applyFont="1" applyFill="1" applyBorder="1" applyAlignment="1" applyProtection="1">
      <alignment wrapText="1"/>
    </xf>
    <xf numFmtId="0" fontId="18" fillId="0" borderId="8" xfId="6" applyFont="1" applyBorder="1" applyAlignment="1" applyProtection="1">
      <alignment horizontal="center" vertical="center" wrapText="1"/>
    </xf>
    <xf numFmtId="0" fontId="10" fillId="0" borderId="0" xfId="6" applyFont="1" applyBorder="1" applyProtection="1"/>
    <xf numFmtId="0" fontId="17" fillId="2" borderId="5" xfId="6" applyFont="1" applyFill="1" applyBorder="1" applyAlignment="1" applyProtection="1">
      <alignment horizontal="left" wrapText="1" indent="1"/>
    </xf>
    <xf numFmtId="49" fontId="17" fillId="0" borderId="8" xfId="6" applyNumberFormat="1" applyFont="1" applyBorder="1" applyAlignment="1" applyProtection="1">
      <alignment horizontal="center" wrapText="1"/>
    </xf>
    <xf numFmtId="3" fontId="19" fillId="0" borderId="5" xfId="6" applyNumberFormat="1" applyFont="1" applyFill="1" applyBorder="1" applyAlignment="1" applyProtection="1">
      <alignment horizontal="right" wrapText="1"/>
      <protection locked="0"/>
    </xf>
    <xf numFmtId="3" fontId="19" fillId="4" borderId="8" xfId="6" applyNumberFormat="1" applyFont="1" applyFill="1" applyBorder="1" applyAlignment="1" applyProtection="1">
      <alignment horizontal="center" wrapText="1"/>
    </xf>
    <xf numFmtId="3" fontId="19" fillId="4" borderId="5" xfId="6" applyNumberFormat="1" applyFont="1" applyFill="1" applyBorder="1" applyAlignment="1" applyProtection="1">
      <alignment horizontal="center" wrapText="1"/>
    </xf>
    <xf numFmtId="3" fontId="28" fillId="0" borderId="0" xfId="6" applyNumberFormat="1" applyFont="1" applyBorder="1" applyAlignment="1" applyProtection="1">
      <alignment wrapText="1"/>
      <protection locked="0"/>
    </xf>
    <xf numFmtId="0" fontId="31" fillId="0" borderId="9" xfId="6" applyFont="1" applyBorder="1" applyAlignment="1" applyProtection="1">
      <alignment wrapText="1"/>
    </xf>
    <xf numFmtId="0" fontId="31" fillId="0" borderId="9" xfId="6" applyFont="1" applyBorder="1" applyAlignment="1" applyProtection="1">
      <alignment horizontal="center" wrapText="1"/>
    </xf>
    <xf numFmtId="1" fontId="31" fillId="0" borderId="9" xfId="6" applyNumberFormat="1" applyFont="1" applyBorder="1" applyAlignment="1" applyProtection="1">
      <alignment wrapText="1"/>
    </xf>
    <xf numFmtId="0" fontId="2" fillId="0" borderId="9" xfId="6" applyFont="1" applyBorder="1" applyAlignment="1" applyProtection="1">
      <alignment wrapText="1"/>
    </xf>
    <xf numFmtId="0" fontId="2" fillId="0" borderId="0" xfId="6" applyFont="1" applyBorder="1" applyAlignment="1" applyProtection="1">
      <alignment wrapText="1"/>
    </xf>
    <xf numFmtId="0" fontId="17" fillId="2" borderId="5" xfId="6" applyFont="1" applyFill="1" applyBorder="1" applyAlignment="1" applyProtection="1">
      <alignment horizontal="center" wrapText="1"/>
    </xf>
    <xf numFmtId="0" fontId="10" fillId="2" borderId="0" xfId="6" applyFont="1" applyFill="1" applyAlignment="1" applyProtection="1">
      <alignment wrapText="1"/>
    </xf>
    <xf numFmtId="0" fontId="2" fillId="2" borderId="0" xfId="6" applyFont="1" applyFill="1" applyBorder="1" applyAlignment="1" applyProtection="1">
      <alignment wrapText="1"/>
    </xf>
    <xf numFmtId="1" fontId="34" fillId="0" borderId="0" xfId="6" applyNumberFormat="1" applyFont="1" applyFill="1" applyAlignment="1" applyProtection="1"/>
    <xf numFmtId="0" fontId="17" fillId="2" borderId="2" xfId="6" applyFont="1" applyFill="1" applyBorder="1" applyAlignment="1" applyProtection="1">
      <alignment horizontal="center" wrapText="1"/>
    </xf>
    <xf numFmtId="0" fontId="17" fillId="0" borderId="8" xfId="6" applyFont="1" applyBorder="1" applyAlignment="1" applyProtection="1">
      <alignment horizontal="center" vertical="center" wrapText="1"/>
    </xf>
    <xf numFmtId="0" fontId="17" fillId="2" borderId="8" xfId="6" applyFont="1" applyFill="1" applyBorder="1" applyAlignment="1" applyProtection="1">
      <alignment horizontal="center" wrapText="1"/>
    </xf>
    <xf numFmtId="0" fontId="19" fillId="0" borderId="2" xfId="6" applyFont="1" applyBorder="1" applyAlignment="1" applyProtection="1">
      <alignment wrapText="1"/>
    </xf>
    <xf numFmtId="49" fontId="17" fillId="0" borderId="8" xfId="6" applyNumberFormat="1" applyFont="1" applyBorder="1" applyAlignment="1" applyProtection="1">
      <alignment horizontal="center" vertical="center" wrapText="1"/>
    </xf>
    <xf numFmtId="3" fontId="19" fillId="0" borderId="5" xfId="6" applyNumberFormat="1" applyFont="1" applyFill="1" applyBorder="1" applyAlignment="1" applyProtection="1">
      <alignment horizontal="center" wrapText="1"/>
      <protection locked="0"/>
    </xf>
    <xf numFmtId="0" fontId="10" fillId="0" borderId="0" xfId="6" applyFont="1" applyBorder="1" applyAlignment="1" applyProtection="1">
      <alignment wrapText="1"/>
    </xf>
    <xf numFmtId="1" fontId="34" fillId="0" borderId="0" xfId="6" applyNumberFormat="1" applyFont="1" applyFill="1" applyProtection="1"/>
    <xf numFmtId="0" fontId="19" fillId="2" borderId="2" xfId="6" applyFont="1" applyFill="1" applyBorder="1" applyAlignment="1" applyProtection="1">
      <alignment wrapText="1"/>
    </xf>
    <xf numFmtId="0" fontId="22" fillId="0" borderId="1" xfId="6" applyFont="1" applyBorder="1" applyAlignment="1" applyProtection="1">
      <alignment horizontal="center" vertical="top" wrapText="1"/>
    </xf>
    <xf numFmtId="0" fontId="22" fillId="0" borderId="6" xfId="6" applyFont="1" applyBorder="1" applyAlignment="1" applyProtection="1">
      <alignment horizontal="center" vertical="top" wrapText="1"/>
    </xf>
    <xf numFmtId="0" fontId="34" fillId="0" borderId="0" xfId="6" applyFont="1" applyFill="1" applyProtection="1"/>
    <xf numFmtId="49" fontId="31" fillId="0" borderId="5" xfId="6" applyNumberFormat="1" applyFont="1" applyBorder="1" applyAlignment="1" applyProtection="1">
      <alignment horizontal="center" wrapText="1"/>
    </xf>
    <xf numFmtId="0" fontId="17" fillId="0" borderId="8" xfId="6" applyFont="1" applyBorder="1" applyAlignment="1" applyProtection="1">
      <alignment wrapText="1"/>
    </xf>
    <xf numFmtId="49" fontId="31" fillId="0" borderId="8" xfId="6" applyNumberFormat="1" applyFont="1" applyBorder="1" applyAlignment="1" applyProtection="1">
      <alignment horizontal="center" wrapText="1"/>
    </xf>
    <xf numFmtId="0" fontId="17" fillId="4" borderId="8" xfId="6" applyFont="1" applyFill="1" applyBorder="1" applyAlignment="1" applyProtection="1">
      <alignment wrapText="1"/>
    </xf>
    <xf numFmtId="0" fontId="10" fillId="0" borderId="0" xfId="6" applyFont="1" applyAlignment="1" applyProtection="1">
      <alignment wrapText="1"/>
    </xf>
    <xf numFmtId="49" fontId="31" fillId="0" borderId="0" xfId="6" applyNumberFormat="1" applyFont="1" applyBorder="1" applyAlignment="1" applyProtection="1">
      <alignment horizontal="center" wrapText="1"/>
    </xf>
    <xf numFmtId="1" fontId="10" fillId="0" borderId="0" xfId="6" applyNumberFormat="1" applyFont="1" applyBorder="1" applyAlignment="1" applyProtection="1">
      <alignment wrapText="1"/>
      <protection locked="0"/>
    </xf>
    <xf numFmtId="0" fontId="22" fillId="0" borderId="5" xfId="6" applyFont="1" applyBorder="1" applyAlignment="1" applyProtection="1">
      <alignment horizontal="center" vertical="top" wrapText="1"/>
    </xf>
    <xf numFmtId="0" fontId="17" fillId="0" borderId="5" xfId="6" applyFont="1" applyBorder="1" applyAlignment="1" applyProtection="1">
      <alignment horizontal="left" vertical="center" wrapText="1"/>
    </xf>
    <xf numFmtId="1" fontId="31" fillId="0" borderId="0" xfId="6" applyNumberFormat="1" applyFont="1" applyBorder="1" applyAlignment="1" applyProtection="1">
      <alignment wrapText="1"/>
    </xf>
    <xf numFmtId="0" fontId="17" fillId="0" borderId="0" xfId="6" applyFont="1" applyBorder="1" applyAlignment="1" applyProtection="1">
      <alignment horizontal="left" vertical="center" wrapText="1"/>
    </xf>
    <xf numFmtId="1" fontId="31" fillId="0" borderId="0" xfId="6" applyNumberFormat="1" applyFont="1" applyBorder="1" applyAlignment="1" applyProtection="1">
      <alignment wrapText="1"/>
      <protection locked="0"/>
    </xf>
    <xf numFmtId="164" fontId="12" fillId="3" borderId="5" xfId="6" applyNumberFormat="1" applyFont="1" applyFill="1" applyBorder="1" applyAlignment="1" applyProtection="1">
      <alignment wrapText="1"/>
    </xf>
    <xf numFmtId="164" fontId="28" fillId="0" borderId="0" xfId="6" applyNumberFormat="1" applyFont="1" applyProtection="1">
      <protection locked="0"/>
    </xf>
    <xf numFmtId="164" fontId="19" fillId="0" borderId="5" xfId="6" applyNumberFormat="1" applyFont="1" applyFill="1" applyBorder="1" applyAlignment="1" applyProtection="1">
      <alignment wrapText="1"/>
      <protection locked="0"/>
    </xf>
    <xf numFmtId="0" fontId="28" fillId="0" borderId="0" xfId="6" applyFont="1" applyProtection="1">
      <protection locked="0"/>
    </xf>
    <xf numFmtId="0" fontId="18" fillId="0" borderId="5" xfId="6" applyFont="1" applyBorder="1" applyAlignment="1" applyProtection="1">
      <alignment horizontal="left" vertical="center" wrapText="1"/>
    </xf>
    <xf numFmtId="0" fontId="17" fillId="0" borderId="5" xfId="6" applyNumberFormat="1" applyFont="1" applyBorder="1" applyAlignment="1" applyProtection="1">
      <alignment horizontal="left" vertical="center" wrapText="1"/>
    </xf>
    <xf numFmtId="164" fontId="16" fillId="0" borderId="0" xfId="6" applyNumberFormat="1" applyFont="1" applyFill="1" applyProtection="1"/>
    <xf numFmtId="0" fontId="40" fillId="0" borderId="0" xfId="6" applyFont="1" applyBorder="1" applyAlignment="1" applyProtection="1">
      <alignment wrapText="1"/>
      <protection locked="0"/>
    </xf>
    <xf numFmtId="0" fontId="40" fillId="0" borderId="7" xfId="6" applyFont="1" applyBorder="1" applyAlignment="1" applyProtection="1">
      <alignment wrapText="1"/>
      <protection locked="0"/>
    </xf>
    <xf numFmtId="0" fontId="10" fillId="0" borderId="7" xfId="6" applyFont="1" applyBorder="1" applyProtection="1">
      <protection locked="0"/>
    </xf>
    <xf numFmtId="0" fontId="16" fillId="0" borderId="0" xfId="6" applyFont="1" applyBorder="1" applyAlignment="1" applyProtection="1">
      <alignment horizontal="center" vertical="top" wrapText="1"/>
      <protection locked="0"/>
    </xf>
    <xf numFmtId="0" fontId="41" fillId="0" borderId="0" xfId="6" applyFont="1" applyBorder="1" applyAlignment="1" applyProtection="1">
      <alignment wrapText="1"/>
      <protection locked="0"/>
    </xf>
    <xf numFmtId="0" fontId="16" fillId="0" borderId="0" xfId="6" applyFont="1" applyAlignment="1" applyProtection="1">
      <alignment horizontal="center"/>
      <protection locked="0"/>
    </xf>
    <xf numFmtId="0" fontId="40" fillId="0" borderId="0" xfId="6" applyFont="1" applyBorder="1" applyAlignment="1" applyProtection="1">
      <alignment wrapText="1"/>
    </xf>
    <xf numFmtId="0" fontId="10" fillId="0" borderId="0" xfId="6" applyFont="1" applyAlignment="1" applyProtection="1">
      <alignment horizontal="left" vertical="top"/>
    </xf>
    <xf numFmtId="14" fontId="10" fillId="0" borderId="7" xfId="6" applyNumberFormat="1" applyFont="1" applyBorder="1" applyProtection="1">
      <protection locked="0"/>
    </xf>
    <xf numFmtId="164" fontId="10" fillId="0" borderId="0" xfId="6" applyNumberFormat="1" applyFont="1" applyProtection="1">
      <protection locked="0"/>
    </xf>
    <xf numFmtId="1" fontId="17" fillId="0" borderId="5" xfId="6" applyNumberFormat="1" applyFont="1" applyFill="1" applyBorder="1" applyAlignment="1" applyProtection="1">
      <alignment wrapText="1"/>
      <protection locked="0"/>
    </xf>
    <xf numFmtId="1" fontId="17" fillId="0" borderId="5" xfId="6" applyNumberFormat="1" applyFont="1" applyBorder="1" applyAlignment="1" applyProtection="1">
      <alignment wrapText="1"/>
      <protection locked="0"/>
    </xf>
    <xf numFmtId="1" fontId="17" fillId="7" borderId="5" xfId="6" applyNumberFormat="1" applyFont="1" applyFill="1" applyBorder="1" applyAlignment="1" applyProtection="1">
      <alignment wrapText="1"/>
      <protection locked="0"/>
    </xf>
    <xf numFmtId="1" fontId="31" fillId="0" borderId="5" xfId="6" applyNumberFormat="1" applyFont="1" applyBorder="1" applyAlignment="1" applyProtection="1">
      <alignment wrapText="1"/>
      <protection locked="0"/>
    </xf>
    <xf numFmtId="14" fontId="40" fillId="0" borderId="7" xfId="6" applyNumberFormat="1" applyFont="1" applyBorder="1" applyAlignment="1" applyProtection="1">
      <alignment wrapText="1"/>
      <protection locked="0"/>
    </xf>
    <xf numFmtId="0" fontId="22" fillId="0" borderId="7" xfId="6" applyFont="1" applyBorder="1" applyAlignment="1" applyProtection="1">
      <alignment wrapText="1"/>
      <protection locked="0"/>
    </xf>
    <xf numFmtId="0" fontId="31" fillId="0" borderId="7" xfId="6" applyFont="1" applyBorder="1" applyProtection="1">
      <protection locked="0"/>
    </xf>
    <xf numFmtId="0" fontId="63" fillId="0" borderId="0" xfId="0" applyFont="1" applyProtection="1">
      <protection locked="0"/>
    </xf>
    <xf numFmtId="14" fontId="31" fillId="0" borderId="7" xfId="6" applyNumberFormat="1" applyFont="1" applyBorder="1" applyProtection="1">
      <protection locked="0"/>
    </xf>
    <xf numFmtId="0" fontId="64" fillId="0" borderId="0" xfId="0" applyFont="1"/>
    <xf numFmtId="3" fontId="40" fillId="0" borderId="7" xfId="6" applyNumberFormat="1" applyFont="1" applyBorder="1" applyAlignment="1" applyProtection="1">
      <alignment wrapText="1"/>
      <protection locked="0"/>
    </xf>
    <xf numFmtId="0" fontId="69" fillId="0" borderId="0" xfId="8" applyFont="1" applyAlignment="1">
      <alignment vertical="center"/>
    </xf>
    <xf numFmtId="0" fontId="70" fillId="0" borderId="0" xfId="8" applyFont="1" applyProtection="1"/>
    <xf numFmtId="0" fontId="71" fillId="0" borderId="1" xfId="8" applyFont="1" applyBorder="1" applyAlignment="1" applyProtection="1">
      <alignment horizontal="center" vertical="center" wrapText="1"/>
    </xf>
    <xf numFmtId="0" fontId="73" fillId="0" borderId="0" xfId="8" applyFont="1" applyBorder="1" applyAlignment="1" applyProtection="1">
      <alignment vertical="center" wrapText="1"/>
      <protection locked="0"/>
    </xf>
    <xf numFmtId="0" fontId="39" fillId="0" borderId="0" xfId="8" applyFont="1" applyProtection="1"/>
    <xf numFmtId="49" fontId="74" fillId="0" borderId="5" xfId="8" applyNumberFormat="1" applyFont="1" applyBorder="1" applyAlignment="1" applyProtection="1">
      <alignment horizontal="center" wrapText="1"/>
    </xf>
    <xf numFmtId="0" fontId="70" fillId="0" borderId="0" xfId="8" applyFont="1" applyBorder="1" applyAlignment="1" applyProtection="1">
      <alignment wrapText="1"/>
      <protection locked="0"/>
    </xf>
    <xf numFmtId="0" fontId="71" fillId="0" borderId="1" xfId="8" applyFont="1" applyBorder="1" applyAlignment="1" applyProtection="1">
      <alignment horizontal="center" vertical="top" wrapText="1"/>
    </xf>
    <xf numFmtId="0" fontId="71" fillId="0" borderId="6" xfId="8" applyFont="1" applyBorder="1" applyAlignment="1" applyProtection="1">
      <alignment horizontal="center" vertical="top" wrapText="1"/>
    </xf>
    <xf numFmtId="0" fontId="73" fillId="0" borderId="1" xfId="8" applyFont="1" applyBorder="1" applyAlignment="1" applyProtection="1">
      <alignment horizontal="center" vertical="top" wrapText="1"/>
    </xf>
    <xf numFmtId="0" fontId="73" fillId="0" borderId="6" xfId="8" applyFont="1" applyBorder="1" applyAlignment="1" applyProtection="1">
      <alignment horizontal="center" vertical="top" wrapText="1"/>
    </xf>
    <xf numFmtId="0" fontId="71" fillId="11" borderId="5" xfId="8" applyFont="1" applyFill="1" applyBorder="1" applyAlignment="1" applyProtection="1">
      <alignment vertical="top" wrapText="1"/>
    </xf>
    <xf numFmtId="49" fontId="74" fillId="11" borderId="5" xfId="8" applyNumberFormat="1" applyFont="1" applyFill="1" applyBorder="1" applyAlignment="1" applyProtection="1">
      <alignment horizontal="center" wrapText="1"/>
    </xf>
    <xf numFmtId="1" fontId="75" fillId="0" borderId="5" xfId="8" applyNumberFormat="1" applyFont="1" applyBorder="1" applyAlignment="1" applyProtection="1">
      <alignment wrapText="1"/>
      <protection locked="0"/>
    </xf>
    <xf numFmtId="0" fontId="75" fillId="0" borderId="5" xfId="8" applyFont="1" applyBorder="1" applyAlignment="1" applyProtection="1">
      <alignment horizontal="left" wrapText="1"/>
    </xf>
    <xf numFmtId="0" fontId="75" fillId="11" borderId="5" xfId="8" applyFont="1" applyFill="1" applyBorder="1" applyAlignment="1" applyProtection="1">
      <alignment vertical="top" wrapText="1"/>
    </xf>
    <xf numFmtId="0" fontId="75" fillId="0" borderId="5" xfId="8" applyFont="1" applyBorder="1" applyAlignment="1" applyProtection="1">
      <alignment horizontal="left" vertical="top" wrapText="1"/>
    </xf>
    <xf numFmtId="0" fontId="75" fillId="11" borderId="5" xfId="8" applyFont="1" applyFill="1" applyBorder="1" applyAlignment="1" applyProtection="1">
      <alignment wrapText="1"/>
    </xf>
    <xf numFmtId="0" fontId="39" fillId="0" borderId="0" xfId="8" applyFont="1" applyAlignment="1" applyProtection="1">
      <alignment wrapText="1"/>
    </xf>
    <xf numFmtId="0" fontId="39" fillId="0" borderId="0" xfId="8" applyFont="1" applyBorder="1" applyAlignment="1" applyProtection="1">
      <alignment horizontal="left" wrapText="1" indent="5"/>
    </xf>
    <xf numFmtId="0" fontId="39" fillId="0" borderId="0" xfId="8" applyFont="1" applyBorder="1" applyAlignment="1" applyProtection="1">
      <alignment horizontal="center" wrapText="1"/>
    </xf>
    <xf numFmtId="1" fontId="39" fillId="0" borderId="0" xfId="8" applyNumberFormat="1" applyFont="1" applyBorder="1" applyAlignment="1" applyProtection="1">
      <alignment wrapText="1"/>
    </xf>
    <xf numFmtId="0" fontId="39" fillId="0" borderId="0" xfId="8" applyFont="1" applyBorder="1" applyAlignment="1" applyProtection="1">
      <alignment wrapText="1"/>
    </xf>
    <xf numFmtId="0" fontId="73" fillId="0" borderId="5" xfId="8" applyFont="1" applyBorder="1" applyAlignment="1" applyProtection="1">
      <alignment horizontal="center" vertical="center" wrapText="1"/>
    </xf>
    <xf numFmtId="1" fontId="73" fillId="0" borderId="5" xfId="8" applyNumberFormat="1" applyFont="1" applyBorder="1" applyAlignment="1" applyProtection="1">
      <alignment horizontal="center" vertical="center" wrapText="1"/>
    </xf>
    <xf numFmtId="0" fontId="39" fillId="0" borderId="0" xfId="8" applyFont="1" applyBorder="1" applyProtection="1"/>
    <xf numFmtId="0" fontId="73" fillId="0" borderId="0" xfId="8" applyFont="1" applyBorder="1" applyAlignment="1" applyProtection="1">
      <alignment horizontal="center" vertical="center" wrapText="1"/>
    </xf>
    <xf numFmtId="0" fontId="76" fillId="0" borderId="0" xfId="8" applyFont="1" applyBorder="1" applyAlignment="1" applyProtection="1">
      <alignment horizontal="center" vertical="center" wrapText="1"/>
    </xf>
    <xf numFmtId="0" fontId="39" fillId="0" borderId="0" xfId="8" applyFont="1" applyBorder="1" applyAlignment="1" applyProtection="1">
      <alignment horizontal="center" vertical="center"/>
    </xf>
    <xf numFmtId="0" fontId="39" fillId="0" borderId="0" xfId="8" applyFont="1" applyAlignment="1" applyProtection="1">
      <alignment horizontal="center" vertical="center"/>
    </xf>
    <xf numFmtId="0" fontId="75" fillId="0" borderId="5" xfId="8" applyFont="1" applyBorder="1" applyAlignment="1" applyProtection="1">
      <alignment wrapText="1"/>
    </xf>
    <xf numFmtId="0" fontId="77" fillId="0" borderId="0" xfId="8" applyFont="1" applyAlignment="1" applyProtection="1">
      <alignment horizontal="center" vertical="top" wrapText="1"/>
    </xf>
    <xf numFmtId="0" fontId="67" fillId="0" borderId="0" xfId="8" applyAlignment="1"/>
    <xf numFmtId="0" fontId="73" fillId="0" borderId="5" xfId="8" applyFont="1" applyBorder="1" applyAlignment="1">
      <alignment horizontal="center" vertical="top" wrapText="1"/>
    </xf>
    <xf numFmtId="0" fontId="77" fillId="0" borderId="0" xfId="8" applyFont="1" applyBorder="1" applyAlignment="1" applyProtection="1">
      <alignment horizontal="center" vertical="top" wrapText="1"/>
    </xf>
    <xf numFmtId="0" fontId="77" fillId="0" borderId="0" xfId="8" applyFont="1" applyBorder="1" applyAlignment="1" applyProtection="1">
      <alignment horizontal="center" vertical="center" wrapText="1"/>
    </xf>
    <xf numFmtId="0" fontId="67" fillId="0" borderId="0" xfId="8" applyBorder="1" applyAlignment="1" applyProtection="1"/>
    <xf numFmtId="0" fontId="39" fillId="0" borderId="0" xfId="8" applyFont="1" applyBorder="1" applyProtection="1">
      <protection locked="0"/>
    </xf>
    <xf numFmtId="0" fontId="73" fillId="0" borderId="0" xfId="8" applyFont="1" applyBorder="1" applyAlignment="1" applyProtection="1">
      <alignment vertical="center" wrapText="1"/>
    </xf>
    <xf numFmtId="0" fontId="73" fillId="0" borderId="0" xfId="8" applyFont="1" applyBorder="1" applyAlignment="1" applyProtection="1">
      <alignment horizontal="center" vertical="center" wrapText="1"/>
      <protection locked="0"/>
    </xf>
    <xf numFmtId="0" fontId="75" fillId="0" borderId="5" xfId="8" applyFont="1" applyBorder="1" applyAlignment="1" applyProtection="1">
      <alignment horizontal="left" vertical="center" wrapText="1"/>
    </xf>
    <xf numFmtId="3" fontId="71" fillId="12" borderId="5" xfId="8" applyNumberFormat="1" applyFont="1" applyFill="1" applyBorder="1" applyAlignment="1" applyProtection="1">
      <alignment horizontal="right" wrapText="1"/>
    </xf>
    <xf numFmtId="1" fontId="39" fillId="0" borderId="0" xfId="8" applyNumberFormat="1" applyFont="1" applyBorder="1" applyAlignment="1" applyProtection="1">
      <alignment horizontal="right" vertical="center" wrapText="1"/>
    </xf>
    <xf numFmtId="1" fontId="74" fillId="0" borderId="0" xfId="8" applyNumberFormat="1" applyFont="1" applyBorder="1" applyAlignment="1" applyProtection="1">
      <alignment horizontal="left" wrapText="1"/>
    </xf>
    <xf numFmtId="0" fontId="74" fillId="0" borderId="0" xfId="8" applyFont="1" applyBorder="1" applyAlignment="1" applyProtection="1">
      <alignment horizontal="left" wrapText="1"/>
      <protection locked="0"/>
    </xf>
    <xf numFmtId="0" fontId="71" fillId="0" borderId="5" xfId="8" applyFont="1" applyBorder="1" applyAlignment="1" applyProtection="1">
      <alignment vertical="center" wrapText="1"/>
    </xf>
    <xf numFmtId="3" fontId="75" fillId="12" borderId="5" xfId="8" applyNumberFormat="1" applyFont="1" applyFill="1" applyBorder="1" applyAlignment="1" applyProtection="1">
      <alignment horizontal="right" wrapText="1"/>
    </xf>
    <xf numFmtId="0" fontId="39" fillId="0" borderId="0" xfId="8" applyFont="1" applyBorder="1" applyAlignment="1" applyProtection="1">
      <protection locked="0"/>
    </xf>
    <xf numFmtId="1" fontId="39" fillId="0" borderId="0" xfId="8" applyNumberFormat="1" applyFont="1" applyBorder="1" applyAlignment="1" applyProtection="1">
      <alignment horizontal="right" wrapText="1"/>
      <protection locked="0"/>
    </xf>
    <xf numFmtId="0" fontId="78" fillId="0" borderId="0" xfId="8" applyFont="1" applyBorder="1" applyAlignment="1">
      <alignment horizontal="right"/>
    </xf>
    <xf numFmtId="0" fontId="75" fillId="0" borderId="5" xfId="8" applyFont="1" applyBorder="1" applyAlignment="1" applyProtection="1">
      <alignment vertical="center" wrapText="1"/>
    </xf>
    <xf numFmtId="3" fontId="75" fillId="11" borderId="5" xfId="8" applyNumberFormat="1" applyFont="1" applyFill="1" applyBorder="1" applyAlignment="1" applyProtection="1">
      <alignment horizontal="right" wrapText="1"/>
      <protection locked="0"/>
    </xf>
    <xf numFmtId="0" fontId="79" fillId="0" borderId="0" xfId="8" applyFont="1" applyProtection="1">
      <protection locked="0"/>
    </xf>
    <xf numFmtId="0" fontId="39" fillId="0" borderId="0" xfId="8" applyFont="1" applyProtection="1">
      <protection locked="0"/>
    </xf>
    <xf numFmtId="1" fontId="39" fillId="0" borderId="0" xfId="8" applyNumberFormat="1" applyFont="1" applyBorder="1" applyAlignment="1" applyProtection="1">
      <alignment horizontal="right" vertical="center" wrapText="1"/>
      <protection locked="0"/>
    </xf>
    <xf numFmtId="0" fontId="78" fillId="0" borderId="0" xfId="8" applyFont="1" applyBorder="1" applyAlignment="1"/>
    <xf numFmtId="0" fontId="75" fillId="0" borderId="5" xfId="8" applyFont="1" applyBorder="1" applyAlignment="1" applyProtection="1">
      <alignment vertical="center"/>
    </xf>
    <xf numFmtId="1" fontId="39" fillId="0" borderId="0" xfId="8" applyNumberFormat="1" applyFont="1" applyBorder="1" applyProtection="1"/>
    <xf numFmtId="0" fontId="78" fillId="0" borderId="0" xfId="8" applyFont="1" applyAlignment="1"/>
    <xf numFmtId="0" fontId="75" fillId="0" borderId="5" xfId="8" applyFont="1" applyBorder="1" applyAlignment="1" applyProtection="1"/>
    <xf numFmtId="0" fontId="71" fillId="0" borderId="5" xfId="8" applyFont="1" applyBorder="1" applyAlignment="1" applyProtection="1">
      <alignment horizontal="left" vertical="center" wrapText="1"/>
    </xf>
    <xf numFmtId="3" fontId="75" fillId="11" borderId="5" xfId="8" applyNumberFormat="1" applyFont="1" applyFill="1" applyBorder="1" applyAlignment="1" applyProtection="1">
      <alignment horizontal="center" wrapText="1"/>
      <protection locked="0"/>
    </xf>
    <xf numFmtId="0" fontId="71" fillId="0" borderId="5" xfId="8" applyFont="1" applyBorder="1" applyAlignment="1" applyProtection="1">
      <alignment wrapText="1"/>
    </xf>
    <xf numFmtId="3" fontId="75" fillId="13" borderId="5" xfId="8" applyNumberFormat="1" applyFont="1" applyFill="1" applyBorder="1" applyAlignment="1" applyProtection="1">
      <alignment horizontal="center" wrapText="1"/>
      <protection locked="0"/>
    </xf>
    <xf numFmtId="0" fontId="75" fillId="0" borderId="5" xfId="8" applyFont="1" applyBorder="1" applyAlignment="1" applyProtection="1">
      <alignment horizontal="left" wrapText="1" indent="1"/>
    </xf>
    <xf numFmtId="0" fontId="75" fillId="0" borderId="5" xfId="8" applyFont="1" applyBorder="1" applyAlignment="1" applyProtection="1">
      <alignment horizontal="left" vertical="center" wrapText="1" indent="1"/>
    </xf>
    <xf numFmtId="0" fontId="67" fillId="0" borderId="0" xfId="8" applyBorder="1" applyAlignment="1" applyProtection="1">
      <alignment vertical="center" wrapText="1"/>
    </xf>
    <xf numFmtId="0" fontId="67" fillId="0" borderId="0" xfId="8" applyAlignment="1">
      <alignment vertical="center"/>
    </xf>
    <xf numFmtId="0" fontId="39" fillId="0" borderId="0" xfId="8" applyFont="1" applyBorder="1" applyAlignment="1" applyProtection="1">
      <alignment horizontal="left" vertical="center" wrapText="1" indent="1"/>
    </xf>
    <xf numFmtId="0" fontId="39" fillId="0" borderId="0" xfId="8" applyFont="1" applyBorder="1" applyAlignment="1" applyProtection="1">
      <alignment horizontal="center" vertical="center" wrapText="1"/>
    </xf>
    <xf numFmtId="1" fontId="39" fillId="0" borderId="0" xfId="8" applyNumberFormat="1" applyFont="1" applyBorder="1" applyAlignment="1" applyProtection="1">
      <alignment horizontal="right" wrapText="1"/>
    </xf>
    <xf numFmtId="1" fontId="39" fillId="0" borderId="0" xfId="8" applyNumberFormat="1" applyFont="1" applyBorder="1" applyAlignment="1" applyProtection="1">
      <alignment horizontal="center" wrapText="1"/>
    </xf>
    <xf numFmtId="0" fontId="67" fillId="0" borderId="0" xfId="8" applyAlignment="1" applyProtection="1">
      <alignment vertical="center"/>
    </xf>
    <xf numFmtId="0" fontId="67" fillId="0" borderId="0" xfId="8" applyAlignment="1">
      <alignment vertical="top" wrapText="1"/>
    </xf>
    <xf numFmtId="0" fontId="39" fillId="0" borderId="0" xfId="8" applyFont="1" applyBorder="1" applyAlignment="1" applyProtection="1">
      <alignment horizontal="right" vertical="top" wrapText="1"/>
    </xf>
    <xf numFmtId="0" fontId="80" fillId="0" borderId="0" xfId="8" applyFont="1" applyBorder="1" applyAlignment="1" applyProtection="1">
      <alignment horizontal="center" vertical="center" wrapText="1"/>
      <protection locked="0"/>
    </xf>
    <xf numFmtId="0" fontId="77" fillId="0" borderId="0" xfId="8" applyFont="1" applyBorder="1" applyAlignment="1" applyProtection="1">
      <alignment horizontal="center" vertical="center" wrapText="1"/>
      <protection locked="0"/>
    </xf>
    <xf numFmtId="0" fontId="76" fillId="0" borderId="5" xfId="8" applyFont="1" applyBorder="1" applyAlignment="1" applyProtection="1">
      <alignment horizontal="center" vertical="center" wrapText="1"/>
    </xf>
    <xf numFmtId="0" fontId="74" fillId="0" borderId="5" xfId="8" applyFont="1" applyBorder="1" applyAlignment="1" applyProtection="1">
      <alignment wrapText="1"/>
    </xf>
    <xf numFmtId="1" fontId="28" fillId="0" borderId="0" xfId="8" applyNumberFormat="1" applyFont="1" applyBorder="1" applyAlignment="1" applyProtection="1">
      <alignment horizontal="right" wrapText="1"/>
      <protection locked="0"/>
    </xf>
    <xf numFmtId="0" fontId="39" fillId="0" borderId="0" xfId="8" applyFont="1" applyBorder="1" applyAlignment="1" applyProtection="1">
      <alignment wrapText="1"/>
      <protection locked="0"/>
    </xf>
    <xf numFmtId="0" fontId="74" fillId="0" borderId="5" xfId="8" applyFont="1" applyBorder="1" applyAlignment="1" applyProtection="1">
      <alignment horizontal="left" wrapText="1" indent="4"/>
    </xf>
    <xf numFmtId="0" fontId="74" fillId="0" borderId="5" xfId="8" applyFont="1" applyBorder="1" applyAlignment="1" applyProtection="1">
      <alignment horizontal="left" wrapText="1" indent="1"/>
    </xf>
    <xf numFmtId="0" fontId="73" fillId="0" borderId="1" xfId="8" applyFont="1" applyBorder="1" applyAlignment="1" applyProtection="1">
      <alignment horizontal="center" vertical="center" wrapText="1"/>
    </xf>
    <xf numFmtId="0" fontId="73" fillId="0" borderId="6" xfId="8" applyFont="1" applyBorder="1" applyAlignment="1" applyProtection="1">
      <alignment horizontal="center" vertical="center" wrapText="1"/>
    </xf>
    <xf numFmtId="3" fontId="75" fillId="11" borderId="5" xfId="8" applyNumberFormat="1" applyFont="1" applyFill="1" applyBorder="1" applyAlignment="1" applyProtection="1">
      <alignment horizontal="right" vertical="center" wrapText="1"/>
      <protection locked="0"/>
    </xf>
    <xf numFmtId="0" fontId="39" fillId="0" borderId="0" xfId="8" applyFont="1" applyBorder="1" applyAlignment="1" applyProtection="1"/>
    <xf numFmtId="0" fontId="76" fillId="0" borderId="0" xfId="8" applyFont="1" applyAlignment="1" applyProtection="1">
      <alignment horizontal="center" vertical="top" wrapText="1"/>
    </xf>
    <xf numFmtId="0" fontId="39" fillId="0" borderId="0" xfId="8" applyFont="1" applyBorder="1" applyAlignment="1" applyProtection="1">
      <alignment vertical="top" wrapText="1"/>
    </xf>
    <xf numFmtId="0" fontId="77" fillId="0" borderId="1" xfId="8" applyFont="1" applyBorder="1" applyAlignment="1" applyProtection="1">
      <alignment horizontal="center" vertical="center" wrapText="1"/>
    </xf>
    <xf numFmtId="0" fontId="77" fillId="0" borderId="5" xfId="8" applyFont="1" applyBorder="1" applyAlignment="1" applyProtection="1">
      <alignment horizontal="center" vertical="center" wrapText="1"/>
    </xf>
    <xf numFmtId="0" fontId="75" fillId="13" borderId="5" xfId="8" applyFont="1" applyFill="1" applyBorder="1" applyAlignment="1" applyProtection="1">
      <alignment horizontal="center" wrapText="1"/>
    </xf>
    <xf numFmtId="3" fontId="71" fillId="12" borderId="5" xfId="8" applyNumberFormat="1" applyFont="1" applyFill="1" applyBorder="1" applyAlignment="1" applyProtection="1">
      <alignment wrapText="1"/>
    </xf>
    <xf numFmtId="0" fontId="74" fillId="14" borderId="5" xfId="8" applyFont="1" applyFill="1" applyBorder="1" applyAlignment="1" applyProtection="1">
      <alignment horizontal="left" wrapText="1" indent="1"/>
    </xf>
    <xf numFmtId="3" fontId="75" fillId="13" borderId="5" xfId="8" applyNumberFormat="1" applyFont="1" applyFill="1" applyBorder="1" applyAlignment="1" applyProtection="1">
      <alignment wrapText="1"/>
    </xf>
    <xf numFmtId="0" fontId="75" fillId="0" borderId="5" xfId="8" applyFont="1" applyBorder="1" applyAlignment="1" applyProtection="1">
      <alignment horizontal="left" indent="1"/>
    </xf>
    <xf numFmtId="0" fontId="75" fillId="0" borderId="5" xfId="8" applyFont="1" applyBorder="1" applyAlignment="1" applyProtection="1">
      <alignment horizontal="center"/>
    </xf>
    <xf numFmtId="3" fontId="75" fillId="0" borderId="5" xfId="8" applyNumberFormat="1" applyFont="1" applyBorder="1" applyAlignment="1" applyProtection="1">
      <alignment wrapText="1"/>
      <protection locked="0"/>
    </xf>
    <xf numFmtId="0" fontId="74" fillId="0" borderId="5" xfId="8" applyFont="1" applyBorder="1" applyAlignment="1" applyProtection="1">
      <alignment horizontal="left" indent="1"/>
    </xf>
    <xf numFmtId="0" fontId="39" fillId="0" borderId="5" xfId="8" applyFont="1" applyBorder="1" applyAlignment="1" applyProtection="1">
      <alignment horizontal="left" indent="1"/>
      <protection locked="0"/>
    </xf>
    <xf numFmtId="0" fontId="39" fillId="0" borderId="5" xfId="8" applyFont="1" applyBorder="1" applyAlignment="1" applyProtection="1">
      <alignment horizontal="center"/>
      <protection locked="0"/>
    </xf>
    <xf numFmtId="0" fontId="75" fillId="0" borderId="5" xfId="8" applyFont="1" applyBorder="1" applyAlignment="1" applyProtection="1">
      <protection locked="0"/>
    </xf>
    <xf numFmtId="1" fontId="75" fillId="0" borderId="5" xfId="8" applyNumberFormat="1" applyFont="1" applyBorder="1" applyAlignment="1" applyProtection="1">
      <protection locked="0"/>
    </xf>
    <xf numFmtId="1" fontId="39" fillId="0" borderId="0" xfId="8" applyNumberFormat="1" applyFont="1" applyBorder="1" applyAlignment="1" applyProtection="1"/>
    <xf numFmtId="0" fontId="39" fillId="0" borderId="0" xfId="8" applyFont="1" applyBorder="1" applyAlignment="1" applyProtection="1">
      <alignment horizontal="left" wrapText="1" indent="4"/>
    </xf>
    <xf numFmtId="0" fontId="68" fillId="0" borderId="0" xfId="8" applyFont="1" applyAlignment="1" applyProtection="1">
      <alignment horizontal="center" vertical="top" wrapText="1"/>
    </xf>
    <xf numFmtId="0" fontId="67" fillId="0" borderId="0" xfId="8" applyBorder="1" applyAlignment="1">
      <alignment vertical="top" wrapText="1"/>
    </xf>
    <xf numFmtId="0" fontId="80" fillId="0" borderId="0" xfId="8" applyFont="1" applyBorder="1" applyAlignment="1" applyProtection="1">
      <alignment horizontal="center" vertical="center" wrapText="1"/>
    </xf>
    <xf numFmtId="0" fontId="74" fillId="13" borderId="5" xfId="8" applyFont="1" applyFill="1" applyBorder="1" applyAlignment="1" applyProtection="1">
      <alignment horizontal="left" wrapText="1" indent="1"/>
    </xf>
    <xf numFmtId="0" fontId="74" fillId="0" borderId="0" xfId="8" applyFont="1" applyAlignment="1" applyProtection="1">
      <alignment horizontal="center"/>
    </xf>
    <xf numFmtId="0" fontId="74" fillId="0" borderId="8" xfId="8" applyFont="1" applyBorder="1" applyAlignment="1" applyProtection="1">
      <alignment horizontal="left" wrapText="1" indent="4"/>
    </xf>
    <xf numFmtId="0" fontId="74" fillId="0" borderId="5" xfId="8" applyFont="1" applyBorder="1" applyAlignment="1" applyProtection="1">
      <alignment horizontal="left" wrapText="1"/>
    </xf>
    <xf numFmtId="0" fontId="39" fillId="0" borderId="0" xfId="8" applyFont="1" applyBorder="1" applyAlignment="1" applyProtection="1">
      <alignment horizontal="right" vertical="top"/>
    </xf>
    <xf numFmtId="0" fontId="70" fillId="0" borderId="0" xfId="8" applyFont="1" applyProtection="1">
      <protection locked="0"/>
    </xf>
    <xf numFmtId="16" fontId="70" fillId="0" borderId="0" xfId="8" applyNumberFormat="1" applyFont="1" applyAlignment="1" applyProtection="1">
      <alignment horizontal="right"/>
      <protection locked="0"/>
    </xf>
    <xf numFmtId="0" fontId="39" fillId="0" borderId="0" xfId="8" applyFont="1" applyAlignment="1" applyProtection="1">
      <alignment horizontal="center" vertical="center"/>
      <protection locked="0"/>
    </xf>
    <xf numFmtId="1" fontId="30" fillId="0" borderId="0" xfId="8" applyNumberFormat="1" applyFont="1" applyBorder="1" applyProtection="1">
      <protection locked="0"/>
    </xf>
    <xf numFmtId="1" fontId="73" fillId="0" borderId="0" xfId="8" applyNumberFormat="1" applyFont="1" applyBorder="1" applyAlignment="1" applyProtection="1">
      <alignment wrapText="1"/>
      <protection locked="0"/>
    </xf>
    <xf numFmtId="0" fontId="70" fillId="0" borderId="0" xfId="8" applyFont="1" applyBorder="1" applyProtection="1">
      <protection locked="0"/>
    </xf>
    <xf numFmtId="49" fontId="74" fillId="14" borderId="5" xfId="8" applyNumberFormat="1" applyFont="1" applyFill="1" applyBorder="1" applyAlignment="1" applyProtection="1">
      <alignment horizontal="center" wrapText="1"/>
    </xf>
    <xf numFmtId="3" fontId="71" fillId="0" borderId="5" xfId="8" applyNumberFormat="1" applyFont="1" applyBorder="1" applyAlignment="1" applyProtection="1">
      <alignment horizontal="right" wrapText="1"/>
      <protection locked="0"/>
    </xf>
    <xf numFmtId="1" fontId="74" fillId="0" borderId="0" xfId="8" applyNumberFormat="1" applyFont="1" applyBorder="1" applyAlignment="1" applyProtection="1">
      <alignment wrapText="1"/>
      <protection locked="0"/>
    </xf>
    <xf numFmtId="0" fontId="76" fillId="0" borderId="0" xfId="8" applyFont="1" applyBorder="1" applyAlignment="1" applyProtection="1">
      <alignment horizontal="center" vertical="top" wrapText="1"/>
    </xf>
    <xf numFmtId="3" fontId="71" fillId="12" borderId="5" xfId="8" applyNumberFormat="1" applyFont="1" applyFill="1" applyBorder="1" applyAlignment="1" applyProtection="1">
      <alignment horizontal="right" wrapText="1"/>
      <protection locked="0"/>
    </xf>
    <xf numFmtId="3" fontId="28" fillId="0" borderId="0" xfId="8" applyNumberFormat="1" applyFont="1" applyProtection="1">
      <protection locked="0"/>
    </xf>
    <xf numFmtId="0" fontId="74" fillId="0" borderId="0" xfId="8" applyFont="1" applyBorder="1" applyAlignment="1" applyProtection="1">
      <alignment wrapText="1"/>
    </xf>
    <xf numFmtId="49" fontId="74" fillId="0" borderId="0" xfId="8" applyNumberFormat="1" applyFont="1" applyBorder="1" applyAlignment="1" applyProtection="1">
      <alignment horizontal="center" wrapText="1"/>
    </xf>
    <xf numFmtId="1" fontId="73" fillId="0" borderId="0" xfId="8" applyNumberFormat="1" applyFont="1" applyBorder="1" applyAlignment="1" applyProtection="1">
      <alignment horizontal="right" wrapText="1"/>
    </xf>
    <xf numFmtId="0" fontId="70" fillId="0" borderId="0" xfId="8" applyFont="1" applyBorder="1" applyAlignment="1" applyProtection="1">
      <alignment wrapText="1"/>
    </xf>
    <xf numFmtId="0" fontId="73" fillId="0" borderId="8" xfId="8" applyFont="1" applyBorder="1" applyAlignment="1" applyProtection="1">
      <alignment horizontal="center" vertical="center" wrapText="1"/>
    </xf>
    <xf numFmtId="0" fontId="70" fillId="0" borderId="0" xfId="8" applyFont="1" applyBorder="1" applyProtection="1"/>
    <xf numFmtId="0" fontId="74" fillId="11" borderId="5" xfId="8" applyFont="1" applyFill="1" applyBorder="1" applyAlignment="1" applyProtection="1">
      <alignment horizontal="left" wrapText="1" indent="1"/>
    </xf>
    <xf numFmtId="49" fontId="74" fillId="0" borderId="8" xfId="8" applyNumberFormat="1" applyFont="1" applyBorder="1" applyAlignment="1" applyProtection="1">
      <alignment horizontal="center" wrapText="1"/>
    </xf>
    <xf numFmtId="3" fontId="75" fillId="0" borderId="5" xfId="8" applyNumberFormat="1" applyFont="1" applyBorder="1" applyAlignment="1" applyProtection="1">
      <alignment horizontal="right" wrapText="1"/>
      <protection locked="0"/>
    </xf>
    <xf numFmtId="3" fontId="75" fillId="13" borderId="8" xfId="8" applyNumberFormat="1" applyFont="1" applyFill="1" applyBorder="1" applyAlignment="1" applyProtection="1">
      <alignment horizontal="center" wrapText="1"/>
    </xf>
    <xf numFmtId="3" fontId="75" fillId="13" borderId="5" xfId="8" applyNumberFormat="1" applyFont="1" applyFill="1" applyBorder="1" applyAlignment="1" applyProtection="1">
      <alignment horizontal="center" wrapText="1"/>
    </xf>
    <xf numFmtId="3" fontId="28" fillId="0" borderId="0" xfId="8" applyNumberFormat="1" applyFont="1" applyBorder="1" applyAlignment="1" applyProtection="1">
      <alignment wrapText="1"/>
      <protection locked="0"/>
    </xf>
    <xf numFmtId="0" fontId="70" fillId="0" borderId="9" xfId="8" applyFont="1" applyBorder="1" applyAlignment="1" applyProtection="1">
      <alignment wrapText="1"/>
    </xf>
    <xf numFmtId="0" fontId="70" fillId="0" borderId="9" xfId="8" applyFont="1" applyBorder="1" applyAlignment="1" applyProtection="1">
      <alignment horizontal="center" wrapText="1"/>
    </xf>
    <xf numFmtId="1" fontId="70" fillId="0" borderId="9" xfId="8" applyNumberFormat="1" applyFont="1" applyBorder="1" applyAlignment="1" applyProtection="1">
      <alignment wrapText="1"/>
    </xf>
    <xf numFmtId="0" fontId="67" fillId="0" borderId="9" xfId="8" applyFont="1" applyBorder="1" applyAlignment="1" applyProtection="1">
      <alignment wrapText="1"/>
    </xf>
    <xf numFmtId="0" fontId="67" fillId="0" borderId="0" xfId="8" applyFont="1" applyBorder="1" applyAlignment="1" applyProtection="1">
      <alignment wrapText="1"/>
    </xf>
    <xf numFmtId="0" fontId="74" fillId="11" borderId="5" xfId="8" applyFont="1" applyFill="1" applyBorder="1" applyAlignment="1" applyProtection="1">
      <alignment horizontal="center" wrapText="1"/>
    </xf>
    <xf numFmtId="0" fontId="70" fillId="11" borderId="0" xfId="8" applyFont="1" applyFill="1" applyAlignment="1" applyProtection="1">
      <alignment wrapText="1"/>
    </xf>
    <xf numFmtId="0" fontId="67" fillId="11" borderId="0" xfId="8" applyFont="1" applyFill="1" applyBorder="1" applyAlignment="1" applyProtection="1">
      <alignment wrapText="1"/>
    </xf>
    <xf numFmtId="1" fontId="34" fillId="0" borderId="0" xfId="8" applyNumberFormat="1" applyFont="1" applyAlignment="1" applyProtection="1"/>
    <xf numFmtId="0" fontId="74" fillId="11" borderId="2" xfId="8" applyFont="1" applyFill="1" applyBorder="1" applyAlignment="1" applyProtection="1">
      <alignment horizontal="center" wrapText="1"/>
    </xf>
    <xf numFmtId="0" fontId="74" fillId="0" borderId="8" xfId="8" applyFont="1" applyBorder="1" applyAlignment="1" applyProtection="1">
      <alignment horizontal="center" vertical="center" wrapText="1"/>
    </xf>
    <xf numFmtId="0" fontId="74" fillId="11" borderId="8" xfId="8" applyFont="1" applyFill="1" applyBorder="1" applyAlignment="1" applyProtection="1">
      <alignment horizontal="center" wrapText="1"/>
    </xf>
    <xf numFmtId="0" fontId="75" fillId="0" borderId="2" xfId="8" applyFont="1" applyBorder="1" applyAlignment="1" applyProtection="1">
      <alignment wrapText="1"/>
    </xf>
    <xf numFmtId="49" fontId="74" fillId="0" borderId="8" xfId="8" applyNumberFormat="1" applyFont="1" applyBorder="1" applyAlignment="1" applyProtection="1">
      <alignment horizontal="center" vertical="center" wrapText="1"/>
    </xf>
    <xf numFmtId="3" fontId="75" fillId="0" borderId="5" xfId="8" applyNumberFormat="1" applyFont="1" applyBorder="1" applyAlignment="1" applyProtection="1">
      <alignment horizontal="center" wrapText="1"/>
      <protection locked="0"/>
    </xf>
    <xf numFmtId="1" fontId="34" fillId="0" borderId="0" xfId="8" applyNumberFormat="1" applyFont="1" applyProtection="1"/>
    <xf numFmtId="0" fontId="75" fillId="11" borderId="2" xfId="8" applyFont="1" applyFill="1" applyBorder="1" applyAlignment="1" applyProtection="1">
      <alignment wrapText="1"/>
    </xf>
    <xf numFmtId="0" fontId="76" fillId="0" borderId="1" xfId="8" applyFont="1" applyBorder="1" applyAlignment="1" applyProtection="1">
      <alignment horizontal="center" vertical="top" wrapText="1"/>
    </xf>
    <xf numFmtId="0" fontId="76" fillId="0" borderId="6" xfId="8" applyFont="1" applyBorder="1" applyAlignment="1" applyProtection="1">
      <alignment horizontal="center" vertical="top" wrapText="1"/>
    </xf>
    <xf numFmtId="0" fontId="34" fillId="0" borderId="0" xfId="8" applyFont="1" applyProtection="1"/>
    <xf numFmtId="49" fontId="70" fillId="0" borderId="5" xfId="8" applyNumberFormat="1" applyFont="1" applyBorder="1" applyAlignment="1" applyProtection="1">
      <alignment horizontal="center" wrapText="1"/>
    </xf>
    <xf numFmtId="0" fontId="74" fillId="0" borderId="8" xfId="8" applyFont="1" applyBorder="1" applyAlignment="1" applyProtection="1">
      <alignment wrapText="1"/>
    </xf>
    <xf numFmtId="49" fontId="70" fillId="0" borderId="8" xfId="8" applyNumberFormat="1" applyFont="1" applyBorder="1" applyAlignment="1" applyProtection="1">
      <alignment horizontal="center" wrapText="1"/>
    </xf>
    <xf numFmtId="0" fontId="74" fillId="13" borderId="8" xfId="8" applyFont="1" applyFill="1" applyBorder="1" applyAlignment="1" applyProtection="1">
      <alignment wrapText="1"/>
    </xf>
    <xf numFmtId="0" fontId="70" fillId="0" borderId="0" xfId="8" applyFont="1" applyAlignment="1" applyProtection="1">
      <alignment wrapText="1"/>
    </xf>
    <xf numFmtId="49" fontId="70" fillId="0" borderId="0" xfId="8" applyNumberFormat="1" applyFont="1" applyBorder="1" applyAlignment="1" applyProtection="1">
      <alignment horizontal="center" wrapText="1"/>
    </xf>
    <xf numFmtId="1" fontId="70" fillId="0" borderId="0" xfId="8" applyNumberFormat="1" applyFont="1" applyBorder="1" applyAlignment="1" applyProtection="1">
      <alignment wrapText="1"/>
      <protection locked="0"/>
    </xf>
    <xf numFmtId="0" fontId="76" fillId="0" borderId="5" xfId="8" applyFont="1" applyBorder="1" applyAlignment="1" applyProtection="1">
      <alignment horizontal="center" vertical="top" wrapText="1"/>
    </xf>
    <xf numFmtId="0" fontId="74" fillId="0" borderId="5" xfId="8" applyFont="1" applyBorder="1" applyAlignment="1" applyProtection="1">
      <alignment horizontal="left" vertical="center" wrapText="1"/>
    </xf>
    <xf numFmtId="1" fontId="70" fillId="0" borderId="0" xfId="8" applyNumberFormat="1" applyFont="1" applyBorder="1" applyAlignment="1" applyProtection="1">
      <alignment wrapText="1"/>
    </xf>
    <xf numFmtId="0" fontId="74" fillId="0" borderId="0" xfId="8" applyFont="1" applyBorder="1" applyAlignment="1" applyProtection="1">
      <alignment horizontal="left" vertical="center" wrapText="1"/>
    </xf>
    <xf numFmtId="164" fontId="71" fillId="12" borderId="5" xfId="8" applyNumberFormat="1" applyFont="1" applyFill="1" applyBorder="1" applyAlignment="1" applyProtection="1">
      <alignment wrapText="1"/>
    </xf>
    <xf numFmtId="164" fontId="28" fillId="0" borderId="0" xfId="8" applyNumberFormat="1" applyFont="1" applyProtection="1">
      <protection locked="0"/>
    </xf>
    <xf numFmtId="0" fontId="73" fillId="0" borderId="5" xfId="8" applyFont="1" applyBorder="1" applyAlignment="1" applyProtection="1">
      <alignment horizontal="left" vertical="center" wrapText="1"/>
    </xf>
    <xf numFmtId="164" fontId="75" fillId="0" borderId="5" xfId="8" applyNumberFormat="1" applyFont="1" applyBorder="1" applyAlignment="1" applyProtection="1">
      <alignment wrapText="1"/>
      <protection locked="0"/>
    </xf>
    <xf numFmtId="0" fontId="28" fillId="0" borderId="0" xfId="8" applyFont="1" applyProtection="1">
      <protection locked="0"/>
    </xf>
    <xf numFmtId="0" fontId="83" fillId="0" borderId="5" xfId="8" applyFont="1" applyBorder="1" applyAlignment="1" applyProtection="1">
      <alignment horizontal="left" vertical="center" wrapText="1"/>
    </xf>
    <xf numFmtId="0" fontId="82" fillId="0" borderId="5" xfId="8" applyFont="1" applyBorder="1" applyAlignment="1" applyProtection="1">
      <alignment horizontal="left" vertical="center" wrapText="1"/>
    </xf>
    <xf numFmtId="164" fontId="39" fillId="0" borderId="0" xfId="8" applyNumberFormat="1" applyFont="1" applyProtection="1"/>
    <xf numFmtId="0" fontId="76" fillId="0" borderId="0" xfId="8" applyFont="1" applyBorder="1" applyAlignment="1" applyProtection="1">
      <alignment wrapText="1"/>
      <protection locked="0"/>
    </xf>
    <xf numFmtId="0" fontId="76" fillId="0" borderId="7" xfId="8" applyFont="1" applyBorder="1" applyAlignment="1" applyProtection="1">
      <alignment wrapText="1"/>
      <protection locked="0"/>
    </xf>
    <xf numFmtId="0" fontId="70" fillId="0" borderId="7" xfId="8" applyFont="1" applyBorder="1" applyProtection="1">
      <protection locked="0"/>
    </xf>
    <xf numFmtId="0" fontId="39" fillId="0" borderId="0" xfId="8" applyFont="1" applyBorder="1" applyAlignment="1" applyProtection="1">
      <alignment horizontal="center" vertical="top" wrapText="1"/>
      <protection locked="0"/>
    </xf>
    <xf numFmtId="0" fontId="77" fillId="0" borderId="0" xfId="8" applyFont="1" applyBorder="1" applyAlignment="1" applyProtection="1">
      <alignment wrapText="1"/>
      <protection locked="0"/>
    </xf>
    <xf numFmtId="14" fontId="70" fillId="0" borderId="7" xfId="8" applyNumberFormat="1" applyFont="1" applyBorder="1" applyProtection="1">
      <protection locked="0"/>
    </xf>
    <xf numFmtId="0" fontId="39" fillId="0" borderId="0" xfId="8" applyFont="1" applyAlignment="1" applyProtection="1">
      <alignment horizontal="center"/>
      <protection locked="0"/>
    </xf>
    <xf numFmtId="0" fontId="76" fillId="0" borderId="0" xfId="8" applyFont="1" applyBorder="1" applyAlignment="1" applyProtection="1">
      <alignment wrapText="1"/>
    </xf>
    <xf numFmtId="0" fontId="70" fillId="0" borderId="0" xfId="8" applyFont="1" applyAlignment="1" applyProtection="1">
      <alignment horizontal="left" vertical="top"/>
    </xf>
    <xf numFmtId="0" fontId="85" fillId="0" borderId="0" xfId="9"/>
    <xf numFmtId="1" fontId="19" fillId="7" borderId="5" xfId="6" applyNumberFormat="1" applyFont="1" applyFill="1" applyBorder="1" applyAlignment="1" applyProtection="1">
      <alignment wrapText="1"/>
      <protection locked="0"/>
    </xf>
    <xf numFmtId="164" fontId="12" fillId="3" borderId="5" xfId="6" applyNumberFormat="1" applyFont="1" applyFill="1" applyBorder="1" applyAlignment="1" applyProtection="1">
      <alignment wrapText="1"/>
      <protection locked="0"/>
    </xf>
    <xf numFmtId="0" fontId="9" fillId="0" borderId="0" xfId="10" applyFont="1" applyAlignment="1">
      <alignment vertical="center"/>
    </xf>
    <xf numFmtId="0" fontId="10" fillId="0" borderId="0" xfId="10" applyFont="1" applyProtection="1"/>
    <xf numFmtId="0" fontId="12" fillId="0" borderId="1" xfId="10" applyFont="1" applyBorder="1" applyAlignment="1" applyProtection="1">
      <alignment horizontal="center" vertical="center" wrapText="1"/>
    </xf>
    <xf numFmtId="0" fontId="15" fillId="0" borderId="0" xfId="10" applyFont="1" applyBorder="1" applyAlignment="1" applyProtection="1">
      <alignment vertical="center" wrapText="1"/>
      <protection locked="0"/>
    </xf>
    <xf numFmtId="0" fontId="16" fillId="0" borderId="0" xfId="10" applyFont="1" applyProtection="1"/>
    <xf numFmtId="49" fontId="17" fillId="0" borderId="5" xfId="10" applyNumberFormat="1" applyFont="1" applyBorder="1" applyAlignment="1" applyProtection="1">
      <alignment horizontal="center" wrapText="1"/>
    </xf>
    <xf numFmtId="0" fontId="10" fillId="0" borderId="0" xfId="10" applyFont="1" applyBorder="1" applyAlignment="1" applyProtection="1">
      <alignment wrapText="1"/>
      <protection locked="0"/>
    </xf>
    <xf numFmtId="0" fontId="12" fillId="0" borderId="1" xfId="10" applyFont="1" applyBorder="1" applyAlignment="1" applyProtection="1">
      <alignment horizontal="center" vertical="top" wrapText="1"/>
    </xf>
    <xf numFmtId="0" fontId="12" fillId="0" borderId="6" xfId="10" applyFont="1" applyBorder="1" applyAlignment="1" applyProtection="1">
      <alignment horizontal="center" vertical="top" wrapText="1"/>
    </xf>
    <xf numFmtId="0" fontId="18" fillId="0" borderId="1" xfId="10" applyFont="1" applyBorder="1" applyAlignment="1" applyProtection="1">
      <alignment horizontal="center" vertical="top" wrapText="1"/>
    </xf>
    <xf numFmtId="0" fontId="18" fillId="0" borderId="6" xfId="10" applyFont="1" applyBorder="1" applyAlignment="1" applyProtection="1">
      <alignment horizontal="center" vertical="top" wrapText="1"/>
    </xf>
    <xf numFmtId="0" fontId="19" fillId="2" borderId="5" xfId="10" applyFont="1" applyFill="1" applyBorder="1" applyAlignment="1" applyProtection="1">
      <alignment vertical="top" wrapText="1"/>
    </xf>
    <xf numFmtId="49" fontId="17" fillId="2" borderId="5" xfId="10" applyNumberFormat="1" applyFont="1" applyFill="1" applyBorder="1" applyAlignment="1" applyProtection="1">
      <alignment horizontal="center" wrapText="1"/>
    </xf>
    <xf numFmtId="1" fontId="19" fillId="0" borderId="5" xfId="10" applyNumberFormat="1" applyFont="1" applyFill="1" applyBorder="1" applyAlignment="1" applyProtection="1">
      <alignment wrapText="1"/>
      <protection locked="0"/>
    </xf>
    <xf numFmtId="0" fontId="19" fillId="0" borderId="5" xfId="10" applyFont="1" applyBorder="1" applyAlignment="1" applyProtection="1">
      <alignment horizontal="left" wrapText="1"/>
    </xf>
    <xf numFmtId="0" fontId="19" fillId="0" borderId="5" xfId="10" applyFont="1" applyBorder="1" applyAlignment="1" applyProtection="1">
      <alignment horizontal="left" vertical="top" wrapText="1"/>
    </xf>
    <xf numFmtId="0" fontId="19" fillId="2" borderId="5" xfId="10" applyFont="1" applyFill="1" applyBorder="1" applyAlignment="1" applyProtection="1">
      <alignment wrapText="1"/>
    </xf>
    <xf numFmtId="0" fontId="16" fillId="0" borderId="0" xfId="10" applyFont="1" applyAlignment="1" applyProtection="1">
      <alignment wrapText="1"/>
    </xf>
    <xf numFmtId="0" fontId="20" fillId="0" borderId="0" xfId="10" applyFont="1" applyBorder="1" applyAlignment="1" applyProtection="1">
      <alignment horizontal="left" wrapText="1" indent="3"/>
    </xf>
    <xf numFmtId="0" fontId="20" fillId="0" borderId="0" xfId="10" applyFont="1" applyBorder="1" applyAlignment="1" applyProtection="1">
      <alignment horizontal="center" wrapText="1"/>
    </xf>
    <xf numFmtId="1" fontId="20" fillId="0" borderId="0" xfId="10" applyNumberFormat="1" applyFont="1" applyBorder="1" applyAlignment="1" applyProtection="1">
      <alignment wrapText="1"/>
    </xf>
    <xf numFmtId="0" fontId="20" fillId="0" borderId="0" xfId="10" applyFont="1" applyBorder="1" applyAlignment="1" applyProtection="1">
      <alignment wrapText="1"/>
    </xf>
    <xf numFmtId="0" fontId="18" fillId="0" borderId="5" xfId="10" applyFont="1" applyBorder="1" applyAlignment="1" applyProtection="1">
      <alignment horizontal="center" vertical="center" wrapText="1"/>
    </xf>
    <xf numFmtId="1" fontId="18" fillId="0" borderId="5" xfId="10" applyNumberFormat="1" applyFont="1" applyBorder="1" applyAlignment="1" applyProtection="1">
      <alignment horizontal="center" vertical="center" wrapText="1"/>
    </xf>
    <xf numFmtId="0" fontId="16" fillId="0" borderId="0" xfId="10" applyFont="1" applyBorder="1" applyProtection="1"/>
    <xf numFmtId="0" fontId="18" fillId="0" borderId="0" xfId="10" applyFont="1" applyBorder="1" applyAlignment="1" applyProtection="1">
      <alignment horizontal="center" vertical="center" wrapText="1"/>
    </xf>
    <xf numFmtId="0" fontId="22" fillId="0" borderId="0" xfId="10" applyFont="1" applyBorder="1" applyAlignment="1" applyProtection="1">
      <alignment horizontal="center" vertical="center" wrapText="1"/>
    </xf>
    <xf numFmtId="0" fontId="16" fillId="0" borderId="0" xfId="10" applyFont="1" applyBorder="1" applyAlignment="1" applyProtection="1">
      <alignment horizontal="center" vertical="center"/>
    </xf>
    <xf numFmtId="0" fontId="16" fillId="0" borderId="0" xfId="10" applyFont="1" applyAlignment="1" applyProtection="1">
      <alignment horizontal="center" vertical="center"/>
    </xf>
    <xf numFmtId="0" fontId="19" fillId="0" borderId="5" xfId="10" applyFont="1" applyBorder="1" applyAlignment="1" applyProtection="1">
      <alignment wrapText="1"/>
    </xf>
    <xf numFmtId="1" fontId="19" fillId="0" borderId="5" xfId="10" applyNumberFormat="1" applyFont="1" applyBorder="1" applyAlignment="1" applyProtection="1">
      <alignment wrapText="1"/>
      <protection locked="0"/>
    </xf>
    <xf numFmtId="0" fontId="23" fillId="0" borderId="0" xfId="10" applyFont="1" applyAlignment="1" applyProtection="1">
      <alignment horizontal="center" vertical="top" wrapText="1"/>
    </xf>
    <xf numFmtId="0" fontId="1" fillId="0" borderId="0" xfId="10" applyAlignment="1"/>
    <xf numFmtId="0" fontId="15" fillId="0" borderId="5" xfId="10" applyFont="1" applyBorder="1" applyAlignment="1">
      <alignment horizontal="center" vertical="top" wrapText="1"/>
    </xf>
    <xf numFmtId="0" fontId="23" fillId="0" borderId="0" xfId="10" applyFont="1" applyBorder="1" applyAlignment="1" applyProtection="1">
      <alignment horizontal="center" vertical="top" wrapText="1"/>
    </xf>
    <xf numFmtId="0" fontId="23" fillId="0" borderId="0" xfId="10" applyFont="1" applyBorder="1" applyAlignment="1" applyProtection="1">
      <alignment horizontal="center" vertical="center" wrapText="1"/>
    </xf>
    <xf numFmtId="0" fontId="1" fillId="0" borderId="0" xfId="10" applyBorder="1" applyAlignment="1" applyProtection="1"/>
    <xf numFmtId="0" fontId="16" fillId="0" borderId="0" xfId="10" applyFont="1" applyBorder="1" applyProtection="1">
      <protection locked="0"/>
    </xf>
    <xf numFmtId="0" fontId="18" fillId="0" borderId="0" xfId="10" applyFont="1" applyBorder="1" applyAlignment="1" applyProtection="1">
      <alignment vertical="center" wrapText="1"/>
    </xf>
    <xf numFmtId="0" fontId="18" fillId="0" borderId="0" xfId="10" applyFont="1" applyBorder="1" applyAlignment="1" applyProtection="1">
      <alignment horizontal="center" vertical="center" wrapText="1"/>
      <protection locked="0"/>
    </xf>
    <xf numFmtId="0" fontId="19" fillId="0" borderId="5" xfId="10" applyFont="1" applyBorder="1" applyAlignment="1" applyProtection="1">
      <alignment horizontal="left" vertical="center" wrapText="1"/>
    </xf>
    <xf numFmtId="3" fontId="12" fillId="3" borderId="5" xfId="10" applyNumberFormat="1" applyFont="1" applyFill="1" applyBorder="1" applyAlignment="1" applyProtection="1">
      <alignment horizontal="right" wrapText="1"/>
    </xf>
    <xf numFmtId="1" fontId="20" fillId="0" borderId="0" xfId="10" applyNumberFormat="1" applyFont="1" applyBorder="1" applyAlignment="1" applyProtection="1">
      <alignment horizontal="right" vertical="center" wrapText="1"/>
    </xf>
    <xf numFmtId="1" fontId="17" fillId="0" borderId="0" xfId="10" applyNumberFormat="1" applyFont="1" applyBorder="1" applyAlignment="1" applyProtection="1">
      <alignment horizontal="left" wrapText="1"/>
    </xf>
    <xf numFmtId="0" fontId="17" fillId="0" borderId="0" xfId="10" applyFont="1" applyBorder="1" applyAlignment="1" applyProtection="1">
      <alignment horizontal="left" wrapText="1"/>
      <protection locked="0"/>
    </xf>
    <xf numFmtId="0" fontId="12" fillId="0" borderId="5" xfId="10" applyFont="1" applyBorder="1" applyAlignment="1" applyProtection="1">
      <alignment vertical="center" wrapText="1"/>
    </xf>
    <xf numFmtId="3" fontId="19" fillId="3" borderId="5" xfId="10" applyNumberFormat="1" applyFont="1" applyFill="1" applyBorder="1" applyAlignment="1" applyProtection="1">
      <alignment horizontal="right" wrapText="1"/>
    </xf>
    <xf numFmtId="1" fontId="20" fillId="0" borderId="0" xfId="10" applyNumberFormat="1" applyFont="1" applyFill="1" applyBorder="1" applyAlignment="1" applyProtection="1">
      <alignment horizontal="right" vertical="center" wrapText="1"/>
    </xf>
    <xf numFmtId="0" fontId="20" fillId="0" borderId="0" xfId="10" applyFont="1" applyBorder="1" applyAlignment="1" applyProtection="1">
      <protection locked="0"/>
    </xf>
    <xf numFmtId="1" fontId="20" fillId="0" borderId="0" xfId="10" applyNumberFormat="1" applyFont="1" applyBorder="1" applyAlignment="1" applyProtection="1">
      <alignment horizontal="right" wrapText="1"/>
      <protection locked="0"/>
    </xf>
    <xf numFmtId="0" fontId="24" fillId="0" borderId="0" xfId="10" applyFont="1" applyFill="1" applyBorder="1" applyAlignment="1">
      <alignment horizontal="right"/>
    </xf>
    <xf numFmtId="0" fontId="19" fillId="0" borderId="5" xfId="10" applyFont="1" applyBorder="1" applyAlignment="1" applyProtection="1">
      <alignment vertical="center" wrapText="1"/>
    </xf>
    <xf numFmtId="3" fontId="19" fillId="2" borderId="5" xfId="10" applyNumberFormat="1" applyFont="1" applyFill="1" applyBorder="1" applyAlignment="1" applyProtection="1">
      <alignment horizontal="right" wrapText="1"/>
      <protection locked="0"/>
    </xf>
    <xf numFmtId="0" fontId="1" fillId="0" borderId="0" xfId="10" applyFill="1" applyBorder="1" applyAlignment="1" applyProtection="1"/>
    <xf numFmtId="0" fontId="25" fillId="0" borderId="0" xfId="10" applyFont="1" applyFill="1" applyProtection="1">
      <protection locked="0"/>
    </xf>
    <xf numFmtId="0" fontId="25" fillId="0" borderId="0" xfId="10" applyFont="1" applyProtection="1">
      <protection locked="0"/>
    </xf>
    <xf numFmtId="0" fontId="20" fillId="0" borderId="0" xfId="10" applyFont="1" applyProtection="1">
      <protection locked="0"/>
    </xf>
    <xf numFmtId="1" fontId="20" fillId="0" borderId="0" xfId="10" applyNumberFormat="1" applyFont="1" applyFill="1" applyBorder="1" applyAlignment="1" applyProtection="1">
      <alignment horizontal="right" vertical="center" wrapText="1"/>
      <protection locked="0"/>
    </xf>
    <xf numFmtId="0" fontId="24" fillId="0" borderId="0" xfId="10" applyFont="1" applyFill="1" applyBorder="1" applyAlignment="1"/>
    <xf numFmtId="0" fontId="26" fillId="0" borderId="5" xfId="10" applyFont="1" applyBorder="1" applyAlignment="1" applyProtection="1">
      <alignment vertical="center"/>
    </xf>
    <xf numFmtId="1" fontId="16" fillId="0" borderId="0" xfId="10" applyNumberFormat="1" applyFont="1" applyBorder="1" applyProtection="1"/>
    <xf numFmtId="0" fontId="24" fillId="0" borderId="0" xfId="10" applyFont="1" applyFill="1" applyAlignment="1"/>
    <xf numFmtId="0" fontId="26" fillId="0" borderId="5" xfId="10" applyFont="1" applyBorder="1" applyAlignment="1" applyProtection="1"/>
    <xf numFmtId="0" fontId="12" fillId="0" borderId="5" xfId="10" applyFont="1" applyBorder="1" applyAlignment="1" applyProtection="1">
      <alignment horizontal="left" vertical="center" wrapText="1"/>
    </xf>
    <xf numFmtId="0" fontId="20" fillId="0" borderId="0" xfId="10" applyFont="1" applyFill="1" applyBorder="1" applyAlignment="1" applyProtection="1">
      <alignment horizontal="center" wrapText="1"/>
    </xf>
    <xf numFmtId="3" fontId="19" fillId="2" borderId="5" xfId="10" applyNumberFormat="1" applyFont="1" applyFill="1" applyBorder="1" applyAlignment="1" applyProtection="1">
      <alignment horizontal="center" wrapText="1"/>
      <protection locked="0"/>
    </xf>
    <xf numFmtId="0" fontId="12" fillId="0" borderId="5" xfId="10" applyFont="1" applyBorder="1" applyAlignment="1" applyProtection="1">
      <alignment wrapText="1"/>
    </xf>
    <xf numFmtId="3" fontId="19" fillId="4" borderId="5" xfId="10" applyNumberFormat="1" applyFont="1" applyFill="1" applyBorder="1" applyAlignment="1" applyProtection="1">
      <alignment horizontal="center" wrapText="1"/>
      <protection locked="0"/>
    </xf>
    <xf numFmtId="0" fontId="12" fillId="0" borderId="5" xfId="10" applyFont="1" applyFill="1" applyBorder="1" applyAlignment="1" applyProtection="1">
      <alignment wrapText="1"/>
    </xf>
    <xf numFmtId="0" fontId="19" fillId="0" borderId="5" xfId="10" applyFont="1" applyFill="1" applyBorder="1" applyAlignment="1" applyProtection="1">
      <alignment horizontal="left" wrapText="1"/>
    </xf>
    <xf numFmtId="0" fontId="19" fillId="0" borderId="5" xfId="10" applyFont="1" applyFill="1" applyBorder="1" applyAlignment="1" applyProtection="1">
      <alignment wrapText="1"/>
    </xf>
    <xf numFmtId="0" fontId="19" fillId="0" borderId="5" xfId="10" applyFont="1" applyBorder="1" applyAlignment="1" applyProtection="1">
      <alignment horizontal="left" wrapText="1" indent="1"/>
    </xf>
    <xf numFmtId="0" fontId="19" fillId="0" borderId="5" xfId="10" applyFont="1" applyBorder="1" applyAlignment="1" applyProtection="1">
      <alignment horizontal="left" vertical="center" wrapText="1" indent="1"/>
    </xf>
    <xf numFmtId="0" fontId="1" fillId="0" borderId="0" xfId="10" applyBorder="1" applyAlignment="1" applyProtection="1">
      <alignment vertical="center" wrapText="1"/>
    </xf>
    <xf numFmtId="0" fontId="1" fillId="0" borderId="0" xfId="10" applyAlignment="1">
      <alignment vertical="center"/>
    </xf>
    <xf numFmtId="0" fontId="20" fillId="0" borderId="0" xfId="10" applyFont="1" applyBorder="1" applyAlignment="1" applyProtection="1">
      <alignment horizontal="left" vertical="center" wrapText="1" indent="1"/>
    </xf>
    <xf numFmtId="0" fontId="16" fillId="0" borderId="0" xfId="10" applyFont="1" applyBorder="1" applyAlignment="1" applyProtection="1">
      <alignment horizontal="center" vertical="center" wrapText="1"/>
    </xf>
    <xf numFmtId="1" fontId="20" fillId="0" borderId="0" xfId="10" applyNumberFormat="1" applyFont="1" applyBorder="1" applyAlignment="1" applyProtection="1">
      <alignment horizontal="right" wrapText="1"/>
    </xf>
    <xf numFmtId="1" fontId="20" fillId="0" borderId="0" xfId="10" applyNumberFormat="1" applyFont="1" applyFill="1" applyBorder="1" applyAlignment="1" applyProtection="1">
      <alignment horizontal="center" wrapText="1"/>
    </xf>
    <xf numFmtId="1" fontId="20" fillId="0" borderId="0" xfId="10" applyNumberFormat="1" applyFont="1" applyFill="1" applyBorder="1" applyAlignment="1" applyProtection="1">
      <alignment horizontal="right" wrapText="1"/>
    </xf>
    <xf numFmtId="0" fontId="1" fillId="0" borderId="0" xfId="10" applyAlignment="1" applyProtection="1">
      <alignment vertical="center"/>
    </xf>
    <xf numFmtId="0" fontId="1" fillId="0" borderId="0" xfId="10" applyAlignment="1">
      <alignment vertical="top" wrapText="1"/>
    </xf>
    <xf numFmtId="0" fontId="20" fillId="0" borderId="0" xfId="10" applyFont="1" applyBorder="1" applyAlignment="1" applyProtection="1">
      <alignment horizontal="right" vertical="top" wrapText="1"/>
    </xf>
    <xf numFmtId="0" fontId="27" fillId="0" borderId="0" xfId="10" applyFont="1" applyBorder="1" applyAlignment="1" applyProtection="1">
      <alignment horizontal="center" vertical="center" wrapText="1"/>
      <protection locked="0"/>
    </xf>
    <xf numFmtId="0" fontId="23" fillId="0" borderId="0" xfId="10" applyFont="1" applyBorder="1" applyAlignment="1" applyProtection="1">
      <alignment horizontal="center" vertical="center" wrapText="1"/>
      <protection locked="0"/>
    </xf>
    <xf numFmtId="0" fontId="22" fillId="0" borderId="5" xfId="10" applyFont="1" applyBorder="1" applyAlignment="1" applyProtection="1">
      <alignment horizontal="center" vertical="center" wrapText="1"/>
    </xf>
    <xf numFmtId="0" fontId="17" fillId="0" borderId="5" xfId="10" applyFont="1" applyBorder="1" applyAlignment="1" applyProtection="1">
      <alignment wrapText="1"/>
    </xf>
    <xf numFmtId="1" fontId="28" fillId="0" borderId="0" xfId="10" applyNumberFormat="1" applyFont="1" applyBorder="1" applyAlignment="1" applyProtection="1">
      <alignment horizontal="right" wrapText="1"/>
      <protection locked="0"/>
    </xf>
    <xf numFmtId="0" fontId="16" fillId="0" borderId="0" xfId="10" applyFont="1" applyBorder="1" applyAlignment="1" applyProtection="1">
      <alignment wrapText="1"/>
      <protection locked="0"/>
    </xf>
    <xf numFmtId="0" fontId="17" fillId="0" borderId="5" xfId="10" applyFont="1" applyBorder="1" applyAlignment="1" applyProtection="1">
      <alignment horizontal="left" wrapText="1" indent="2"/>
    </xf>
    <xf numFmtId="0" fontId="16" fillId="0" borderId="0" xfId="10" applyFont="1" applyProtection="1">
      <protection locked="0"/>
    </xf>
    <xf numFmtId="0" fontId="17" fillId="0" borderId="5" xfId="10" applyFont="1" applyBorder="1" applyAlignment="1" applyProtection="1">
      <alignment horizontal="left" wrapText="1" indent="1"/>
    </xf>
    <xf numFmtId="0" fontId="18" fillId="0" borderId="1" xfId="10" applyFont="1" applyBorder="1" applyAlignment="1" applyProtection="1">
      <alignment horizontal="center" vertical="center" wrapText="1"/>
    </xf>
    <xf numFmtId="0" fontId="18" fillId="0" borderId="6" xfId="10" applyFont="1" applyBorder="1" applyAlignment="1" applyProtection="1">
      <alignment horizontal="center" vertical="center" wrapText="1"/>
    </xf>
    <xf numFmtId="3" fontId="19" fillId="2" borderId="5" xfId="10" applyNumberFormat="1" applyFont="1" applyFill="1" applyBorder="1" applyAlignment="1" applyProtection="1">
      <alignment horizontal="right" vertical="center" wrapText="1"/>
      <protection locked="0"/>
    </xf>
    <xf numFmtId="0" fontId="16" fillId="0" borderId="0" xfId="10" applyFont="1" applyFill="1" applyBorder="1" applyAlignment="1" applyProtection="1">
      <alignment wrapText="1"/>
    </xf>
    <xf numFmtId="0" fontId="16" fillId="0" borderId="0" xfId="10" applyFont="1" applyFill="1" applyBorder="1" applyProtection="1">
      <protection locked="0"/>
    </xf>
    <xf numFmtId="0" fontId="16" fillId="0" borderId="0" xfId="10" applyFont="1" applyFill="1" applyBorder="1" applyAlignment="1" applyProtection="1"/>
    <xf numFmtId="0" fontId="22" fillId="0" borderId="0" xfId="10" applyFont="1" applyAlignment="1" applyProtection="1">
      <alignment horizontal="center" vertical="top" wrapText="1"/>
    </xf>
    <xf numFmtId="0" fontId="20" fillId="0" borderId="0" xfId="10" applyFont="1" applyBorder="1" applyAlignment="1" applyProtection="1">
      <alignment vertical="top" wrapText="1"/>
    </xf>
    <xf numFmtId="0" fontId="23" fillId="0" borderId="1" xfId="10" applyFont="1" applyBorder="1" applyAlignment="1" applyProtection="1">
      <alignment horizontal="center" vertical="center" wrapText="1"/>
    </xf>
    <xf numFmtId="0" fontId="23" fillId="0" borderId="5" xfId="10" applyFont="1" applyBorder="1" applyAlignment="1" applyProtection="1">
      <alignment horizontal="center" vertical="center" wrapText="1"/>
    </xf>
    <xf numFmtId="0" fontId="19" fillId="4" borderId="5" xfId="10" applyFont="1" applyFill="1" applyBorder="1" applyAlignment="1" applyProtection="1">
      <alignment horizontal="center" wrapText="1"/>
    </xf>
    <xf numFmtId="3" fontId="12" fillId="3" borderId="5" xfId="10" applyNumberFormat="1" applyFont="1" applyFill="1" applyBorder="1" applyAlignment="1" applyProtection="1">
      <alignment wrapText="1"/>
    </xf>
    <xf numFmtId="1" fontId="20" fillId="0" borderId="0" xfId="10" applyNumberFormat="1" applyFont="1" applyFill="1" applyBorder="1" applyAlignment="1" applyProtection="1">
      <alignment wrapText="1"/>
    </xf>
    <xf numFmtId="0" fontId="17" fillId="5" borderId="5" xfId="10" applyFont="1" applyFill="1" applyBorder="1" applyAlignment="1" applyProtection="1">
      <alignment horizontal="left" wrapText="1" indent="1"/>
    </xf>
    <xf numFmtId="3" fontId="19" fillId="6" borderId="5" xfId="10" applyNumberFormat="1" applyFont="1" applyFill="1" applyBorder="1" applyAlignment="1" applyProtection="1">
      <alignment wrapText="1"/>
    </xf>
    <xf numFmtId="0" fontId="19" fillId="0" borderId="5" xfId="10" applyFont="1" applyBorder="1" applyAlignment="1" applyProtection="1">
      <alignment horizontal="left" indent="1"/>
    </xf>
    <xf numFmtId="0" fontId="19" fillId="0" borderId="5" xfId="10" applyFont="1" applyBorder="1" applyAlignment="1" applyProtection="1">
      <alignment horizontal="center"/>
    </xf>
    <xf numFmtId="3" fontId="19" fillId="0" borderId="5" xfId="10" applyNumberFormat="1" applyFont="1" applyBorder="1" applyAlignment="1" applyProtection="1">
      <alignment wrapText="1"/>
      <protection locked="0"/>
    </xf>
    <xf numFmtId="0" fontId="17" fillId="0" borderId="5" xfId="10" applyFont="1" applyBorder="1" applyAlignment="1" applyProtection="1">
      <alignment horizontal="left" indent="1"/>
    </xf>
    <xf numFmtId="0" fontId="20" fillId="0" borderId="5" xfId="10" applyFont="1" applyBorder="1" applyAlignment="1" applyProtection="1">
      <alignment horizontal="left" indent="1"/>
      <protection locked="0"/>
    </xf>
    <xf numFmtId="0" fontId="20" fillId="0" borderId="5" xfId="10" applyFont="1" applyBorder="1" applyAlignment="1" applyProtection="1">
      <alignment horizontal="center"/>
      <protection locked="0"/>
    </xf>
    <xf numFmtId="0" fontId="19" fillId="0" borderId="5" xfId="10" applyFont="1" applyBorder="1" applyAlignment="1" applyProtection="1">
      <protection locked="0"/>
    </xf>
    <xf numFmtId="1" fontId="19" fillId="0" borderId="5" xfId="10" applyNumberFormat="1" applyFont="1" applyFill="1" applyBorder="1" applyAlignment="1" applyProtection="1">
      <protection locked="0"/>
    </xf>
    <xf numFmtId="1" fontId="20" fillId="0" borderId="0" xfId="10" applyNumberFormat="1" applyFont="1" applyFill="1" applyBorder="1" applyAlignment="1" applyProtection="1"/>
    <xf numFmtId="0" fontId="20" fillId="0" borderId="0" xfId="10" applyFont="1" applyBorder="1" applyAlignment="1" applyProtection="1">
      <alignment horizontal="left" wrapText="1" indent="2"/>
    </xf>
    <xf numFmtId="0" fontId="8" fillId="0" borderId="0" xfId="10" applyFont="1" applyAlignment="1" applyProtection="1">
      <alignment horizontal="center" vertical="top" wrapText="1"/>
    </xf>
    <xf numFmtId="0" fontId="1" fillId="0" borderId="0" xfId="10" applyBorder="1" applyAlignment="1">
      <alignment vertical="top" wrapText="1"/>
    </xf>
    <xf numFmtId="0" fontId="27" fillId="0" borderId="0" xfId="10" applyFont="1" applyBorder="1" applyAlignment="1" applyProtection="1">
      <alignment horizontal="center" vertical="center" wrapText="1"/>
    </xf>
    <xf numFmtId="0" fontId="16" fillId="0" borderId="0" xfId="10" applyFont="1" applyBorder="1" applyAlignment="1" applyProtection="1">
      <alignment wrapText="1"/>
    </xf>
    <xf numFmtId="0" fontId="17" fillId="4" borderId="5" xfId="10" applyFont="1" applyFill="1" applyBorder="1" applyAlignment="1" applyProtection="1">
      <alignment horizontal="left" wrapText="1" indent="1"/>
    </xf>
    <xf numFmtId="0" fontId="29" fillId="0" borderId="0" xfId="10" applyFont="1" applyAlignment="1" applyProtection="1">
      <alignment horizontal="center"/>
    </xf>
    <xf numFmtId="0" fontId="17" fillId="0" borderId="8" xfId="10" applyFont="1" applyBorder="1" applyAlignment="1" applyProtection="1">
      <alignment horizontal="left" wrapText="1" indent="2"/>
    </xf>
    <xf numFmtId="0" fontId="17" fillId="0" borderId="5" xfId="10" applyFont="1" applyBorder="1" applyAlignment="1" applyProtection="1">
      <alignment horizontal="left" wrapText="1"/>
    </xf>
    <xf numFmtId="0" fontId="16" fillId="0" borderId="0" xfId="10" applyFont="1" applyFill="1" applyProtection="1"/>
    <xf numFmtId="0" fontId="20" fillId="0" borderId="0" xfId="10" applyFont="1" applyFill="1" applyBorder="1" applyAlignment="1" applyProtection="1">
      <alignment vertical="top" wrapText="1"/>
    </xf>
    <xf numFmtId="0" fontId="1" fillId="0" borderId="0" xfId="10" applyFill="1" applyBorder="1" applyAlignment="1">
      <alignment vertical="top" wrapText="1"/>
    </xf>
    <xf numFmtId="0" fontId="16" fillId="0" borderId="0" xfId="10" applyFont="1" applyFill="1" applyBorder="1" applyAlignment="1" applyProtection="1">
      <alignment wrapText="1"/>
      <protection locked="0"/>
    </xf>
    <xf numFmtId="0" fontId="20" fillId="0" borderId="0" xfId="10" applyFont="1" applyBorder="1" applyAlignment="1" applyProtection="1">
      <alignment horizontal="right" vertical="top"/>
    </xf>
    <xf numFmtId="0" fontId="10" fillId="0" borderId="0" xfId="10" applyFont="1" applyProtection="1">
      <protection locked="0"/>
    </xf>
    <xf numFmtId="0" fontId="15" fillId="0" borderId="5" xfId="10" applyFont="1" applyBorder="1" applyAlignment="1" applyProtection="1">
      <alignment horizontal="center" vertical="center" wrapText="1"/>
    </xf>
    <xf numFmtId="16" fontId="10" fillId="0" borderId="0" xfId="10" applyNumberFormat="1" applyFont="1" applyAlignment="1" applyProtection="1">
      <alignment horizontal="right"/>
      <protection locked="0"/>
    </xf>
    <xf numFmtId="0" fontId="16" fillId="0" borderId="0" xfId="10" applyFont="1" applyAlignment="1" applyProtection="1">
      <alignment horizontal="center" vertical="center"/>
      <protection locked="0"/>
    </xf>
    <xf numFmtId="1" fontId="30" fillId="0" borderId="0" xfId="10" applyNumberFormat="1" applyFont="1" applyBorder="1" applyProtection="1">
      <protection locked="0"/>
    </xf>
    <xf numFmtId="1" fontId="18" fillId="0" borderId="0" xfId="10" applyNumberFormat="1" applyFont="1" applyFill="1" applyBorder="1" applyAlignment="1" applyProtection="1">
      <alignment wrapText="1"/>
      <protection locked="0"/>
    </xf>
    <xf numFmtId="0" fontId="10" fillId="0" borderId="0" xfId="10" applyFont="1" applyBorder="1" applyProtection="1">
      <protection locked="0"/>
    </xf>
    <xf numFmtId="49" fontId="17" fillId="5" borderId="5" xfId="10" applyNumberFormat="1" applyFont="1" applyFill="1" applyBorder="1" applyAlignment="1" applyProtection="1">
      <alignment horizontal="center" wrapText="1"/>
    </xf>
    <xf numFmtId="3" fontId="12" fillId="0" borderId="5" xfId="10" applyNumberFormat="1" applyFont="1" applyFill="1" applyBorder="1" applyAlignment="1" applyProtection="1">
      <alignment horizontal="right" wrapText="1"/>
      <protection locked="0"/>
    </xf>
    <xf numFmtId="1" fontId="17" fillId="0" borderId="0" xfId="10" applyNumberFormat="1" applyFont="1" applyFill="1" applyBorder="1" applyAlignment="1" applyProtection="1">
      <alignment wrapText="1"/>
      <protection locked="0"/>
    </xf>
    <xf numFmtId="0" fontId="22" fillId="0" borderId="0" xfId="10" applyFont="1" applyBorder="1" applyAlignment="1" applyProtection="1">
      <alignment horizontal="center" vertical="top" wrapText="1"/>
    </xf>
    <xf numFmtId="3" fontId="12" fillId="3" borderId="5" xfId="10" applyNumberFormat="1" applyFont="1" applyFill="1" applyBorder="1" applyAlignment="1" applyProtection="1">
      <alignment horizontal="right" wrapText="1"/>
      <protection locked="0"/>
    </xf>
    <xf numFmtId="3" fontId="28" fillId="0" borderId="0" xfId="10" applyNumberFormat="1" applyFont="1" applyProtection="1">
      <protection locked="0"/>
    </xf>
    <xf numFmtId="0" fontId="17" fillId="0" borderId="0" xfId="10" applyFont="1" applyBorder="1" applyAlignment="1" applyProtection="1">
      <alignment wrapText="1"/>
    </xf>
    <xf numFmtId="49" fontId="17" fillId="0" borderId="0" xfId="10" applyNumberFormat="1" applyFont="1" applyBorder="1" applyAlignment="1" applyProtection="1">
      <alignment horizontal="center" wrapText="1"/>
    </xf>
    <xf numFmtId="1" fontId="28" fillId="0" borderId="0" xfId="10" applyNumberFormat="1" applyFont="1" applyFill="1" applyBorder="1" applyAlignment="1" applyProtection="1">
      <alignment horizontal="right" wrapText="1"/>
      <protection locked="0"/>
    </xf>
    <xf numFmtId="1" fontId="18" fillId="0" borderId="0" xfId="10" applyNumberFormat="1" applyFont="1" applyFill="1" applyBorder="1" applyAlignment="1" applyProtection="1">
      <alignment horizontal="right" wrapText="1"/>
    </xf>
    <xf numFmtId="0" fontId="31" fillId="0" borderId="0" xfId="10" applyFont="1" applyFill="1" applyBorder="1" applyAlignment="1" applyProtection="1">
      <alignment wrapText="1"/>
    </xf>
    <xf numFmtId="0" fontId="18" fillId="0" borderId="8" xfId="10" applyFont="1" applyBorder="1" applyAlignment="1" applyProtection="1">
      <alignment horizontal="center" vertical="center" wrapText="1"/>
    </xf>
    <xf numFmtId="0" fontId="10" fillId="0" borderId="0" xfId="10" applyFont="1" applyBorder="1" applyProtection="1"/>
    <xf numFmtId="0" fontId="17" fillId="2" borderId="5" xfId="10" applyFont="1" applyFill="1" applyBorder="1" applyAlignment="1" applyProtection="1">
      <alignment horizontal="left" wrapText="1" indent="1"/>
    </xf>
    <xf numFmtId="49" fontId="17" fillId="0" borderId="8" xfId="10" applyNumberFormat="1" applyFont="1" applyBorder="1" applyAlignment="1" applyProtection="1">
      <alignment horizontal="center" wrapText="1"/>
    </xf>
    <xf numFmtId="3" fontId="19" fillId="0" borderId="5" xfId="10" applyNumberFormat="1" applyFont="1" applyFill="1" applyBorder="1" applyAlignment="1" applyProtection="1">
      <alignment horizontal="right" wrapText="1"/>
      <protection locked="0"/>
    </xf>
    <xf numFmtId="3" fontId="19" fillId="4" borderId="8" xfId="10" applyNumberFormat="1" applyFont="1" applyFill="1" applyBorder="1" applyAlignment="1" applyProtection="1">
      <alignment horizontal="center" wrapText="1"/>
    </xf>
    <xf numFmtId="3" fontId="19" fillId="4" borderId="5" xfId="10" applyNumberFormat="1" applyFont="1" applyFill="1" applyBorder="1" applyAlignment="1" applyProtection="1">
      <alignment horizontal="center" wrapText="1"/>
    </xf>
    <xf numFmtId="3" fontId="28" fillId="0" borderId="0" xfId="10" applyNumberFormat="1" applyFont="1" applyBorder="1" applyAlignment="1" applyProtection="1">
      <alignment wrapText="1"/>
      <protection locked="0"/>
    </xf>
    <xf numFmtId="0" fontId="31" fillId="0" borderId="9" xfId="10" applyFont="1" applyBorder="1" applyAlignment="1" applyProtection="1">
      <alignment wrapText="1"/>
    </xf>
    <xf numFmtId="0" fontId="31" fillId="0" borderId="9" xfId="10" applyFont="1" applyBorder="1" applyAlignment="1" applyProtection="1">
      <alignment horizontal="center" wrapText="1"/>
    </xf>
    <xf numFmtId="1" fontId="31" fillId="0" borderId="9" xfId="10" applyNumberFormat="1" applyFont="1" applyBorder="1" applyAlignment="1" applyProtection="1">
      <alignment wrapText="1"/>
    </xf>
    <xf numFmtId="0" fontId="1" fillId="0" borderId="9" xfId="10" applyFont="1" applyBorder="1" applyAlignment="1" applyProtection="1">
      <alignment wrapText="1"/>
    </xf>
    <xf numFmtId="0" fontId="1" fillId="0" borderId="0" xfId="10" applyFont="1" applyBorder="1" applyAlignment="1" applyProtection="1">
      <alignment wrapText="1"/>
    </xf>
    <xf numFmtId="0" fontId="17" fillId="2" borderId="5" xfId="10" applyFont="1" applyFill="1" applyBorder="1" applyAlignment="1" applyProtection="1">
      <alignment horizontal="center" wrapText="1"/>
    </xf>
    <xf numFmtId="0" fontId="10" fillId="2" borderId="0" xfId="10" applyFont="1" applyFill="1" applyAlignment="1" applyProtection="1">
      <alignment wrapText="1"/>
    </xf>
    <xf numFmtId="0" fontId="1" fillId="2" borderId="0" xfId="10" applyFont="1" applyFill="1" applyBorder="1" applyAlignment="1" applyProtection="1">
      <alignment wrapText="1"/>
    </xf>
    <xf numFmtId="1" fontId="34" fillId="0" borderId="0" xfId="10" applyNumberFormat="1" applyFont="1" applyFill="1" applyAlignment="1" applyProtection="1"/>
    <xf numFmtId="0" fontId="17" fillId="2" borderId="2" xfId="10" applyFont="1" applyFill="1" applyBorder="1" applyAlignment="1" applyProtection="1">
      <alignment horizontal="center" wrapText="1"/>
    </xf>
    <xf numFmtId="0" fontId="17" fillId="0" borderId="8" xfId="10" applyFont="1" applyBorder="1" applyAlignment="1" applyProtection="1">
      <alignment horizontal="center" vertical="center" wrapText="1"/>
    </xf>
    <xf numFmtId="0" fontId="17" fillId="2" borderId="8" xfId="10" applyFont="1" applyFill="1" applyBorder="1" applyAlignment="1" applyProtection="1">
      <alignment horizontal="center" wrapText="1"/>
    </xf>
    <xf numFmtId="0" fontId="19" fillId="0" borderId="2" xfId="10" applyFont="1" applyBorder="1" applyAlignment="1" applyProtection="1">
      <alignment wrapText="1"/>
    </xf>
    <xf numFmtId="49" fontId="17" fillId="0" borderId="8" xfId="10" applyNumberFormat="1" applyFont="1" applyBorder="1" applyAlignment="1" applyProtection="1">
      <alignment horizontal="center" vertical="center" wrapText="1"/>
    </xf>
    <xf numFmtId="3" fontId="19" fillId="0" borderId="5" xfId="10" applyNumberFormat="1" applyFont="1" applyFill="1" applyBorder="1" applyAlignment="1" applyProtection="1">
      <alignment horizontal="center" wrapText="1"/>
      <protection locked="0"/>
    </xf>
    <xf numFmtId="0" fontId="10" fillId="0" borderId="0" xfId="10" applyFont="1" applyBorder="1" applyAlignment="1" applyProtection="1">
      <alignment wrapText="1"/>
    </xf>
    <xf numFmtId="1" fontId="34" fillId="0" borderId="0" xfId="10" applyNumberFormat="1" applyFont="1" applyFill="1" applyProtection="1"/>
    <xf numFmtId="0" fontId="19" fillId="2" borderId="2" xfId="10" applyFont="1" applyFill="1" applyBorder="1" applyAlignment="1" applyProtection="1">
      <alignment wrapText="1"/>
    </xf>
    <xf numFmtId="0" fontId="22" fillId="0" borderId="1" xfId="10" applyFont="1" applyBorder="1" applyAlignment="1" applyProtection="1">
      <alignment horizontal="center" vertical="top" wrapText="1"/>
    </xf>
    <xf numFmtId="0" fontId="22" fillId="0" borderId="6" xfId="10" applyFont="1" applyBorder="1" applyAlignment="1" applyProtection="1">
      <alignment horizontal="center" vertical="top" wrapText="1"/>
    </xf>
    <xf numFmtId="0" fontId="34" fillId="0" borderId="0" xfId="10" applyFont="1" applyFill="1" applyProtection="1"/>
    <xf numFmtId="49" fontId="31" fillId="0" borderId="5" xfId="10" applyNumberFormat="1" applyFont="1" applyBorder="1" applyAlignment="1" applyProtection="1">
      <alignment horizontal="center" wrapText="1"/>
    </xf>
    <xf numFmtId="0" fontId="17" fillId="0" borderId="8" xfId="10" applyFont="1" applyBorder="1" applyAlignment="1" applyProtection="1">
      <alignment wrapText="1"/>
    </xf>
    <xf numFmtId="49" fontId="31" fillId="0" borderId="8" xfId="10" applyNumberFormat="1" applyFont="1" applyBorder="1" applyAlignment="1" applyProtection="1">
      <alignment horizontal="center" wrapText="1"/>
    </xf>
    <xf numFmtId="0" fontId="17" fillId="4" borderId="8" xfId="10" applyFont="1" applyFill="1" applyBorder="1" applyAlignment="1" applyProtection="1">
      <alignment wrapText="1"/>
    </xf>
    <xf numFmtId="0" fontId="10" fillId="0" borderId="0" xfId="10" applyFont="1" applyAlignment="1" applyProtection="1">
      <alignment wrapText="1"/>
    </xf>
    <xf numFmtId="49" fontId="31" fillId="0" borderId="0" xfId="10" applyNumberFormat="1" applyFont="1" applyBorder="1" applyAlignment="1" applyProtection="1">
      <alignment horizontal="center" wrapText="1"/>
    </xf>
    <xf numFmtId="1" fontId="10" fillId="0" borderId="0" xfId="10" applyNumberFormat="1" applyFont="1" applyBorder="1" applyAlignment="1" applyProtection="1">
      <alignment wrapText="1"/>
      <protection locked="0"/>
    </xf>
    <xf numFmtId="0" fontId="22" fillId="0" borderId="5" xfId="10" applyFont="1" applyBorder="1" applyAlignment="1" applyProtection="1">
      <alignment horizontal="center" vertical="top" wrapText="1"/>
    </xf>
    <xf numFmtId="0" fontId="17" fillId="0" borderId="5" xfId="10" applyFont="1" applyBorder="1" applyAlignment="1" applyProtection="1">
      <alignment horizontal="left" vertical="center" wrapText="1"/>
    </xf>
    <xf numFmtId="1" fontId="31" fillId="0" borderId="0" xfId="10" applyNumberFormat="1" applyFont="1" applyBorder="1" applyAlignment="1" applyProtection="1">
      <alignment wrapText="1"/>
    </xf>
    <xf numFmtId="0" fontId="17" fillId="0" borderId="0" xfId="10" applyFont="1" applyBorder="1" applyAlignment="1" applyProtection="1">
      <alignment horizontal="left" vertical="center" wrapText="1"/>
    </xf>
    <xf numFmtId="1" fontId="31" fillId="0" borderId="0" xfId="10" applyNumberFormat="1" applyFont="1" applyBorder="1" applyAlignment="1" applyProtection="1">
      <alignment wrapText="1"/>
      <protection locked="0"/>
    </xf>
    <xf numFmtId="164" fontId="12" fillId="3" borderId="5" xfId="10" applyNumberFormat="1" applyFont="1" applyFill="1" applyBorder="1" applyAlignment="1" applyProtection="1">
      <alignment wrapText="1"/>
    </xf>
    <xf numFmtId="164" fontId="28" fillId="0" borderId="0" xfId="10" applyNumberFormat="1" applyFont="1" applyProtection="1">
      <protection locked="0"/>
    </xf>
    <xf numFmtId="164" fontId="19" fillId="0" borderId="5" xfId="10" applyNumberFormat="1" applyFont="1" applyFill="1" applyBorder="1" applyAlignment="1" applyProtection="1">
      <alignment wrapText="1"/>
      <protection locked="0"/>
    </xf>
    <xf numFmtId="0" fontId="28" fillId="0" borderId="0" xfId="10" applyFont="1" applyProtection="1">
      <protection locked="0"/>
    </xf>
    <xf numFmtId="0" fontId="18" fillId="0" borderId="5" xfId="10" applyFont="1" applyBorder="1" applyAlignment="1" applyProtection="1">
      <alignment horizontal="left" vertical="center" wrapText="1"/>
    </xf>
    <xf numFmtId="0" fontId="17" fillId="0" borderId="5" xfId="10" applyNumberFormat="1" applyFont="1" applyBorder="1" applyAlignment="1" applyProtection="1">
      <alignment horizontal="left" vertical="center" wrapText="1"/>
    </xf>
    <xf numFmtId="164" fontId="16" fillId="0" borderId="0" xfId="10" applyNumberFormat="1" applyFont="1" applyFill="1" applyProtection="1"/>
    <xf numFmtId="0" fontId="40" fillId="0" borderId="0" xfId="10" applyFont="1" applyBorder="1" applyAlignment="1" applyProtection="1">
      <alignment wrapText="1"/>
      <protection locked="0"/>
    </xf>
    <xf numFmtId="0" fontId="40" fillId="0" borderId="7" xfId="10" applyFont="1" applyBorder="1" applyAlignment="1" applyProtection="1">
      <alignment wrapText="1"/>
      <protection locked="0"/>
    </xf>
    <xf numFmtId="0" fontId="10" fillId="0" borderId="7" xfId="10" applyFont="1" applyBorder="1" applyProtection="1">
      <protection locked="0"/>
    </xf>
    <xf numFmtId="0" fontId="16" fillId="0" borderId="0" xfId="10" applyFont="1" applyBorder="1" applyAlignment="1" applyProtection="1">
      <alignment horizontal="center" vertical="top" wrapText="1"/>
      <protection locked="0"/>
    </xf>
    <xf numFmtId="0" fontId="41" fillId="0" borderId="0" xfId="10" applyFont="1" applyBorder="1" applyAlignment="1" applyProtection="1">
      <alignment wrapText="1"/>
      <protection locked="0"/>
    </xf>
    <xf numFmtId="14" fontId="10" fillId="0" borderId="7" xfId="10" applyNumberFormat="1" applyFont="1" applyBorder="1" applyProtection="1">
      <protection locked="0"/>
    </xf>
    <xf numFmtId="0" fontId="16" fillId="0" borderId="0" xfId="10" applyFont="1" applyAlignment="1" applyProtection="1">
      <alignment horizontal="center"/>
      <protection locked="0"/>
    </xf>
    <xf numFmtId="0" fontId="40" fillId="0" borderId="0" xfId="10" applyFont="1" applyBorder="1" applyAlignment="1" applyProtection="1">
      <alignment wrapText="1"/>
    </xf>
    <xf numFmtId="0" fontId="10" fillId="0" borderId="0" xfId="10" applyFont="1" applyAlignment="1" applyProtection="1">
      <alignment horizontal="left" vertical="top"/>
    </xf>
    <xf numFmtId="14" fontId="40" fillId="0" borderId="7" xfId="10" applyNumberFormat="1" applyFont="1" applyBorder="1" applyAlignment="1" applyProtection="1">
      <alignment wrapText="1"/>
      <protection locked="0"/>
    </xf>
    <xf numFmtId="1" fontId="17" fillId="0" borderId="5" xfId="10" applyNumberFormat="1" applyFont="1" applyBorder="1" applyAlignment="1" applyProtection="1">
      <alignment horizontal="right" vertical="center" wrapText="1"/>
      <protection locked="0"/>
    </xf>
    <xf numFmtId="1" fontId="17" fillId="0" borderId="5" xfId="10" applyNumberFormat="1" applyFont="1" applyBorder="1" applyAlignment="1" applyProtection="1">
      <alignment wrapText="1"/>
      <protection locked="0"/>
    </xf>
    <xf numFmtId="0" fontId="17" fillId="0" borderId="5" xfId="10" applyFont="1" applyBorder="1" applyProtection="1">
      <protection locked="0"/>
    </xf>
    <xf numFmtId="1" fontId="17" fillId="8" borderId="5" xfId="10" applyNumberFormat="1" applyFont="1" applyFill="1" applyBorder="1" applyAlignment="1" applyProtection="1">
      <alignment horizontal="right" wrapText="1"/>
      <protection locked="0"/>
    </xf>
    <xf numFmtId="0" fontId="17" fillId="0" borderId="5" xfId="10" applyFont="1" applyBorder="1" applyAlignment="1" applyProtection="1">
      <alignment wrapText="1"/>
      <protection locked="0"/>
    </xf>
    <xf numFmtId="0" fontId="16" fillId="0" borderId="0" xfId="0" applyFont="1"/>
    <xf numFmtId="0" fontId="90" fillId="0" borderId="0" xfId="0" applyFont="1"/>
    <xf numFmtId="0" fontId="90" fillId="0" borderId="0" xfId="0" applyFont="1" applyProtection="1">
      <protection locked="0"/>
    </xf>
    <xf numFmtId="3" fontId="19" fillId="15" borderId="5" xfId="6" applyNumberFormat="1" applyFont="1" applyFill="1" applyBorder="1" applyAlignment="1" applyProtection="1">
      <alignment horizontal="right" wrapText="1"/>
      <protection locked="0"/>
    </xf>
    <xf numFmtId="3" fontId="19" fillId="15" borderId="5" xfId="6" applyNumberFormat="1" applyFont="1" applyFill="1" applyBorder="1" applyAlignment="1" applyProtection="1">
      <alignment horizontal="center" wrapText="1"/>
      <protection locked="0"/>
    </xf>
    <xf numFmtId="3" fontId="19" fillId="15" borderId="5" xfId="10" applyNumberFormat="1" applyFont="1" applyFill="1" applyBorder="1" applyAlignment="1" applyProtection="1">
      <alignment horizontal="right" wrapText="1"/>
      <protection locked="0"/>
    </xf>
    <xf numFmtId="3" fontId="12" fillId="15" borderId="5" xfId="6" applyNumberFormat="1" applyFont="1" applyFill="1" applyBorder="1" applyAlignment="1" applyProtection="1">
      <alignment horizontal="right" wrapText="1"/>
    </xf>
    <xf numFmtId="0" fontId="19" fillId="0" borderId="0" xfId="1" applyFont="1" applyAlignment="1" applyProtection="1">
      <alignment horizontal="center" vertical="top" wrapText="1"/>
    </xf>
    <xf numFmtId="0" fontId="12" fillId="0" borderId="0" xfId="1" applyFont="1" applyAlignment="1" applyProtection="1">
      <alignment horizontal="center" vertical="top" wrapText="1"/>
    </xf>
    <xf numFmtId="0" fontId="31" fillId="0" borderId="7" xfId="1" applyFont="1" applyBorder="1" applyAlignment="1" applyProtection="1">
      <alignment horizontal="right" vertical="top" wrapText="1"/>
    </xf>
    <xf numFmtId="0" fontId="8" fillId="0" borderId="0" xfId="1" applyFont="1" applyAlignment="1" applyProtection="1">
      <alignment horizontal="center" vertical="top" wrapText="1"/>
    </xf>
    <xf numFmtId="0" fontId="25" fillId="0" borderId="0" xfId="1" applyFont="1" applyAlignment="1" applyProtection="1">
      <alignment horizontal="center" vertical="top" wrapText="1"/>
    </xf>
    <xf numFmtId="0" fontId="33" fillId="2" borderId="0" xfId="1" applyFont="1" applyFill="1" applyBorder="1" applyAlignment="1" applyProtection="1">
      <alignment horizontal="center" wrapText="1"/>
    </xf>
    <xf numFmtId="0" fontId="10" fillId="0" borderId="0" xfId="1" applyFont="1" applyAlignment="1" applyProtection="1">
      <alignment wrapText="1"/>
    </xf>
    <xf numFmtId="0" fontId="32" fillId="0" borderId="0" xfId="1" applyFont="1" applyAlignment="1" applyProtection="1">
      <alignment horizontal="center"/>
    </xf>
    <xf numFmtId="0" fontId="18" fillId="0" borderId="0" xfId="1" applyFont="1" applyAlignment="1" applyProtection="1">
      <alignment horizontal="center" vertical="top" wrapText="1"/>
    </xf>
    <xf numFmtId="0" fontId="18" fillId="0" borderId="5" xfId="1" applyFont="1" applyBorder="1" applyAlignment="1" applyProtection="1">
      <alignment horizontal="center" vertical="center" wrapText="1"/>
    </xf>
    <xf numFmtId="0" fontId="18" fillId="0" borderId="2" xfId="1" applyFont="1" applyBorder="1" applyAlignment="1" applyProtection="1">
      <alignment horizontal="center" vertical="top" wrapText="1"/>
    </xf>
    <xf numFmtId="0" fontId="18" fillId="0" borderId="3" xfId="1" applyFont="1" applyBorder="1" applyAlignment="1" applyProtection="1">
      <alignment horizontal="center" vertical="top" wrapText="1"/>
    </xf>
    <xf numFmtId="0" fontId="29" fillId="0" borderId="4" xfId="1" applyFont="1" applyBorder="1" applyAlignment="1" applyProtection="1"/>
    <xf numFmtId="0" fontId="15" fillId="0" borderId="5" xfId="1" applyFont="1" applyBorder="1" applyAlignment="1" applyProtection="1">
      <alignment horizontal="center" wrapText="1"/>
    </xf>
    <xf numFmtId="0" fontId="19" fillId="0" borderId="0" xfId="1" applyFont="1" applyBorder="1" applyAlignment="1" applyProtection="1">
      <alignment horizontal="center" vertical="top" wrapText="1"/>
    </xf>
    <xf numFmtId="0" fontId="31" fillId="0" borderId="0" xfId="1" applyFont="1" applyBorder="1" applyAlignment="1" applyProtection="1">
      <alignment horizontal="right" vertical="top" wrapText="1"/>
    </xf>
    <xf numFmtId="0" fontId="18" fillId="0" borderId="5" xfId="1" applyFont="1" applyBorder="1" applyAlignment="1" applyProtection="1">
      <alignment horizontal="center" vertical="top" wrapText="1"/>
    </xf>
    <xf numFmtId="0" fontId="22" fillId="0" borderId="5" xfId="1" applyFont="1" applyBorder="1" applyAlignment="1" applyProtection="1">
      <alignment horizontal="center" vertical="center" wrapText="1"/>
    </xf>
    <xf numFmtId="0" fontId="8" fillId="0" borderId="0" xfId="1" applyFont="1" applyBorder="1" applyAlignment="1" applyProtection="1">
      <alignment horizontal="center" vertical="top" wrapText="1"/>
    </xf>
    <xf numFmtId="0" fontId="18" fillId="0" borderId="4" xfId="1" applyFont="1" applyBorder="1" applyAlignment="1" applyProtection="1">
      <alignment horizontal="center" vertical="top" wrapText="1"/>
    </xf>
    <xf numFmtId="0" fontId="19" fillId="0" borderId="0" xfId="1" applyFont="1" applyAlignment="1" applyProtection="1">
      <alignment horizontal="center" vertical="center" wrapText="1"/>
    </xf>
    <xf numFmtId="0" fontId="15" fillId="0" borderId="5" xfId="1" applyFont="1" applyBorder="1" applyAlignment="1">
      <alignment horizontal="center"/>
    </xf>
    <xf numFmtId="0" fontId="18" fillId="0" borderId="6" xfId="1" applyFont="1" applyBorder="1" applyAlignment="1" applyProtection="1">
      <alignment horizontal="center" vertical="center" wrapText="1"/>
    </xf>
    <xf numFmtId="0" fontId="9" fillId="0" borderId="8" xfId="1" applyFont="1" applyBorder="1" applyAlignment="1">
      <alignment horizontal="center" wrapText="1"/>
    </xf>
    <xf numFmtId="0" fontId="18" fillId="0" borderId="8" xfId="1" applyFont="1" applyBorder="1" applyAlignment="1" applyProtection="1">
      <alignment horizontal="center" vertical="center" wrapText="1"/>
    </xf>
    <xf numFmtId="0" fontId="20" fillId="0" borderId="7" xfId="1" applyFont="1" applyBorder="1" applyAlignment="1" applyProtection="1">
      <alignment horizontal="right" vertical="top" wrapText="1"/>
    </xf>
    <xf numFmtId="0" fontId="18" fillId="0" borderId="2" xfId="1" applyFont="1" applyBorder="1" applyAlignment="1" applyProtection="1">
      <alignment horizontal="center" vertical="center" wrapText="1"/>
    </xf>
    <xf numFmtId="0" fontId="20" fillId="0" borderId="7" xfId="1" applyFont="1" applyBorder="1" applyAlignment="1" applyProtection="1">
      <alignment horizontal="right" wrapText="1"/>
    </xf>
    <xf numFmtId="0" fontId="7" fillId="0" borderId="7" xfId="1" applyFont="1" applyBorder="1" applyAlignment="1">
      <alignment horizontal="right" wrapText="1"/>
    </xf>
    <xf numFmtId="0" fontId="8" fillId="0" borderId="0" xfId="1" applyFont="1" applyAlignment="1" applyProtection="1">
      <alignment horizontal="center" wrapText="1"/>
    </xf>
    <xf numFmtId="0" fontId="8" fillId="0" borderId="0" xfId="1" applyFont="1" applyBorder="1" applyAlignment="1" applyProtection="1">
      <alignment horizontal="center" wrapText="1"/>
    </xf>
    <xf numFmtId="0" fontId="21" fillId="0" borderId="0" xfId="1" applyFont="1" applyAlignment="1">
      <alignment horizontal="center" wrapText="1"/>
    </xf>
    <xf numFmtId="0" fontId="20" fillId="0" borderId="7" xfId="1" applyFont="1" applyBorder="1" applyAlignment="1" applyProtection="1">
      <alignment horizontal="right"/>
    </xf>
    <xf numFmtId="1" fontId="31" fillId="0" borderId="2" xfId="1" applyNumberFormat="1" applyFont="1" applyBorder="1" applyAlignment="1" applyProtection="1">
      <alignment horizontal="center" wrapText="1"/>
      <protection locked="0"/>
    </xf>
    <xf numFmtId="1" fontId="31" fillId="0" borderId="3" xfId="1" applyNumberFormat="1" applyFont="1" applyBorder="1" applyAlignment="1" applyProtection="1">
      <alignment horizontal="center" wrapText="1"/>
      <protection locked="0"/>
    </xf>
    <xf numFmtId="1" fontId="31" fillId="0" borderId="4" xfId="1" applyNumberFormat="1" applyFont="1" applyBorder="1" applyAlignment="1" applyProtection="1">
      <alignment horizontal="center" wrapText="1"/>
      <protection locked="0"/>
    </xf>
    <xf numFmtId="0" fontId="6" fillId="0" borderId="5" xfId="1" applyFont="1" applyBorder="1" applyAlignment="1" applyProtection="1">
      <alignment horizontal="center" wrapText="1"/>
      <protection locked="0"/>
    </xf>
    <xf numFmtId="0" fontId="7" fillId="0" borderId="5" xfId="1" applyBorder="1" applyAlignment="1" applyProtection="1">
      <alignment horizontal="center" wrapText="1"/>
      <protection locked="0"/>
    </xf>
    <xf numFmtId="0" fontId="8" fillId="0" borderId="0" xfId="1" applyFont="1" applyAlignment="1" applyProtection="1">
      <alignment horizontal="center" vertical="center" wrapText="1"/>
    </xf>
    <xf numFmtId="0" fontId="8" fillId="0" borderId="0" xfId="1" applyFont="1" applyBorder="1" applyAlignment="1" applyProtection="1">
      <alignment horizontal="left" vertical="top" wrapText="1"/>
      <protection locked="0"/>
    </xf>
    <xf numFmtId="0" fontId="11" fillId="0" borderId="0" xfId="1" applyFont="1" applyBorder="1" applyAlignment="1" applyProtection="1">
      <alignment horizontal="left" vertical="top" wrapText="1"/>
      <protection locked="0"/>
    </xf>
    <xf numFmtId="0" fontId="11" fillId="0" borderId="0" xfId="1" applyFont="1" applyBorder="1" applyAlignment="1" applyProtection="1">
      <alignment horizontal="left" vertical="top"/>
      <protection locked="0"/>
    </xf>
    <xf numFmtId="0" fontId="11" fillId="0" borderId="0" xfId="1" applyFont="1" applyBorder="1" applyAlignment="1">
      <alignment horizontal="left" vertical="top"/>
    </xf>
    <xf numFmtId="0" fontId="12" fillId="0" borderId="2" xfId="1" applyFont="1" applyBorder="1" applyAlignment="1" applyProtection="1">
      <alignment horizontal="center" vertical="center" wrapText="1"/>
    </xf>
    <xf numFmtId="0" fontId="13" fillId="0" borderId="3" xfId="1" applyFont="1" applyBorder="1" applyAlignment="1">
      <alignment vertical="center"/>
    </xf>
    <xf numFmtId="0" fontId="13" fillId="0" borderId="4" xfId="1" applyFont="1" applyBorder="1" applyAlignment="1">
      <alignment vertical="center"/>
    </xf>
    <xf numFmtId="0" fontId="14" fillId="0" borderId="2" xfId="1" applyFont="1" applyBorder="1" applyAlignment="1" applyProtection="1">
      <alignment horizontal="center" vertical="center" wrapText="1"/>
      <protection locked="0"/>
    </xf>
    <xf numFmtId="0" fontId="14" fillId="0" borderId="3" xfId="1" applyFont="1" applyBorder="1" applyAlignment="1" applyProtection="1">
      <alignment horizontal="center" vertical="center" wrapText="1"/>
      <protection locked="0"/>
    </xf>
    <xf numFmtId="0" fontId="14" fillId="0" borderId="4" xfId="1" applyFont="1" applyBorder="1" applyAlignment="1" applyProtection="1">
      <alignment horizontal="center" vertical="center" wrapText="1"/>
      <protection locked="0"/>
    </xf>
    <xf numFmtId="0" fontId="13" fillId="0" borderId="5" xfId="1" applyFont="1" applyBorder="1" applyAlignment="1" applyProtection="1">
      <alignment horizontal="center" wrapText="1"/>
      <protection locked="0"/>
    </xf>
    <xf numFmtId="1" fontId="10" fillId="0" borderId="2" xfId="4" applyNumberFormat="1" applyFont="1" applyBorder="1" applyAlignment="1" applyProtection="1">
      <alignment horizontal="center"/>
      <protection locked="0"/>
    </xf>
    <xf numFmtId="0" fontId="4" fillId="0" borderId="3" xfId="4" applyBorder="1" applyAlignment="1" applyProtection="1">
      <alignment horizontal="center"/>
      <protection locked="0"/>
    </xf>
    <xf numFmtId="1" fontId="10" fillId="0" borderId="2" xfId="4" applyNumberFormat="1" applyFont="1" applyBorder="1" applyAlignment="1" applyProtection="1">
      <alignment horizontal="center" wrapText="1"/>
      <protection locked="0"/>
    </xf>
    <xf numFmtId="1" fontId="10" fillId="0" borderId="3" xfId="4" applyNumberFormat="1" applyFont="1" applyBorder="1" applyAlignment="1" applyProtection="1">
      <alignment horizontal="center" wrapText="1"/>
      <protection locked="0"/>
    </xf>
    <xf numFmtId="1" fontId="10" fillId="0" borderId="4" xfId="4" applyNumberFormat="1" applyFont="1" applyBorder="1" applyAlignment="1" applyProtection="1">
      <alignment horizontal="center" wrapText="1"/>
      <protection locked="0"/>
    </xf>
    <xf numFmtId="0" fontId="4" fillId="0" borderId="5" xfId="4" applyFont="1" applyBorder="1" applyAlignment="1" applyProtection="1">
      <alignment horizontal="center" wrapText="1"/>
      <protection locked="0"/>
    </xf>
    <xf numFmtId="0" fontId="4" fillId="0" borderId="5" xfId="4" applyBorder="1" applyAlignment="1" applyProtection="1">
      <alignment horizontal="center" wrapText="1"/>
      <protection locked="0"/>
    </xf>
    <xf numFmtId="0" fontId="8" fillId="0" borderId="0" xfId="4" applyFont="1" applyAlignment="1" applyProtection="1">
      <alignment horizontal="center" vertical="center" wrapText="1"/>
    </xf>
    <xf numFmtId="0" fontId="8" fillId="0" borderId="0" xfId="4" applyFont="1" applyBorder="1" applyAlignment="1" applyProtection="1">
      <alignment horizontal="left" vertical="top" wrapText="1"/>
      <protection locked="0"/>
    </xf>
    <xf numFmtId="0" fontId="11" fillId="0" borderId="0" xfId="4" applyFont="1" applyBorder="1" applyAlignment="1" applyProtection="1">
      <alignment horizontal="left" vertical="top" wrapText="1"/>
      <protection locked="0"/>
    </xf>
    <xf numFmtId="0" fontId="11" fillId="0" borderId="0" xfId="4" applyFont="1" applyBorder="1" applyAlignment="1" applyProtection="1">
      <alignment horizontal="left" vertical="top"/>
      <protection locked="0"/>
    </xf>
    <xf numFmtId="0" fontId="11" fillId="0" borderId="0" xfId="4" applyFont="1" applyBorder="1" applyAlignment="1">
      <alignment horizontal="left" vertical="top"/>
    </xf>
    <xf numFmtId="0" fontId="12" fillId="0" borderId="2" xfId="4" applyFont="1" applyBorder="1" applyAlignment="1" applyProtection="1">
      <alignment horizontal="center" vertical="center" wrapText="1"/>
    </xf>
    <xf numFmtId="0" fontId="13" fillId="0" borderId="3" xfId="4" applyFont="1" applyBorder="1" applyAlignment="1">
      <alignment vertical="center"/>
    </xf>
    <xf numFmtId="0" fontId="13" fillId="0" borderId="4" xfId="4" applyFont="1" applyBorder="1" applyAlignment="1">
      <alignment vertical="center"/>
    </xf>
    <xf numFmtId="0" fontId="14" fillId="0" borderId="2" xfId="4" applyFont="1" applyBorder="1" applyAlignment="1" applyProtection="1">
      <alignment horizontal="center" vertical="center" wrapText="1"/>
      <protection locked="0"/>
    </xf>
    <xf numFmtId="0" fontId="14" fillId="0" borderId="3" xfId="4" applyFont="1" applyBorder="1" applyAlignment="1" applyProtection="1">
      <alignment horizontal="center" vertical="center" wrapText="1"/>
      <protection locked="0"/>
    </xf>
    <xf numFmtId="0" fontId="14" fillId="0" borderId="4" xfId="4" applyFont="1" applyBorder="1" applyAlignment="1" applyProtection="1">
      <alignment horizontal="center" vertical="center" wrapText="1"/>
      <protection locked="0"/>
    </xf>
    <xf numFmtId="0" fontId="13" fillId="0" borderId="5" xfId="4" applyFont="1" applyBorder="1" applyAlignment="1" applyProtection="1">
      <alignment horizontal="center" wrapText="1"/>
      <protection locked="0"/>
    </xf>
    <xf numFmtId="0" fontId="8" fillId="0" borderId="0" xfId="4" applyFont="1" applyAlignment="1" applyProtection="1">
      <alignment horizontal="center" wrapText="1"/>
    </xf>
    <xf numFmtId="0" fontId="8" fillId="0" borderId="0" xfId="4" applyFont="1" applyBorder="1" applyAlignment="1" applyProtection="1">
      <alignment horizontal="center" wrapText="1"/>
    </xf>
    <xf numFmtId="0" fontId="21" fillId="0" borderId="0" xfId="4" applyFont="1" applyAlignment="1">
      <alignment horizontal="center" wrapText="1"/>
    </xf>
    <xf numFmtId="0" fontId="8" fillId="0" borderId="0" xfId="4" applyFont="1" applyAlignment="1" applyProtection="1">
      <alignment horizontal="center" vertical="top" wrapText="1"/>
    </xf>
    <xf numFmtId="0" fontId="20" fillId="0" borderId="7" xfId="4" applyFont="1" applyBorder="1" applyAlignment="1" applyProtection="1">
      <alignment horizontal="right"/>
    </xf>
    <xf numFmtId="0" fontId="18" fillId="0" borderId="5" xfId="4" applyFont="1" applyBorder="1" applyAlignment="1" applyProtection="1">
      <alignment horizontal="center" vertical="center" wrapText="1"/>
    </xf>
    <xf numFmtId="0" fontId="18" fillId="0" borderId="2" xfId="4" applyFont="1" applyBorder="1" applyAlignment="1" applyProtection="1">
      <alignment horizontal="center" vertical="top" wrapText="1"/>
    </xf>
    <xf numFmtId="0" fontId="18" fillId="0" borderId="4" xfId="4" applyFont="1" applyBorder="1" applyAlignment="1" applyProtection="1">
      <alignment horizontal="center" vertical="top" wrapText="1"/>
    </xf>
    <xf numFmtId="0" fontId="18" fillId="0" borderId="6" xfId="4" applyFont="1" applyBorder="1" applyAlignment="1" applyProtection="1">
      <alignment horizontal="center" vertical="center" wrapText="1"/>
    </xf>
    <xf numFmtId="0" fontId="18" fillId="0" borderId="8" xfId="4" applyFont="1" applyBorder="1" applyAlignment="1" applyProtection="1">
      <alignment horizontal="center" vertical="center" wrapText="1"/>
    </xf>
    <xf numFmtId="0" fontId="19" fillId="0" borderId="0" xfId="4" applyFont="1" applyBorder="1" applyAlignment="1" applyProtection="1">
      <alignment horizontal="center" vertical="top" wrapText="1"/>
    </xf>
    <xf numFmtId="0" fontId="9" fillId="0" borderId="8" xfId="4" applyFont="1" applyBorder="1" applyAlignment="1">
      <alignment horizontal="center" wrapText="1"/>
    </xf>
    <xf numFmtId="0" fontId="20" fillId="0" borderId="7" xfId="4" applyFont="1" applyBorder="1" applyAlignment="1" applyProtection="1">
      <alignment horizontal="right" vertical="top" wrapText="1"/>
    </xf>
    <xf numFmtId="0" fontId="18" fillId="0" borderId="2" xfId="4" applyFont="1" applyBorder="1" applyAlignment="1" applyProtection="1">
      <alignment horizontal="center" vertical="center" wrapText="1"/>
    </xf>
    <xf numFmtId="0" fontId="20" fillId="0" borderId="7" xfId="4" applyFont="1" applyBorder="1" applyAlignment="1" applyProtection="1">
      <alignment horizontal="right" wrapText="1"/>
    </xf>
    <xf numFmtId="0" fontId="4" fillId="0" borderId="7" xfId="4" applyFont="1" applyBorder="1" applyAlignment="1">
      <alignment horizontal="right" wrapText="1"/>
    </xf>
    <xf numFmtId="0" fontId="8" fillId="0" borderId="0" xfId="4" applyFont="1" applyBorder="1" applyAlignment="1" applyProtection="1">
      <alignment horizontal="center" vertical="top" wrapText="1"/>
    </xf>
    <xf numFmtId="0" fontId="18" fillId="0" borderId="3" xfId="4" applyFont="1" applyBorder="1" applyAlignment="1" applyProtection="1">
      <alignment horizontal="center" vertical="top" wrapText="1"/>
    </xf>
    <xf numFmtId="0" fontId="19" fillId="0" borderId="0" xfId="4" applyFont="1" applyAlignment="1" applyProtection="1">
      <alignment horizontal="center" vertical="center" wrapText="1"/>
    </xf>
    <xf numFmtId="0" fontId="15" fillId="0" borderId="5" xfId="4" applyFont="1" applyBorder="1" applyAlignment="1">
      <alignment horizontal="center"/>
    </xf>
    <xf numFmtId="0" fontId="31" fillId="0" borderId="0" xfId="4" applyFont="1" applyBorder="1" applyAlignment="1" applyProtection="1">
      <alignment horizontal="right" vertical="top" wrapText="1"/>
    </xf>
    <xf numFmtId="0" fontId="18" fillId="0" borderId="5" xfId="4" applyFont="1" applyBorder="1" applyAlignment="1" applyProtection="1">
      <alignment horizontal="center" vertical="top" wrapText="1"/>
    </xf>
    <xf numFmtId="0" fontId="22" fillId="0" borderId="5" xfId="4" applyFont="1" applyBorder="1" applyAlignment="1" applyProtection="1">
      <alignment horizontal="center" vertical="center" wrapText="1"/>
    </xf>
    <xf numFmtId="0" fontId="32" fillId="0" borderId="0" xfId="4" applyFont="1" applyAlignment="1" applyProtection="1">
      <alignment horizontal="center"/>
    </xf>
    <xf numFmtId="0" fontId="18" fillId="0" borderId="0" xfId="4" applyFont="1" applyAlignment="1" applyProtection="1">
      <alignment horizontal="center" vertical="top" wrapText="1"/>
    </xf>
    <xf numFmtId="0" fontId="29" fillId="0" borderId="4" xfId="4" applyFont="1" applyBorder="1" applyAlignment="1" applyProtection="1"/>
    <xf numFmtId="0" fontId="15" fillId="0" borderId="5" xfId="4" applyFont="1" applyBorder="1" applyAlignment="1" applyProtection="1">
      <alignment horizontal="center" wrapText="1"/>
    </xf>
    <xf numFmtId="0" fontId="10" fillId="0" borderId="0" xfId="4" applyFont="1" applyAlignment="1" applyProtection="1">
      <alignment wrapText="1"/>
    </xf>
    <xf numFmtId="0" fontId="31" fillId="0" borderId="7" xfId="4" applyFont="1" applyBorder="1" applyAlignment="1" applyProtection="1">
      <alignment horizontal="right" vertical="top" wrapText="1"/>
    </xf>
    <xf numFmtId="0" fontId="19" fillId="0" borderId="0" xfId="4" applyFont="1" applyAlignment="1" applyProtection="1">
      <alignment horizontal="center" vertical="top" wrapText="1"/>
    </xf>
    <xf numFmtId="0" fontId="12" fillId="0" borderId="0" xfId="4" applyFont="1" applyAlignment="1" applyProtection="1">
      <alignment horizontal="center" vertical="top" wrapText="1"/>
    </xf>
    <xf numFmtId="0" fontId="25" fillId="0" borderId="0" xfId="4" applyFont="1" applyAlignment="1" applyProtection="1">
      <alignment horizontal="center" vertical="top" wrapText="1"/>
    </xf>
    <xf numFmtId="0" fontId="33" fillId="2" borderId="0" xfId="4" applyFont="1" applyFill="1" applyBorder="1" applyAlignment="1" applyProtection="1">
      <alignment horizontal="center" wrapText="1"/>
    </xf>
    <xf numFmtId="1" fontId="31" fillId="0" borderId="2" xfId="4" applyNumberFormat="1" applyFont="1" applyBorder="1" applyAlignment="1" applyProtection="1">
      <alignment horizontal="center"/>
      <protection locked="0"/>
    </xf>
    <xf numFmtId="1" fontId="31" fillId="0" borderId="2" xfId="4" applyNumberFormat="1" applyFont="1" applyBorder="1" applyAlignment="1" applyProtection="1">
      <alignment horizontal="center" wrapText="1"/>
      <protection locked="0"/>
    </xf>
    <xf numFmtId="1" fontId="31" fillId="0" borderId="3" xfId="4" applyNumberFormat="1" applyFont="1" applyBorder="1" applyAlignment="1" applyProtection="1">
      <alignment horizontal="center" wrapText="1"/>
      <protection locked="0"/>
    </xf>
    <xf numFmtId="1" fontId="31" fillId="0" borderId="4" xfId="4" applyNumberFormat="1" applyFont="1" applyBorder="1" applyAlignment="1" applyProtection="1">
      <alignment horizontal="center" wrapText="1"/>
      <protection locked="0"/>
    </xf>
    <xf numFmtId="0" fontId="54" fillId="0" borderId="5" xfId="4" applyFont="1" applyBorder="1" applyAlignment="1" applyProtection="1">
      <alignment horizontal="center" wrapText="1"/>
      <protection locked="0"/>
    </xf>
    <xf numFmtId="0" fontId="52" fillId="0" borderId="0" xfId="4" applyFont="1" applyBorder="1" applyAlignment="1" applyProtection="1">
      <alignment horizontal="left" vertical="top" wrapText="1"/>
      <protection locked="0"/>
    </xf>
    <xf numFmtId="0" fontId="52" fillId="0" borderId="0" xfId="4" applyFont="1" applyBorder="1" applyAlignment="1" applyProtection="1">
      <alignment horizontal="left" vertical="top"/>
      <protection locked="0"/>
    </xf>
    <xf numFmtId="0" fontId="52" fillId="0" borderId="0" xfId="4" applyFont="1" applyBorder="1" applyAlignment="1">
      <alignment horizontal="left" vertical="top"/>
    </xf>
    <xf numFmtId="0" fontId="53" fillId="0" borderId="3" xfId="4" applyFont="1" applyBorder="1" applyAlignment="1">
      <alignment vertical="center"/>
    </xf>
    <xf numFmtId="0" fontId="53" fillId="0" borderId="4" xfId="4" applyFont="1" applyBorder="1" applyAlignment="1">
      <alignment vertical="center"/>
    </xf>
    <xf numFmtId="0" fontId="12" fillId="0" borderId="2" xfId="4" applyFont="1" applyBorder="1" applyAlignment="1" applyProtection="1">
      <alignment horizontal="center" vertical="center" wrapText="1"/>
      <protection locked="0"/>
    </xf>
    <xf numFmtId="0" fontId="12" fillId="0" borderId="3" xfId="4" applyFont="1" applyBorder="1" applyAlignment="1" applyProtection="1">
      <alignment horizontal="center" vertical="center" wrapText="1"/>
      <protection locked="0"/>
    </xf>
    <xf numFmtId="0" fontId="12" fillId="0" borderId="4" xfId="4" applyFont="1" applyBorder="1" applyAlignment="1" applyProtection="1">
      <alignment horizontal="center" vertical="center" wrapText="1"/>
      <protection locked="0"/>
    </xf>
    <xf numFmtId="0" fontId="53" fillId="0" borderId="5" xfId="4" applyFont="1" applyBorder="1" applyAlignment="1" applyProtection="1">
      <alignment horizontal="center" wrapText="1"/>
      <protection locked="0"/>
    </xf>
    <xf numFmtId="0" fontId="55" fillId="0" borderId="0" xfId="4" applyFont="1" applyAlignment="1">
      <alignment horizontal="center" wrapText="1"/>
    </xf>
    <xf numFmtId="0" fontId="51" fillId="0" borderId="8" xfId="4" applyFont="1" applyBorder="1" applyAlignment="1">
      <alignment horizontal="center" wrapText="1"/>
    </xf>
    <xf numFmtId="0" fontId="54" fillId="0" borderId="7" xfId="4" applyFont="1" applyBorder="1" applyAlignment="1">
      <alignment horizontal="right" wrapText="1"/>
    </xf>
    <xf numFmtId="0" fontId="18" fillId="0" borderId="5" xfId="4" applyFont="1" applyBorder="1" applyAlignment="1">
      <alignment horizontal="center"/>
    </xf>
    <xf numFmtId="0" fontId="33" fillId="0" borderId="0" xfId="4" applyFont="1" applyAlignment="1" applyProtection="1">
      <alignment horizontal="center"/>
    </xf>
    <xf numFmtId="0" fontId="17" fillId="0" borderId="4" xfId="4" applyFont="1" applyBorder="1" applyAlignment="1" applyProtection="1"/>
    <xf numFmtId="0" fontId="18" fillId="0" borderId="5" xfId="4" applyFont="1" applyBorder="1" applyAlignment="1" applyProtection="1">
      <alignment horizontal="center" wrapText="1"/>
    </xf>
    <xf numFmtId="0" fontId="31" fillId="0" borderId="0" xfId="4" applyFont="1" applyAlignment="1" applyProtection="1">
      <alignment wrapText="1"/>
    </xf>
    <xf numFmtId="0" fontId="33" fillId="7" borderId="0" xfId="4" applyFont="1" applyFill="1" applyBorder="1" applyAlignment="1" applyProtection="1">
      <alignment horizontal="center" wrapText="1"/>
    </xf>
    <xf numFmtId="0" fontId="19" fillId="0" borderId="0" xfId="5" applyFont="1" applyAlignment="1" applyProtection="1">
      <alignment horizontal="center" vertical="top" wrapText="1"/>
    </xf>
    <xf numFmtId="0" fontId="12" fillId="0" borderId="0" xfId="5" applyFont="1" applyAlignment="1" applyProtection="1">
      <alignment horizontal="center" vertical="top" wrapText="1"/>
    </xf>
    <xf numFmtId="0" fontId="31" fillId="0" borderId="7" xfId="5" applyFont="1" applyBorder="1" applyAlignment="1" applyProtection="1">
      <alignment horizontal="right" vertical="top" wrapText="1"/>
    </xf>
    <xf numFmtId="0" fontId="8" fillId="0" borderId="0" xfId="5" applyFont="1" applyAlignment="1" applyProtection="1">
      <alignment horizontal="center" vertical="top" wrapText="1"/>
    </xf>
    <xf numFmtId="0" fontId="25" fillId="0" borderId="0" xfId="5" applyFont="1" applyAlignment="1" applyProtection="1">
      <alignment horizontal="center" vertical="top" wrapText="1"/>
    </xf>
    <xf numFmtId="0" fontId="33" fillId="2" borderId="0" xfId="5" applyFont="1" applyFill="1" applyBorder="1" applyAlignment="1" applyProtection="1">
      <alignment horizontal="center" wrapText="1"/>
    </xf>
    <xf numFmtId="0" fontId="10" fillId="0" borderId="0" xfId="5" applyFont="1" applyAlignment="1" applyProtection="1">
      <alignment wrapText="1"/>
    </xf>
    <xf numFmtId="0" fontId="32" fillId="0" borderId="0" xfId="5" applyFont="1" applyAlignment="1" applyProtection="1">
      <alignment horizontal="center"/>
    </xf>
    <xf numFmtId="0" fontId="18" fillId="0" borderId="0" xfId="5" applyFont="1" applyAlignment="1" applyProtection="1">
      <alignment horizontal="center" vertical="top" wrapText="1"/>
    </xf>
    <xf numFmtId="0" fontId="18" fillId="0" borderId="5" xfId="5" applyFont="1" applyBorder="1" applyAlignment="1" applyProtection="1">
      <alignment horizontal="center" vertical="center" wrapText="1"/>
    </xf>
    <xf numFmtId="0" fontId="18" fillId="0" borderId="2" xfId="5" applyFont="1" applyBorder="1" applyAlignment="1" applyProtection="1">
      <alignment horizontal="center" vertical="top" wrapText="1"/>
    </xf>
    <xf numFmtId="0" fontId="18" fillId="0" borderId="3" xfId="5" applyFont="1" applyBorder="1" applyAlignment="1" applyProtection="1">
      <alignment horizontal="center" vertical="top" wrapText="1"/>
    </xf>
    <xf numFmtId="0" fontId="29" fillId="0" borderId="4" xfId="5" applyFont="1" applyBorder="1" applyAlignment="1" applyProtection="1"/>
    <xf numFmtId="0" fontId="15" fillId="0" borderId="5" xfId="5" applyFont="1" applyBorder="1" applyAlignment="1" applyProtection="1">
      <alignment horizontal="center" wrapText="1"/>
    </xf>
    <xf numFmtId="0" fontId="19" fillId="0" borderId="0" xfId="5" applyFont="1" applyBorder="1" applyAlignment="1" applyProtection="1">
      <alignment horizontal="center" vertical="top" wrapText="1"/>
    </xf>
    <xf numFmtId="0" fontId="31" fillId="0" borderId="0" xfId="5" applyFont="1" applyBorder="1" applyAlignment="1" applyProtection="1">
      <alignment horizontal="right" vertical="top" wrapText="1"/>
    </xf>
    <xf numFmtId="0" fontId="18" fillId="0" borderId="5" xfId="5" applyFont="1" applyBorder="1" applyAlignment="1" applyProtection="1">
      <alignment horizontal="center" vertical="top" wrapText="1"/>
    </xf>
    <xf numFmtId="0" fontId="22" fillId="0" borderId="5" xfId="5" applyFont="1" applyBorder="1" applyAlignment="1" applyProtection="1">
      <alignment horizontal="center" vertical="center" wrapText="1"/>
    </xf>
    <xf numFmtId="0" fontId="8" fillId="0" borderId="0" xfId="5" applyFont="1" applyBorder="1" applyAlignment="1" applyProtection="1">
      <alignment horizontal="center" vertical="top" wrapText="1"/>
    </xf>
    <xf numFmtId="0" fontId="18" fillId="0" borderId="4" xfId="5" applyFont="1" applyBorder="1" applyAlignment="1" applyProtection="1">
      <alignment horizontal="center" vertical="top" wrapText="1"/>
    </xf>
    <xf numFmtId="0" fontId="19" fillId="0" borderId="0" xfId="5" applyFont="1" applyAlignment="1" applyProtection="1">
      <alignment horizontal="center" vertical="center" wrapText="1"/>
    </xf>
    <xf numFmtId="0" fontId="15" fillId="0" borderId="5" xfId="5" applyFont="1" applyBorder="1" applyAlignment="1">
      <alignment horizontal="center"/>
    </xf>
    <xf numFmtId="0" fontId="18" fillId="0" borderId="6" xfId="5" applyFont="1" applyBorder="1" applyAlignment="1" applyProtection="1">
      <alignment horizontal="center" vertical="center" wrapText="1"/>
    </xf>
    <xf numFmtId="0" fontId="9" fillId="0" borderId="8" xfId="5" applyFont="1" applyBorder="1" applyAlignment="1">
      <alignment horizontal="center" wrapText="1"/>
    </xf>
    <xf numFmtId="0" fontId="18" fillId="0" borderId="8" xfId="5" applyFont="1" applyBorder="1" applyAlignment="1" applyProtection="1">
      <alignment horizontal="center" vertical="center" wrapText="1"/>
    </xf>
    <xf numFmtId="0" fontId="20" fillId="0" borderId="7" xfId="5" applyFont="1" applyBorder="1" applyAlignment="1" applyProtection="1">
      <alignment horizontal="right" vertical="top" wrapText="1"/>
    </xf>
    <xf numFmtId="0" fontId="18" fillId="0" borderId="2" xfId="5" applyFont="1" applyBorder="1" applyAlignment="1" applyProtection="1">
      <alignment horizontal="center" vertical="center" wrapText="1"/>
    </xf>
    <xf numFmtId="0" fontId="20" fillId="0" borderId="7" xfId="5" applyFont="1" applyBorder="1" applyAlignment="1" applyProtection="1">
      <alignment horizontal="right" wrapText="1"/>
    </xf>
    <xf numFmtId="0" fontId="3" fillId="0" borderId="7" xfId="5" applyFont="1" applyBorder="1" applyAlignment="1">
      <alignment horizontal="right" wrapText="1"/>
    </xf>
    <xf numFmtId="0" fontId="8" fillId="0" borderId="0" xfId="5" applyFont="1" applyAlignment="1" applyProtection="1">
      <alignment horizontal="center" wrapText="1"/>
    </xf>
    <xf numFmtId="0" fontId="8" fillId="0" borderId="0" xfId="5" applyFont="1" applyBorder="1" applyAlignment="1" applyProtection="1">
      <alignment horizontal="center" wrapText="1"/>
    </xf>
    <xf numFmtId="0" fontId="21" fillId="0" borderId="0" xfId="5" applyFont="1" applyAlignment="1">
      <alignment horizontal="center" wrapText="1"/>
    </xf>
    <xf numFmtId="0" fontId="20" fillId="0" borderId="7" xfId="5" applyFont="1" applyBorder="1" applyAlignment="1" applyProtection="1">
      <alignment horizontal="right"/>
    </xf>
    <xf numFmtId="1" fontId="19" fillId="0" borderId="2" xfId="5" applyNumberFormat="1" applyFont="1" applyBorder="1" applyAlignment="1" applyProtection="1">
      <alignment horizontal="center"/>
      <protection locked="0"/>
    </xf>
    <xf numFmtId="0" fontId="53" fillId="0" borderId="3" xfId="5" applyFont="1" applyBorder="1" applyAlignment="1" applyProtection="1">
      <alignment horizontal="center"/>
      <protection locked="0"/>
    </xf>
    <xf numFmtId="1" fontId="10" fillId="0" borderId="2" xfId="5" applyNumberFormat="1" applyFont="1" applyBorder="1" applyAlignment="1" applyProtection="1">
      <alignment horizontal="center" wrapText="1"/>
      <protection locked="0"/>
    </xf>
    <xf numFmtId="1" fontId="10" fillId="0" borderId="3" xfId="5" applyNumberFormat="1" applyFont="1" applyBorder="1" applyAlignment="1" applyProtection="1">
      <alignment horizontal="center" wrapText="1"/>
      <protection locked="0"/>
    </xf>
    <xf numFmtId="1" fontId="10" fillId="0" borderId="4" xfId="5" applyNumberFormat="1" applyFont="1" applyBorder="1" applyAlignment="1" applyProtection="1">
      <alignment horizontal="center" wrapText="1"/>
      <protection locked="0"/>
    </xf>
    <xf numFmtId="0" fontId="3" fillId="0" borderId="5" xfId="5" applyFont="1" applyBorder="1" applyAlignment="1" applyProtection="1">
      <alignment horizontal="center" wrapText="1"/>
      <protection locked="0"/>
    </xf>
    <xf numFmtId="0" fontId="3" fillId="0" borderId="5" xfId="5" applyBorder="1" applyAlignment="1" applyProtection="1">
      <alignment horizontal="center" wrapText="1"/>
      <protection locked="0"/>
    </xf>
    <xf numFmtId="0" fontId="8" fillId="0" borderId="0" xfId="5" applyFont="1" applyAlignment="1" applyProtection="1">
      <alignment horizontal="center" vertical="center" wrapText="1"/>
    </xf>
    <xf numFmtId="0" fontId="8" fillId="0" borderId="0" xfId="5" applyFont="1" applyBorder="1" applyAlignment="1" applyProtection="1">
      <alignment horizontal="left" vertical="top" wrapText="1"/>
      <protection locked="0"/>
    </xf>
    <xf numFmtId="0" fontId="11" fillId="0" borderId="0" xfId="5" applyFont="1" applyBorder="1" applyAlignment="1" applyProtection="1">
      <alignment horizontal="left" vertical="top" wrapText="1"/>
      <protection locked="0"/>
    </xf>
    <xf numFmtId="0" fontId="11" fillId="0" borderId="0" xfId="5" applyFont="1" applyBorder="1" applyAlignment="1" applyProtection="1">
      <alignment horizontal="left" vertical="top"/>
      <protection locked="0"/>
    </xf>
    <xf numFmtId="0" fontId="11" fillId="0" borderId="0" xfId="5" applyFont="1" applyBorder="1" applyAlignment="1">
      <alignment horizontal="left" vertical="top"/>
    </xf>
    <xf numFmtId="0" fontId="12" fillId="0" borderId="2" xfId="5" applyFont="1" applyBorder="1" applyAlignment="1" applyProtection="1">
      <alignment horizontal="center" vertical="center" wrapText="1"/>
    </xf>
    <xf numFmtId="0" fontId="13" fillId="0" borderId="3" xfId="5" applyFont="1" applyBorder="1" applyAlignment="1">
      <alignment vertical="center"/>
    </xf>
    <xf numFmtId="0" fontId="13" fillId="0" borderId="4" xfId="5" applyFont="1" applyBorder="1" applyAlignment="1">
      <alignment vertical="center"/>
    </xf>
    <xf numFmtId="0" fontId="14" fillId="0" borderId="2" xfId="5" applyFont="1" applyBorder="1" applyAlignment="1" applyProtection="1">
      <alignment horizontal="center" vertical="center" wrapText="1"/>
      <protection locked="0"/>
    </xf>
    <xf numFmtId="0" fontId="14" fillId="0" borderId="3" xfId="5" applyFont="1" applyBorder="1" applyAlignment="1" applyProtection="1">
      <alignment horizontal="center" vertical="center" wrapText="1"/>
      <protection locked="0"/>
    </xf>
    <xf numFmtId="0" fontId="14" fillId="0" borderId="4" xfId="5" applyFont="1" applyBorder="1" applyAlignment="1" applyProtection="1">
      <alignment horizontal="center" vertical="center" wrapText="1"/>
      <protection locked="0"/>
    </xf>
    <xf numFmtId="0" fontId="13" fillId="0" borderId="5" xfId="5" applyFont="1" applyBorder="1" applyAlignment="1" applyProtection="1">
      <alignment horizontal="center" wrapText="1"/>
      <protection locked="0"/>
    </xf>
    <xf numFmtId="1" fontId="10" fillId="0" borderId="2" xfId="6" applyNumberFormat="1" applyFont="1" applyBorder="1" applyAlignment="1" applyProtection="1">
      <alignment horizontal="center"/>
      <protection locked="0"/>
    </xf>
    <xf numFmtId="0" fontId="2" fillId="0" borderId="3" xfId="6" applyBorder="1" applyAlignment="1" applyProtection="1">
      <alignment horizontal="center"/>
      <protection locked="0"/>
    </xf>
    <xf numFmtId="1" fontId="10" fillId="0" borderId="2" xfId="6" applyNumberFormat="1" applyFont="1" applyBorder="1" applyAlignment="1" applyProtection="1">
      <alignment horizontal="center" wrapText="1"/>
      <protection locked="0"/>
    </xf>
    <xf numFmtId="1" fontId="10" fillId="0" borderId="3" xfId="6" applyNumberFormat="1" applyFont="1" applyBorder="1" applyAlignment="1" applyProtection="1">
      <alignment horizontal="center" wrapText="1"/>
      <protection locked="0"/>
    </xf>
    <xf numFmtId="1" fontId="10" fillId="0" borderId="4" xfId="6" applyNumberFormat="1" applyFont="1" applyBorder="1" applyAlignment="1" applyProtection="1">
      <alignment horizontal="center" wrapText="1"/>
      <protection locked="0"/>
    </xf>
    <xf numFmtId="0" fontId="2" fillId="0" borderId="5" xfId="6" applyFont="1" applyBorder="1" applyAlignment="1" applyProtection="1">
      <alignment horizontal="center" wrapText="1"/>
      <protection locked="0"/>
    </xf>
    <xf numFmtId="0" fontId="2" fillId="0" borderId="5" xfId="6" applyBorder="1" applyAlignment="1" applyProtection="1">
      <alignment horizontal="center" wrapText="1"/>
      <protection locked="0"/>
    </xf>
    <xf numFmtId="0" fontId="8" fillId="0" borderId="0" xfId="6" applyFont="1" applyAlignment="1" applyProtection="1">
      <alignment horizontal="center" vertical="center" wrapText="1"/>
    </xf>
    <xf numFmtId="0" fontId="8" fillId="0" borderId="0" xfId="6" applyFont="1" applyBorder="1" applyAlignment="1" applyProtection="1">
      <alignment horizontal="left" vertical="top" wrapText="1"/>
      <protection locked="0"/>
    </xf>
    <xf numFmtId="0" fontId="11" fillId="0" borderId="0" xfId="6" applyFont="1" applyBorder="1" applyAlignment="1" applyProtection="1">
      <alignment horizontal="left" vertical="top" wrapText="1"/>
      <protection locked="0"/>
    </xf>
    <xf numFmtId="0" fontId="11" fillId="0" borderId="0" xfId="6" applyFont="1" applyBorder="1" applyAlignment="1" applyProtection="1">
      <alignment horizontal="left" vertical="top"/>
      <protection locked="0"/>
    </xf>
    <xf numFmtId="0" fontId="11" fillId="0" borderId="0" xfId="6" applyFont="1" applyBorder="1" applyAlignment="1">
      <alignment horizontal="left" vertical="top"/>
    </xf>
    <xf numFmtId="0" fontId="12" fillId="0" borderId="2" xfId="6" applyFont="1" applyBorder="1" applyAlignment="1" applyProtection="1">
      <alignment horizontal="center" vertical="center" wrapText="1"/>
    </xf>
    <xf numFmtId="0" fontId="13" fillId="0" borderId="3" xfId="6" applyFont="1" applyBorder="1" applyAlignment="1">
      <alignment vertical="center"/>
    </xf>
    <xf numFmtId="0" fontId="13" fillId="0" borderId="4" xfId="6" applyFont="1" applyBorder="1" applyAlignment="1">
      <alignment vertical="center"/>
    </xf>
    <xf numFmtId="0" fontId="14" fillId="0" borderId="2" xfId="6" applyFont="1" applyBorder="1" applyAlignment="1" applyProtection="1">
      <alignment horizontal="center" vertical="center" wrapText="1"/>
      <protection locked="0"/>
    </xf>
    <xf numFmtId="0" fontId="14" fillId="0" borderId="3" xfId="6" applyFont="1" applyBorder="1" applyAlignment="1" applyProtection="1">
      <alignment horizontal="center" vertical="center" wrapText="1"/>
      <protection locked="0"/>
    </xf>
    <xf numFmtId="0" fontId="14" fillId="0" borderId="4" xfId="6" applyFont="1" applyBorder="1" applyAlignment="1" applyProtection="1">
      <alignment horizontal="center" vertical="center" wrapText="1"/>
      <protection locked="0"/>
    </xf>
    <xf numFmtId="0" fontId="13" fillId="0" borderId="5" xfId="6" applyFont="1" applyBorder="1" applyAlignment="1" applyProtection="1">
      <alignment horizontal="center" wrapText="1"/>
      <protection locked="0"/>
    </xf>
    <xf numFmtId="0" fontId="8" fillId="0" borderId="0" xfId="6" applyFont="1" applyAlignment="1" applyProtection="1">
      <alignment horizontal="center" wrapText="1"/>
    </xf>
    <xf numFmtId="0" fontId="8" fillId="0" borderId="0" xfId="6" applyFont="1" applyBorder="1" applyAlignment="1" applyProtection="1">
      <alignment horizontal="center" wrapText="1"/>
    </xf>
    <xf numFmtId="0" fontId="21" fillId="0" borderId="0" xfId="6" applyFont="1" applyAlignment="1">
      <alignment horizontal="center" wrapText="1"/>
    </xf>
    <xf numFmtId="0" fontId="8" fillId="0" borderId="0" xfId="6" applyFont="1" applyAlignment="1" applyProtection="1">
      <alignment horizontal="center" vertical="top" wrapText="1"/>
    </xf>
    <xf numFmtId="0" fontId="20" fillId="0" borderId="7" xfId="6" applyFont="1" applyBorder="1" applyAlignment="1" applyProtection="1">
      <alignment horizontal="right"/>
    </xf>
    <xf numFmtId="0" fontId="18" fillId="0" borderId="5" xfId="6" applyFont="1" applyBorder="1" applyAlignment="1" applyProtection="1">
      <alignment horizontal="center" vertical="center" wrapText="1"/>
    </xf>
    <xf numFmtId="0" fontId="18" fillId="0" borderId="2" xfId="6" applyFont="1" applyBorder="1" applyAlignment="1" applyProtection="1">
      <alignment horizontal="center" vertical="top" wrapText="1"/>
    </xf>
    <xf numFmtId="0" fontId="18" fillId="0" borderId="4" xfId="6" applyFont="1" applyBorder="1" applyAlignment="1" applyProtection="1">
      <alignment horizontal="center" vertical="top" wrapText="1"/>
    </xf>
    <xf numFmtId="0" fontId="18" fillId="0" borderId="6" xfId="6" applyFont="1" applyBorder="1" applyAlignment="1" applyProtection="1">
      <alignment horizontal="center" vertical="center" wrapText="1"/>
    </xf>
    <xf numFmtId="0" fontId="18" fillId="0" borderId="8" xfId="6" applyFont="1" applyBorder="1" applyAlignment="1" applyProtection="1">
      <alignment horizontal="center" vertical="center" wrapText="1"/>
    </xf>
    <xf numFmtId="0" fontId="19" fillId="0" borderId="0" xfId="6" applyFont="1" applyBorder="1" applyAlignment="1" applyProtection="1">
      <alignment horizontal="center" vertical="top" wrapText="1"/>
    </xf>
    <xf numFmtId="0" fontId="9" fillId="0" borderId="8" xfId="6" applyFont="1" applyBorder="1" applyAlignment="1">
      <alignment horizontal="center" wrapText="1"/>
    </xf>
    <xf numFmtId="0" fontId="20" fillId="0" borderId="7" xfId="6" applyFont="1" applyBorder="1" applyAlignment="1" applyProtection="1">
      <alignment horizontal="right" vertical="top" wrapText="1"/>
    </xf>
    <xf numFmtId="0" fontId="18" fillId="0" borderId="2" xfId="6" applyFont="1" applyBorder="1" applyAlignment="1" applyProtection="1">
      <alignment horizontal="center" vertical="center" wrapText="1"/>
    </xf>
    <xf numFmtId="0" fontId="20" fillId="0" borderId="7" xfId="6" applyFont="1" applyBorder="1" applyAlignment="1" applyProtection="1">
      <alignment horizontal="right" wrapText="1"/>
    </xf>
    <xf numFmtId="0" fontId="2" fillId="0" borderId="7" xfId="6" applyFont="1" applyBorder="1" applyAlignment="1">
      <alignment horizontal="right" wrapText="1"/>
    </xf>
    <xf numFmtId="0" fontId="8" fillId="0" borderId="0" xfId="6" applyFont="1" applyBorder="1" applyAlignment="1" applyProtection="1">
      <alignment horizontal="center" vertical="top" wrapText="1"/>
    </xf>
    <xf numFmtId="0" fontId="18" fillId="0" borderId="3" xfId="6" applyFont="1" applyBorder="1" applyAlignment="1" applyProtection="1">
      <alignment horizontal="center" vertical="top" wrapText="1"/>
    </xf>
    <xf numFmtId="0" fontId="19" fillId="0" borderId="0" xfId="6" applyFont="1" applyAlignment="1" applyProtection="1">
      <alignment horizontal="center" vertical="center" wrapText="1"/>
    </xf>
    <xf numFmtId="0" fontId="15" fillId="0" borderId="5" xfId="6" applyFont="1" applyBorder="1" applyAlignment="1">
      <alignment horizontal="center"/>
    </xf>
    <xf numFmtId="0" fontId="31" fillId="0" borderId="0" xfId="6" applyFont="1" applyBorder="1" applyAlignment="1" applyProtection="1">
      <alignment horizontal="right" vertical="top" wrapText="1"/>
    </xf>
    <xf numFmtId="0" fontId="18" fillId="0" borderId="5" xfId="6" applyFont="1" applyBorder="1" applyAlignment="1" applyProtection="1">
      <alignment horizontal="center" vertical="top" wrapText="1"/>
    </xf>
    <xf numFmtId="0" fontId="22" fillId="0" borderId="5" xfId="6" applyFont="1" applyBorder="1" applyAlignment="1" applyProtection="1">
      <alignment horizontal="center" vertical="center" wrapText="1"/>
    </xf>
    <xf numFmtId="0" fontId="32" fillId="0" borderId="0" xfId="6" applyFont="1" applyAlignment="1" applyProtection="1">
      <alignment horizontal="center"/>
    </xf>
    <xf numFmtId="0" fontId="18" fillId="0" borderId="0" xfId="6" applyFont="1" applyAlignment="1" applyProtection="1">
      <alignment horizontal="center" vertical="top" wrapText="1"/>
    </xf>
    <xf numFmtId="0" fontId="29" fillId="0" borderId="4" xfId="6" applyFont="1" applyBorder="1" applyAlignment="1" applyProtection="1"/>
    <xf numFmtId="0" fontId="15" fillId="0" borderId="5" xfId="6" applyFont="1" applyBorder="1" applyAlignment="1" applyProtection="1">
      <alignment horizontal="center" wrapText="1"/>
    </xf>
    <xf numFmtId="0" fontId="10" fillId="0" borderId="0" xfId="6" applyFont="1" applyAlignment="1" applyProtection="1">
      <alignment wrapText="1"/>
    </xf>
    <xf numFmtId="0" fontId="31" fillId="0" borderId="7" xfId="6" applyFont="1" applyBorder="1" applyAlignment="1" applyProtection="1">
      <alignment horizontal="right" vertical="top" wrapText="1"/>
    </xf>
    <xf numFmtId="0" fontId="19" fillId="0" borderId="0" xfId="6" applyFont="1" applyAlignment="1" applyProtection="1">
      <alignment horizontal="center" vertical="top" wrapText="1"/>
    </xf>
    <xf numFmtId="0" fontId="12" fillId="0" borderId="0" xfId="6" applyFont="1" applyAlignment="1" applyProtection="1">
      <alignment horizontal="center" vertical="top" wrapText="1"/>
    </xf>
    <xf numFmtId="0" fontId="25" fillId="0" borderId="0" xfId="6" applyFont="1" applyAlignment="1" applyProtection="1">
      <alignment horizontal="center" vertical="top" wrapText="1"/>
    </xf>
    <xf numFmtId="0" fontId="33" fillId="2" borderId="0" xfId="6" applyFont="1" applyFill="1" applyBorder="1" applyAlignment="1" applyProtection="1">
      <alignment horizontal="center" wrapText="1"/>
    </xf>
    <xf numFmtId="1" fontId="31" fillId="0" borderId="2" xfId="6" applyNumberFormat="1" applyFont="1" applyBorder="1" applyAlignment="1" applyProtection="1">
      <alignment horizontal="center"/>
      <protection locked="0"/>
    </xf>
    <xf numFmtId="0" fontId="54" fillId="0" borderId="3" xfId="6" applyFont="1" applyBorder="1" applyAlignment="1" applyProtection="1">
      <alignment horizontal="center"/>
      <protection locked="0"/>
    </xf>
    <xf numFmtId="1" fontId="60" fillId="0" borderId="2" xfId="6" applyNumberFormat="1" applyFont="1" applyBorder="1" applyAlignment="1" applyProtection="1">
      <alignment horizontal="center"/>
      <protection locked="0"/>
    </xf>
    <xf numFmtId="0" fontId="61" fillId="0" borderId="3" xfId="6" applyFont="1" applyBorder="1" applyAlignment="1" applyProtection="1">
      <alignment horizontal="center"/>
      <protection locked="0"/>
    </xf>
    <xf numFmtId="0" fontId="65" fillId="0" borderId="0" xfId="7" applyAlignment="1" applyProtection="1">
      <alignment horizontal="left"/>
      <protection locked="0"/>
    </xf>
    <xf numFmtId="0" fontId="66" fillId="0" borderId="0" xfId="0" applyFont="1" applyAlignment="1" applyProtection="1">
      <alignment horizontal="left"/>
      <protection locked="0"/>
    </xf>
    <xf numFmtId="1" fontId="70" fillId="0" borderId="2" xfId="8" applyNumberFormat="1" applyFont="1" applyBorder="1" applyAlignment="1" applyProtection="1">
      <alignment horizontal="center"/>
      <protection locked="0"/>
    </xf>
    <xf numFmtId="1" fontId="70" fillId="0" borderId="5" xfId="8" applyNumberFormat="1" applyFont="1" applyBorder="1" applyAlignment="1" applyProtection="1">
      <alignment horizontal="center" wrapText="1"/>
      <protection locked="0"/>
    </xf>
    <xf numFmtId="0" fontId="67" fillId="0" borderId="5" xfId="8" applyFont="1" applyBorder="1" applyAlignment="1" applyProtection="1">
      <alignment horizontal="center" wrapText="1"/>
      <protection locked="0"/>
    </xf>
    <xf numFmtId="0" fontId="68" fillId="0" borderId="0" xfId="8" applyFont="1" applyBorder="1" applyAlignment="1" applyProtection="1">
      <alignment horizontal="center" vertical="center" wrapText="1"/>
    </xf>
    <xf numFmtId="0" fontId="68" fillId="0" borderId="0" xfId="8" applyFont="1" applyBorder="1" applyAlignment="1" applyProtection="1">
      <alignment horizontal="left" vertical="top" wrapText="1"/>
      <protection locked="0"/>
    </xf>
    <xf numFmtId="0" fontId="71" fillId="0" borderId="5" xfId="8" applyFont="1" applyBorder="1" applyAlignment="1" applyProtection="1">
      <alignment horizontal="center" vertical="center" wrapText="1"/>
    </xf>
    <xf numFmtId="0" fontId="71" fillId="0" borderId="5" xfId="8" applyFont="1" applyBorder="1" applyAlignment="1" applyProtection="1">
      <alignment horizontal="center" vertical="center" wrapText="1"/>
      <protection locked="0"/>
    </xf>
    <xf numFmtId="0" fontId="72" fillId="0" borderId="5" xfId="8" applyFont="1" applyBorder="1" applyAlignment="1" applyProtection="1">
      <alignment horizontal="center" wrapText="1"/>
      <protection locked="0"/>
    </xf>
    <xf numFmtId="0" fontId="68" fillId="0" borderId="0" xfId="8" applyFont="1" applyBorder="1" applyAlignment="1" applyProtection="1">
      <alignment horizontal="center" wrapText="1"/>
    </xf>
    <xf numFmtId="0" fontId="68" fillId="0" borderId="0" xfId="8" applyFont="1" applyBorder="1" applyAlignment="1" applyProtection="1">
      <alignment horizontal="center" vertical="top" wrapText="1"/>
    </xf>
    <xf numFmtId="0" fontId="39" fillId="0" borderId="7" xfId="8" applyFont="1" applyBorder="1" applyAlignment="1" applyProtection="1">
      <alignment horizontal="right"/>
    </xf>
    <xf numFmtId="0" fontId="73" fillId="0" borderId="5" xfId="8" applyFont="1" applyBorder="1" applyAlignment="1" applyProtection="1">
      <alignment horizontal="center" vertical="center" wrapText="1"/>
    </xf>
    <xf numFmtId="0" fontId="73" fillId="0" borderId="5" xfId="8" applyFont="1" applyBorder="1" applyAlignment="1" applyProtection="1">
      <alignment horizontal="center" vertical="top" wrapText="1"/>
    </xf>
    <xf numFmtId="0" fontId="75" fillId="0" borderId="0" xfId="8" applyFont="1" applyBorder="1" applyAlignment="1" applyProtection="1">
      <alignment horizontal="center" vertical="top" wrapText="1"/>
    </xf>
    <xf numFmtId="0" fontId="39" fillId="0" borderId="7" xfId="8" applyFont="1" applyBorder="1" applyAlignment="1" applyProtection="1">
      <alignment horizontal="right" vertical="top" wrapText="1"/>
    </xf>
    <xf numFmtId="0" fontId="73" fillId="0" borderId="2" xfId="8" applyFont="1" applyBorder="1" applyAlignment="1" applyProtection="1">
      <alignment horizontal="center" vertical="center" wrapText="1"/>
    </xf>
    <xf numFmtId="0" fontId="39" fillId="0" borderId="7" xfId="8" applyFont="1" applyBorder="1" applyAlignment="1" applyProtection="1">
      <alignment horizontal="right" wrapText="1"/>
    </xf>
    <xf numFmtId="0" fontId="75" fillId="0" borderId="0" xfId="8" applyFont="1" applyBorder="1" applyAlignment="1" applyProtection="1">
      <alignment horizontal="center" vertical="center" wrapText="1"/>
    </xf>
    <xf numFmtId="0" fontId="73" fillId="0" borderId="5" xfId="8" applyFont="1" applyBorder="1" applyAlignment="1">
      <alignment horizontal="center"/>
    </xf>
    <xf numFmtId="0" fontId="70" fillId="0" borderId="0" xfId="8" applyFont="1" applyBorder="1" applyAlignment="1" applyProtection="1">
      <alignment horizontal="right" vertical="top" wrapText="1"/>
    </xf>
    <xf numFmtId="0" fontId="76" fillId="0" borderId="5" xfId="8" applyFont="1" applyBorder="1" applyAlignment="1" applyProtection="1">
      <alignment horizontal="center" vertical="center" wrapText="1"/>
    </xf>
    <xf numFmtId="0" fontId="81" fillId="0" borderId="0" xfId="8" applyFont="1" applyBorder="1" applyAlignment="1" applyProtection="1">
      <alignment horizontal="center"/>
    </xf>
    <xf numFmtId="0" fontId="73" fillId="0" borderId="0" xfId="8" applyFont="1" applyBorder="1" applyAlignment="1" applyProtection="1">
      <alignment horizontal="center" vertical="top" wrapText="1"/>
    </xf>
    <xf numFmtId="0" fontId="73" fillId="0" borderId="5" xfId="8" applyFont="1" applyBorder="1" applyAlignment="1" applyProtection="1">
      <alignment horizontal="center" wrapText="1"/>
    </xf>
    <xf numFmtId="0" fontId="70" fillId="0" borderId="0" xfId="8" applyFont="1" applyBorder="1" applyAlignment="1" applyProtection="1">
      <alignment wrapText="1"/>
    </xf>
    <xf numFmtId="0" fontId="70" fillId="0" borderId="7" xfId="8" applyFont="1" applyBorder="1" applyAlignment="1" applyProtection="1">
      <alignment horizontal="right" vertical="top" wrapText="1"/>
    </xf>
    <xf numFmtId="0" fontId="79" fillId="0" borderId="0" xfId="8" applyFont="1" applyBorder="1" applyAlignment="1" applyProtection="1">
      <alignment horizontal="center" vertical="top" wrapText="1"/>
    </xf>
    <xf numFmtId="0" fontId="81" fillId="11" borderId="0" xfId="8" applyFont="1" applyFill="1" applyBorder="1" applyAlignment="1" applyProtection="1">
      <alignment horizontal="center" wrapText="1"/>
    </xf>
    <xf numFmtId="1" fontId="19" fillId="0" borderId="2" xfId="6" applyNumberFormat="1" applyFont="1" applyBorder="1" applyAlignment="1" applyProtection="1">
      <alignment horizontal="center"/>
      <protection locked="0"/>
    </xf>
    <xf numFmtId="0" fontId="53" fillId="0" borderId="3" xfId="6" applyFont="1" applyBorder="1" applyAlignment="1" applyProtection="1">
      <alignment horizontal="center"/>
      <protection locked="0"/>
    </xf>
    <xf numFmtId="0" fontId="19" fillId="0" borderId="0" xfId="10" applyFont="1" applyAlignment="1" applyProtection="1">
      <alignment horizontal="center" vertical="top" wrapText="1"/>
    </xf>
    <xf numFmtId="0" fontId="12" fillId="0" borderId="0" xfId="10" applyFont="1" applyAlignment="1" applyProtection="1">
      <alignment horizontal="center" vertical="top" wrapText="1"/>
    </xf>
    <xf numFmtId="0" fontId="31" fillId="0" borderId="7" xfId="10" applyFont="1" applyBorder="1" applyAlignment="1" applyProtection="1">
      <alignment horizontal="right" vertical="top" wrapText="1"/>
    </xf>
    <xf numFmtId="0" fontId="8" fillId="0" borderId="0" xfId="10" applyFont="1" applyAlignment="1" applyProtection="1">
      <alignment horizontal="center" vertical="top" wrapText="1"/>
    </xf>
    <xf numFmtId="0" fontId="25" fillId="0" borderId="0" xfId="10" applyFont="1" applyAlignment="1" applyProtection="1">
      <alignment horizontal="center" vertical="top" wrapText="1"/>
    </xf>
    <xf numFmtId="0" fontId="33" fillId="2" borderId="0" xfId="10" applyFont="1" applyFill="1" applyBorder="1" applyAlignment="1" applyProtection="1">
      <alignment horizontal="center" wrapText="1"/>
    </xf>
    <xf numFmtId="0" fontId="10" fillId="0" borderId="0" xfId="10" applyFont="1" applyAlignment="1" applyProtection="1">
      <alignment wrapText="1"/>
    </xf>
    <xf numFmtId="0" fontId="32" fillId="0" borderId="0" xfId="10" applyFont="1" applyAlignment="1" applyProtection="1">
      <alignment horizontal="center"/>
    </xf>
    <xf numFmtId="0" fontId="18" fillId="0" borderId="0" xfId="10" applyFont="1" applyAlignment="1" applyProtection="1">
      <alignment horizontal="center" vertical="top" wrapText="1"/>
    </xf>
    <xf numFmtId="0" fontId="18" fillId="0" borderId="5" xfId="10" applyFont="1" applyBorder="1" applyAlignment="1" applyProtection="1">
      <alignment horizontal="center" vertical="center" wrapText="1"/>
    </xf>
    <xf numFmtId="0" fontId="18" fillId="0" borderId="2" xfId="10" applyFont="1" applyBorder="1" applyAlignment="1" applyProtection="1">
      <alignment horizontal="center" vertical="top" wrapText="1"/>
    </xf>
    <xf numFmtId="0" fontId="18" fillId="0" borderId="3" xfId="10" applyFont="1" applyBorder="1" applyAlignment="1" applyProtection="1">
      <alignment horizontal="center" vertical="top" wrapText="1"/>
    </xf>
    <xf numFmtId="0" fontId="29" fillId="0" borderId="4" xfId="10" applyFont="1" applyBorder="1" applyAlignment="1" applyProtection="1"/>
    <xf numFmtId="0" fontId="15" fillId="0" borderId="5" xfId="10" applyFont="1" applyBorder="1" applyAlignment="1" applyProtection="1">
      <alignment horizontal="center" wrapText="1"/>
    </xf>
    <xf numFmtId="0" fontId="19" fillId="0" borderId="0" xfId="10" applyFont="1" applyBorder="1" applyAlignment="1" applyProtection="1">
      <alignment horizontal="center" vertical="top" wrapText="1"/>
    </xf>
    <xf numFmtId="0" fontId="31" fillId="0" borderId="0" xfId="10" applyFont="1" applyBorder="1" applyAlignment="1" applyProtection="1">
      <alignment horizontal="right" vertical="top" wrapText="1"/>
    </xf>
    <xf numFmtId="0" fontId="18" fillId="0" borderId="5" xfId="10" applyFont="1" applyBorder="1" applyAlignment="1" applyProtection="1">
      <alignment horizontal="center" vertical="top" wrapText="1"/>
    </xf>
    <xf numFmtId="0" fontId="22" fillId="0" borderId="5" xfId="10" applyFont="1" applyBorder="1" applyAlignment="1" applyProtection="1">
      <alignment horizontal="center" vertical="center" wrapText="1"/>
    </xf>
    <xf numFmtId="0" fontId="8" fillId="0" borderId="0" xfId="10" applyFont="1" applyBorder="1" applyAlignment="1" applyProtection="1">
      <alignment horizontal="center" vertical="top" wrapText="1"/>
    </xf>
    <xf numFmtId="0" fontId="18" fillId="0" borderId="4" xfId="10" applyFont="1" applyBorder="1" applyAlignment="1" applyProtection="1">
      <alignment horizontal="center" vertical="top" wrapText="1"/>
    </xf>
    <xf numFmtId="0" fontId="19" fillId="0" borderId="0" xfId="10" applyFont="1" applyAlignment="1" applyProtection="1">
      <alignment horizontal="center" vertical="center" wrapText="1"/>
    </xf>
    <xf numFmtId="0" fontId="15" fillId="0" borderId="5" xfId="10" applyFont="1" applyBorder="1" applyAlignment="1">
      <alignment horizontal="center"/>
    </xf>
    <xf numFmtId="0" fontId="18" fillId="0" borderId="6" xfId="10" applyFont="1" applyBorder="1" applyAlignment="1" applyProtection="1">
      <alignment horizontal="center" vertical="center" wrapText="1"/>
    </xf>
    <xf numFmtId="0" fontId="9" fillId="0" borderId="8" xfId="10" applyFont="1" applyBorder="1" applyAlignment="1">
      <alignment horizontal="center" wrapText="1"/>
    </xf>
    <xf numFmtId="0" fontId="18" fillId="0" borderId="8" xfId="10" applyFont="1" applyBorder="1" applyAlignment="1" applyProtection="1">
      <alignment horizontal="center" vertical="center" wrapText="1"/>
    </xf>
    <xf numFmtId="0" fontId="20" fillId="0" borderId="7" xfId="10" applyFont="1" applyBorder="1" applyAlignment="1" applyProtection="1">
      <alignment horizontal="right" vertical="top" wrapText="1"/>
    </xf>
    <xf numFmtId="0" fontId="18" fillId="0" borderId="2" xfId="10" applyFont="1" applyBorder="1" applyAlignment="1" applyProtection="1">
      <alignment horizontal="center" vertical="center" wrapText="1"/>
    </xf>
    <xf numFmtId="0" fontId="20" fillId="0" borderId="7" xfId="10" applyFont="1" applyBorder="1" applyAlignment="1" applyProtection="1">
      <alignment horizontal="right" wrapText="1"/>
    </xf>
    <xf numFmtId="0" fontId="1" fillId="0" borderId="7" xfId="10" applyFont="1" applyBorder="1" applyAlignment="1">
      <alignment horizontal="right" wrapText="1"/>
    </xf>
    <xf numFmtId="0" fontId="8" fillId="0" borderId="0" xfId="10" applyFont="1" applyAlignment="1" applyProtection="1">
      <alignment horizontal="center" wrapText="1"/>
    </xf>
    <xf numFmtId="0" fontId="8" fillId="0" borderId="0" xfId="10" applyFont="1" applyBorder="1" applyAlignment="1" applyProtection="1">
      <alignment horizontal="center" wrapText="1"/>
    </xf>
    <xf numFmtId="0" fontId="21" fillId="0" borderId="0" xfId="10" applyFont="1" applyAlignment="1">
      <alignment horizontal="center" wrapText="1"/>
    </xf>
    <xf numFmtId="0" fontId="20" fillId="0" borderId="7" xfId="10" applyFont="1" applyBorder="1" applyAlignment="1" applyProtection="1">
      <alignment horizontal="right"/>
    </xf>
    <xf numFmtId="1" fontId="10" fillId="0" borderId="2" xfId="10" applyNumberFormat="1" applyFont="1" applyBorder="1" applyAlignment="1" applyProtection="1">
      <alignment horizontal="center"/>
      <protection locked="0"/>
    </xf>
    <xf numFmtId="0" fontId="1" fillId="0" borderId="3" xfId="10" applyBorder="1" applyAlignment="1" applyProtection="1">
      <alignment horizontal="center"/>
      <protection locked="0"/>
    </xf>
    <xf numFmtId="1" fontId="10" fillId="0" borderId="2" xfId="10" applyNumberFormat="1" applyFont="1" applyBorder="1" applyAlignment="1" applyProtection="1">
      <alignment horizontal="center" wrapText="1"/>
      <protection locked="0"/>
    </xf>
    <xf numFmtId="1" fontId="10" fillId="0" borderId="3" xfId="10" applyNumberFormat="1" applyFont="1" applyBorder="1" applyAlignment="1" applyProtection="1">
      <alignment horizontal="center" wrapText="1"/>
      <protection locked="0"/>
    </xf>
    <xf numFmtId="1" fontId="10" fillId="0" borderId="4" xfId="10" applyNumberFormat="1" applyFont="1" applyBorder="1" applyAlignment="1" applyProtection="1">
      <alignment horizontal="center" wrapText="1"/>
      <protection locked="0"/>
    </xf>
    <xf numFmtId="0" fontId="1" fillId="0" borderId="5" xfId="10" applyFont="1" applyBorder="1" applyAlignment="1" applyProtection="1">
      <alignment horizontal="center" wrapText="1"/>
      <protection locked="0"/>
    </xf>
    <xf numFmtId="0" fontId="1" fillId="0" borderId="5" xfId="10" applyBorder="1" applyAlignment="1" applyProtection="1">
      <alignment horizontal="center" wrapText="1"/>
      <protection locked="0"/>
    </xf>
    <xf numFmtId="0" fontId="8" fillId="0" borderId="0" xfId="10" applyFont="1" applyAlignment="1" applyProtection="1">
      <alignment horizontal="center" vertical="center" wrapText="1"/>
    </xf>
    <xf numFmtId="0" fontId="8" fillId="0" borderId="0" xfId="10" applyFont="1" applyBorder="1" applyAlignment="1" applyProtection="1">
      <alignment horizontal="left" vertical="top" wrapText="1"/>
      <protection locked="0"/>
    </xf>
    <xf numFmtId="0" fontId="11" fillId="0" borderId="0" xfId="10" applyFont="1" applyBorder="1" applyAlignment="1" applyProtection="1">
      <alignment horizontal="left" vertical="top" wrapText="1"/>
      <protection locked="0"/>
    </xf>
    <xf numFmtId="0" fontId="11" fillId="0" borderId="0" xfId="10" applyFont="1" applyBorder="1" applyAlignment="1" applyProtection="1">
      <alignment horizontal="left" vertical="top"/>
      <protection locked="0"/>
    </xf>
    <xf numFmtId="0" fontId="11" fillId="0" borderId="0" xfId="10" applyFont="1" applyBorder="1" applyAlignment="1">
      <alignment horizontal="left" vertical="top"/>
    </xf>
    <xf numFmtId="0" fontId="12" fillId="0" borderId="2" xfId="10" applyFont="1" applyBorder="1" applyAlignment="1" applyProtection="1">
      <alignment horizontal="center" vertical="center" wrapText="1"/>
    </xf>
    <xf numFmtId="0" fontId="13" fillId="0" borderId="3" xfId="10" applyFont="1" applyBorder="1" applyAlignment="1">
      <alignment vertical="center"/>
    </xf>
    <xf numFmtId="0" fontId="13" fillId="0" borderId="4" xfId="10" applyFont="1" applyBorder="1" applyAlignment="1">
      <alignment vertical="center"/>
    </xf>
    <xf numFmtId="0" fontId="14" fillId="0" borderId="2" xfId="10" applyFont="1" applyBorder="1" applyAlignment="1" applyProtection="1">
      <alignment horizontal="center" vertical="center" wrapText="1"/>
      <protection locked="0"/>
    </xf>
    <xf numFmtId="0" fontId="14" fillId="0" borderId="3" xfId="10" applyFont="1" applyBorder="1" applyAlignment="1" applyProtection="1">
      <alignment horizontal="center" vertical="center" wrapText="1"/>
      <protection locked="0"/>
    </xf>
    <xf numFmtId="0" fontId="14" fillId="0" borderId="4" xfId="10" applyFont="1" applyBorder="1" applyAlignment="1" applyProtection="1">
      <alignment horizontal="center" vertical="center" wrapText="1"/>
      <protection locked="0"/>
    </xf>
    <xf numFmtId="0" fontId="13" fillId="0" borderId="5" xfId="10" applyFont="1" applyBorder="1" applyAlignment="1" applyProtection="1">
      <alignment horizontal="center" wrapText="1"/>
      <protection locked="0"/>
    </xf>
    <xf numFmtId="1" fontId="31" fillId="0" borderId="2" xfId="10" applyNumberFormat="1" applyFont="1" applyBorder="1" applyAlignment="1" applyProtection="1">
      <alignment horizontal="center" wrapText="1"/>
      <protection locked="0"/>
    </xf>
    <xf numFmtId="1" fontId="31" fillId="0" borderId="3" xfId="10" applyNumberFormat="1" applyFont="1" applyBorder="1" applyAlignment="1" applyProtection="1">
      <alignment horizontal="center" wrapText="1"/>
      <protection locked="0"/>
    </xf>
    <xf numFmtId="1" fontId="31" fillId="0" borderId="4" xfId="10" applyNumberFormat="1" applyFont="1" applyBorder="1" applyAlignment="1" applyProtection="1">
      <alignment horizontal="center" wrapText="1"/>
      <protection locked="0"/>
    </xf>
    <xf numFmtId="1" fontId="31" fillId="0" borderId="2" xfId="10" applyNumberFormat="1" applyFont="1" applyBorder="1" applyAlignment="1" applyProtection="1">
      <alignment horizontal="center"/>
      <protection locked="0"/>
    </xf>
    <xf numFmtId="0" fontId="54" fillId="0" borderId="3" xfId="10" applyFont="1" applyBorder="1" applyAlignment="1" applyProtection="1">
      <alignment horizontal="center"/>
      <protection locked="0"/>
    </xf>
    <xf numFmtId="0" fontId="15" fillId="0" borderId="5" xfId="1" applyFont="1" applyBorder="1" applyAlignment="1" applyProtection="1">
      <alignment horizontal="center"/>
    </xf>
    <xf numFmtId="0" fontId="9" fillId="0" borderId="8" xfId="1" applyFont="1" applyBorder="1" applyAlignment="1" applyProtection="1">
      <alignment horizontal="center" wrapText="1"/>
    </xf>
    <xf numFmtId="0" fontId="7" fillId="0" borderId="7" xfId="1" applyFont="1" applyBorder="1" applyAlignment="1" applyProtection="1">
      <alignment horizontal="right" wrapText="1"/>
    </xf>
    <xf numFmtId="0" fontId="21" fillId="0" borderId="0" xfId="1" applyFont="1" applyAlignment="1" applyProtection="1">
      <alignment horizontal="center" wrapText="1"/>
    </xf>
    <xf numFmtId="1" fontId="10" fillId="0" borderId="2" xfId="1" applyNumberFormat="1" applyFont="1" applyBorder="1" applyAlignment="1" applyProtection="1">
      <alignment horizontal="center"/>
    </xf>
    <xf numFmtId="0" fontId="7" fillId="0" borderId="3" xfId="1" applyBorder="1" applyAlignment="1" applyProtection="1">
      <alignment horizontal="center"/>
    </xf>
    <xf numFmtId="1" fontId="10" fillId="0" borderId="2" xfId="1" applyNumberFormat="1" applyFont="1" applyBorder="1" applyAlignment="1" applyProtection="1">
      <alignment horizontal="center" wrapText="1"/>
    </xf>
    <xf numFmtId="1" fontId="10" fillId="0" borderId="3" xfId="1" applyNumberFormat="1" applyFont="1" applyBorder="1" applyAlignment="1" applyProtection="1">
      <alignment horizontal="center" wrapText="1"/>
    </xf>
    <xf numFmtId="1" fontId="10" fillId="0" borderId="4" xfId="1" applyNumberFormat="1" applyFont="1" applyBorder="1" applyAlignment="1" applyProtection="1">
      <alignment horizontal="center" wrapText="1"/>
    </xf>
    <xf numFmtId="0" fontId="6" fillId="0" borderId="5" xfId="1" applyFont="1" applyBorder="1" applyAlignment="1" applyProtection="1">
      <alignment horizontal="center" wrapText="1"/>
    </xf>
    <xf numFmtId="0" fontId="7" fillId="0" borderId="5" xfId="1" applyBorder="1" applyAlignment="1" applyProtection="1">
      <alignment horizontal="center" wrapText="1"/>
    </xf>
    <xf numFmtId="0" fontId="8" fillId="0" borderId="0" xfId="1" applyFont="1" applyBorder="1" applyAlignment="1" applyProtection="1">
      <alignment horizontal="left" vertical="top" wrapText="1"/>
    </xf>
    <xf numFmtId="0" fontId="11" fillId="0" borderId="0" xfId="1" applyFont="1" applyBorder="1" applyAlignment="1" applyProtection="1">
      <alignment horizontal="left" vertical="top" wrapText="1"/>
    </xf>
    <xf numFmtId="0" fontId="11" fillId="0" borderId="0" xfId="1" applyFont="1" applyBorder="1" applyAlignment="1" applyProtection="1">
      <alignment horizontal="left" vertical="top"/>
    </xf>
    <xf numFmtId="0" fontId="13" fillId="0" borderId="3" xfId="1" applyFont="1" applyBorder="1" applyAlignment="1" applyProtection="1">
      <alignment vertical="center"/>
    </xf>
    <xf numFmtId="0" fontId="13" fillId="0" borderId="4" xfId="1" applyFont="1" applyBorder="1" applyAlignment="1" applyProtection="1">
      <alignment vertical="center"/>
    </xf>
    <xf numFmtId="0" fontId="14" fillId="0" borderId="2" xfId="1" applyFont="1" applyBorder="1" applyAlignment="1" applyProtection="1">
      <alignment horizontal="center" vertical="center" wrapText="1"/>
    </xf>
    <xf numFmtId="0" fontId="14" fillId="0" borderId="3" xfId="1" applyFont="1" applyBorder="1" applyAlignment="1" applyProtection="1">
      <alignment horizontal="center" vertical="center" wrapText="1"/>
    </xf>
    <xf numFmtId="0" fontId="14" fillId="0" borderId="4" xfId="1" applyFont="1" applyBorder="1" applyAlignment="1" applyProtection="1">
      <alignment horizontal="center" vertical="center" wrapText="1"/>
    </xf>
    <xf numFmtId="0" fontId="13" fillId="0" borderId="5" xfId="1" applyFont="1" applyBorder="1" applyAlignment="1" applyProtection="1">
      <alignment horizontal="center" wrapText="1"/>
    </xf>
  </cellXfs>
  <cellStyles count="11">
    <cellStyle name="Гиперссылка" xfId="7" builtinId="8"/>
    <cellStyle name="Обычный" xfId="0" builtinId="0"/>
    <cellStyle name="Обычный 2" xfId="2"/>
    <cellStyle name="Обычный 2 2" xfId="1"/>
    <cellStyle name="Обычный 2 2 2" xfId="3"/>
    <cellStyle name="Обычный 2 2 2 2" xfId="4"/>
    <cellStyle name="Обычный 2 2 2 3" xfId="5"/>
    <cellStyle name="Обычный 2 2 2 4" xfId="6"/>
    <cellStyle name="Обычный 2 2 2 5" xfId="8"/>
    <cellStyle name="Обычный 2 2 2 6" xfId="10"/>
    <cellStyle name="Обычный 3" xfId="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6.bin"/><Relationship Id="rId1" Type="http://schemas.openxmlformats.org/officeDocument/2006/relationships/hyperlink" Target="mailto:mdoudetskiysad15@mail.ru" TargetMode="External"/><Relationship Id="rId4"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AT300"/>
  <sheetViews>
    <sheetView view="pageBreakPreview" topLeftCell="A201" zoomScale="55" zoomScaleNormal="100" zoomScaleSheetLayoutView="55" workbookViewId="0">
      <selection activeCell="E210" sqref="E210"/>
    </sheetView>
  </sheetViews>
  <sheetFormatPr defaultRowHeight="12.75"/>
  <cols>
    <col min="1" max="1" width="57.42578125" style="5" customWidth="1"/>
    <col min="2" max="2" width="10.42578125" style="5" customWidth="1"/>
    <col min="3" max="3" width="19.5703125" style="5" customWidth="1"/>
    <col min="4" max="5" width="14.42578125" style="5" customWidth="1"/>
    <col min="6" max="6" width="17.28515625" style="5" customWidth="1"/>
    <col min="7" max="8" width="14.42578125" style="5" customWidth="1"/>
    <col min="9" max="9" width="18.140625" style="5" customWidth="1"/>
    <col min="10" max="10" width="14.42578125" style="5" customWidth="1"/>
    <col min="11" max="11" width="12.140625" style="5" customWidth="1"/>
    <col min="12" max="12" width="20.42578125" style="5" customWidth="1"/>
    <col min="13" max="13" width="20.5703125" style="5" customWidth="1"/>
    <col min="14" max="16" width="12.140625" style="5" customWidth="1"/>
    <col min="17" max="256" width="9.140625" style="5"/>
    <col min="257" max="257" width="57.42578125" style="5" customWidth="1"/>
    <col min="258" max="258" width="10.42578125" style="5" customWidth="1"/>
    <col min="259" max="259" width="19.5703125" style="5" customWidth="1"/>
    <col min="260" max="261" width="14.42578125" style="5" customWidth="1"/>
    <col min="262" max="262" width="17.28515625" style="5" customWidth="1"/>
    <col min="263" max="264" width="14.42578125" style="5" customWidth="1"/>
    <col min="265" max="265" width="18.140625" style="5" customWidth="1"/>
    <col min="266" max="266" width="14.42578125" style="5" customWidth="1"/>
    <col min="267" max="267" width="12.140625" style="5" customWidth="1"/>
    <col min="268" max="268" width="20.42578125" style="5" customWidth="1"/>
    <col min="269" max="269" width="20.5703125" style="5" customWidth="1"/>
    <col min="270" max="272" width="12.140625" style="5" customWidth="1"/>
    <col min="273" max="512" width="9.140625" style="5"/>
    <col min="513" max="513" width="57.42578125" style="5" customWidth="1"/>
    <col min="514" max="514" width="10.42578125" style="5" customWidth="1"/>
    <col min="515" max="515" width="19.5703125" style="5" customWidth="1"/>
    <col min="516" max="517" width="14.42578125" style="5" customWidth="1"/>
    <col min="518" max="518" width="17.28515625" style="5" customWidth="1"/>
    <col min="519" max="520" width="14.42578125" style="5" customWidth="1"/>
    <col min="521" max="521" width="18.140625" style="5" customWidth="1"/>
    <col min="522" max="522" width="14.42578125" style="5" customWidth="1"/>
    <col min="523" max="523" width="12.140625" style="5" customWidth="1"/>
    <col min="524" max="524" width="20.42578125" style="5" customWidth="1"/>
    <col min="525" max="525" width="20.5703125" style="5" customWidth="1"/>
    <col min="526" max="528" width="12.140625" style="5" customWidth="1"/>
    <col min="529" max="768" width="9.140625" style="5"/>
    <col min="769" max="769" width="57.42578125" style="5" customWidth="1"/>
    <col min="770" max="770" width="10.42578125" style="5" customWidth="1"/>
    <col min="771" max="771" width="19.5703125" style="5" customWidth="1"/>
    <col min="772" max="773" width="14.42578125" style="5" customWidth="1"/>
    <col min="774" max="774" width="17.28515625" style="5" customWidth="1"/>
    <col min="775" max="776" width="14.42578125" style="5" customWidth="1"/>
    <col min="777" max="777" width="18.140625" style="5" customWidth="1"/>
    <col min="778" max="778" width="14.42578125" style="5" customWidth="1"/>
    <col min="779" max="779" width="12.140625" style="5" customWidth="1"/>
    <col min="780" max="780" width="20.42578125" style="5" customWidth="1"/>
    <col min="781" max="781" width="20.5703125" style="5" customWidth="1"/>
    <col min="782" max="784" width="12.140625" style="5" customWidth="1"/>
    <col min="785" max="1024" width="9.140625" style="5"/>
    <col min="1025" max="1025" width="57.42578125" style="5" customWidth="1"/>
    <col min="1026" max="1026" width="10.42578125" style="5" customWidth="1"/>
    <col min="1027" max="1027" width="19.5703125" style="5" customWidth="1"/>
    <col min="1028" max="1029" width="14.42578125" style="5" customWidth="1"/>
    <col min="1030" max="1030" width="17.28515625" style="5" customWidth="1"/>
    <col min="1031" max="1032" width="14.42578125" style="5" customWidth="1"/>
    <col min="1033" max="1033" width="18.140625" style="5" customWidth="1"/>
    <col min="1034" max="1034" width="14.42578125" style="5" customWidth="1"/>
    <col min="1035" max="1035" width="12.140625" style="5" customWidth="1"/>
    <col min="1036" max="1036" width="20.42578125" style="5" customWidth="1"/>
    <col min="1037" max="1037" width="20.5703125" style="5" customWidth="1"/>
    <col min="1038" max="1040" width="12.140625" style="5" customWidth="1"/>
    <col min="1041" max="1280" width="9.140625" style="5"/>
    <col min="1281" max="1281" width="57.42578125" style="5" customWidth="1"/>
    <col min="1282" max="1282" width="10.42578125" style="5" customWidth="1"/>
    <col min="1283" max="1283" width="19.5703125" style="5" customWidth="1"/>
    <col min="1284" max="1285" width="14.42578125" style="5" customWidth="1"/>
    <col min="1286" max="1286" width="17.28515625" style="5" customWidth="1"/>
    <col min="1287" max="1288" width="14.42578125" style="5" customWidth="1"/>
    <col min="1289" max="1289" width="18.140625" style="5" customWidth="1"/>
    <col min="1290" max="1290" width="14.42578125" style="5" customWidth="1"/>
    <col min="1291" max="1291" width="12.140625" style="5" customWidth="1"/>
    <col min="1292" max="1292" width="20.42578125" style="5" customWidth="1"/>
    <col min="1293" max="1293" width="20.5703125" style="5" customWidth="1"/>
    <col min="1294" max="1296" width="12.140625" style="5" customWidth="1"/>
    <col min="1297" max="1536" width="9.140625" style="5"/>
    <col min="1537" max="1537" width="57.42578125" style="5" customWidth="1"/>
    <col min="1538" max="1538" width="10.42578125" style="5" customWidth="1"/>
    <col min="1539" max="1539" width="19.5703125" style="5" customWidth="1"/>
    <col min="1540" max="1541" width="14.42578125" style="5" customWidth="1"/>
    <col min="1542" max="1542" width="17.28515625" style="5" customWidth="1"/>
    <col min="1543" max="1544" width="14.42578125" style="5" customWidth="1"/>
    <col min="1545" max="1545" width="18.140625" style="5" customWidth="1"/>
    <col min="1546" max="1546" width="14.42578125" style="5" customWidth="1"/>
    <col min="1547" max="1547" width="12.140625" style="5" customWidth="1"/>
    <col min="1548" max="1548" width="20.42578125" style="5" customWidth="1"/>
    <col min="1549" max="1549" width="20.5703125" style="5" customWidth="1"/>
    <col min="1550" max="1552" width="12.140625" style="5" customWidth="1"/>
    <col min="1553" max="1792" width="9.140625" style="5"/>
    <col min="1793" max="1793" width="57.42578125" style="5" customWidth="1"/>
    <col min="1794" max="1794" width="10.42578125" style="5" customWidth="1"/>
    <col min="1795" max="1795" width="19.5703125" style="5" customWidth="1"/>
    <col min="1796" max="1797" width="14.42578125" style="5" customWidth="1"/>
    <col min="1798" max="1798" width="17.28515625" style="5" customWidth="1"/>
    <col min="1799" max="1800" width="14.42578125" style="5" customWidth="1"/>
    <col min="1801" max="1801" width="18.140625" style="5" customWidth="1"/>
    <col min="1802" max="1802" width="14.42578125" style="5" customWidth="1"/>
    <col min="1803" max="1803" width="12.140625" style="5" customWidth="1"/>
    <col min="1804" max="1804" width="20.42578125" style="5" customWidth="1"/>
    <col min="1805" max="1805" width="20.5703125" style="5" customWidth="1"/>
    <col min="1806" max="1808" width="12.140625" style="5" customWidth="1"/>
    <col min="1809" max="2048" width="9.140625" style="5"/>
    <col min="2049" max="2049" width="57.42578125" style="5" customWidth="1"/>
    <col min="2050" max="2050" width="10.42578125" style="5" customWidth="1"/>
    <col min="2051" max="2051" width="19.5703125" style="5" customWidth="1"/>
    <col min="2052" max="2053" width="14.42578125" style="5" customWidth="1"/>
    <col min="2054" max="2054" width="17.28515625" style="5" customWidth="1"/>
    <col min="2055" max="2056" width="14.42578125" style="5" customWidth="1"/>
    <col min="2057" max="2057" width="18.140625" style="5" customWidth="1"/>
    <col min="2058" max="2058" width="14.42578125" style="5" customWidth="1"/>
    <col min="2059" max="2059" width="12.140625" style="5" customWidth="1"/>
    <col min="2060" max="2060" width="20.42578125" style="5" customWidth="1"/>
    <col min="2061" max="2061" width="20.5703125" style="5" customWidth="1"/>
    <col min="2062" max="2064" width="12.140625" style="5" customWidth="1"/>
    <col min="2065" max="2304" width="9.140625" style="5"/>
    <col min="2305" max="2305" width="57.42578125" style="5" customWidth="1"/>
    <col min="2306" max="2306" width="10.42578125" style="5" customWidth="1"/>
    <col min="2307" max="2307" width="19.5703125" style="5" customWidth="1"/>
    <col min="2308" max="2309" width="14.42578125" style="5" customWidth="1"/>
    <col min="2310" max="2310" width="17.28515625" style="5" customWidth="1"/>
    <col min="2311" max="2312" width="14.42578125" style="5" customWidth="1"/>
    <col min="2313" max="2313" width="18.140625" style="5" customWidth="1"/>
    <col min="2314" max="2314" width="14.42578125" style="5" customWidth="1"/>
    <col min="2315" max="2315" width="12.140625" style="5" customWidth="1"/>
    <col min="2316" max="2316" width="20.42578125" style="5" customWidth="1"/>
    <col min="2317" max="2317" width="20.5703125" style="5" customWidth="1"/>
    <col min="2318" max="2320" width="12.140625" style="5" customWidth="1"/>
    <col min="2321" max="2560" width="9.140625" style="5"/>
    <col min="2561" max="2561" width="57.42578125" style="5" customWidth="1"/>
    <col min="2562" max="2562" width="10.42578125" style="5" customWidth="1"/>
    <col min="2563" max="2563" width="19.5703125" style="5" customWidth="1"/>
    <col min="2564" max="2565" width="14.42578125" style="5" customWidth="1"/>
    <col min="2566" max="2566" width="17.28515625" style="5" customWidth="1"/>
    <col min="2567" max="2568" width="14.42578125" style="5" customWidth="1"/>
    <col min="2569" max="2569" width="18.140625" style="5" customWidth="1"/>
    <col min="2570" max="2570" width="14.42578125" style="5" customWidth="1"/>
    <col min="2571" max="2571" width="12.140625" style="5" customWidth="1"/>
    <col min="2572" max="2572" width="20.42578125" style="5" customWidth="1"/>
    <col min="2573" max="2573" width="20.5703125" style="5" customWidth="1"/>
    <col min="2574" max="2576" width="12.140625" style="5" customWidth="1"/>
    <col min="2577" max="2816" width="9.140625" style="5"/>
    <col min="2817" max="2817" width="57.42578125" style="5" customWidth="1"/>
    <col min="2818" max="2818" width="10.42578125" style="5" customWidth="1"/>
    <col min="2819" max="2819" width="19.5703125" style="5" customWidth="1"/>
    <col min="2820" max="2821" width="14.42578125" style="5" customWidth="1"/>
    <col min="2822" max="2822" width="17.28515625" style="5" customWidth="1"/>
    <col min="2823" max="2824" width="14.42578125" style="5" customWidth="1"/>
    <col min="2825" max="2825" width="18.140625" style="5" customWidth="1"/>
    <col min="2826" max="2826" width="14.42578125" style="5" customWidth="1"/>
    <col min="2827" max="2827" width="12.140625" style="5" customWidth="1"/>
    <col min="2828" max="2828" width="20.42578125" style="5" customWidth="1"/>
    <col min="2829" max="2829" width="20.5703125" style="5" customWidth="1"/>
    <col min="2830" max="2832" width="12.140625" style="5" customWidth="1"/>
    <col min="2833" max="3072" width="9.140625" style="5"/>
    <col min="3073" max="3073" width="57.42578125" style="5" customWidth="1"/>
    <col min="3074" max="3074" width="10.42578125" style="5" customWidth="1"/>
    <col min="3075" max="3075" width="19.5703125" style="5" customWidth="1"/>
    <col min="3076" max="3077" width="14.42578125" style="5" customWidth="1"/>
    <col min="3078" max="3078" width="17.28515625" style="5" customWidth="1"/>
    <col min="3079" max="3080" width="14.42578125" style="5" customWidth="1"/>
    <col min="3081" max="3081" width="18.140625" style="5" customWidth="1"/>
    <col min="3082" max="3082" width="14.42578125" style="5" customWidth="1"/>
    <col min="3083" max="3083" width="12.140625" style="5" customWidth="1"/>
    <col min="3084" max="3084" width="20.42578125" style="5" customWidth="1"/>
    <col min="3085" max="3085" width="20.5703125" style="5" customWidth="1"/>
    <col min="3086" max="3088" width="12.140625" style="5" customWidth="1"/>
    <col min="3089" max="3328" width="9.140625" style="5"/>
    <col min="3329" max="3329" width="57.42578125" style="5" customWidth="1"/>
    <col min="3330" max="3330" width="10.42578125" style="5" customWidth="1"/>
    <col min="3331" max="3331" width="19.5703125" style="5" customWidth="1"/>
    <col min="3332" max="3333" width="14.42578125" style="5" customWidth="1"/>
    <col min="3334" max="3334" width="17.28515625" style="5" customWidth="1"/>
    <col min="3335" max="3336" width="14.42578125" style="5" customWidth="1"/>
    <col min="3337" max="3337" width="18.140625" style="5" customWidth="1"/>
    <col min="3338" max="3338" width="14.42578125" style="5" customWidth="1"/>
    <col min="3339" max="3339" width="12.140625" style="5" customWidth="1"/>
    <col min="3340" max="3340" width="20.42578125" style="5" customWidth="1"/>
    <col min="3341" max="3341" width="20.5703125" style="5" customWidth="1"/>
    <col min="3342" max="3344" width="12.140625" style="5" customWidth="1"/>
    <col min="3345" max="3584" width="9.140625" style="5"/>
    <col min="3585" max="3585" width="57.42578125" style="5" customWidth="1"/>
    <col min="3586" max="3586" width="10.42578125" style="5" customWidth="1"/>
    <col min="3587" max="3587" width="19.5703125" style="5" customWidth="1"/>
    <col min="3588" max="3589" width="14.42578125" style="5" customWidth="1"/>
    <col min="3590" max="3590" width="17.28515625" style="5" customWidth="1"/>
    <col min="3591" max="3592" width="14.42578125" style="5" customWidth="1"/>
    <col min="3593" max="3593" width="18.140625" style="5" customWidth="1"/>
    <col min="3594" max="3594" width="14.42578125" style="5" customWidth="1"/>
    <col min="3595" max="3595" width="12.140625" style="5" customWidth="1"/>
    <col min="3596" max="3596" width="20.42578125" style="5" customWidth="1"/>
    <col min="3597" max="3597" width="20.5703125" style="5" customWidth="1"/>
    <col min="3598" max="3600" width="12.140625" style="5" customWidth="1"/>
    <col min="3601" max="3840" width="9.140625" style="5"/>
    <col min="3841" max="3841" width="57.42578125" style="5" customWidth="1"/>
    <col min="3842" max="3842" width="10.42578125" style="5" customWidth="1"/>
    <col min="3843" max="3843" width="19.5703125" style="5" customWidth="1"/>
    <col min="3844" max="3845" width="14.42578125" style="5" customWidth="1"/>
    <col min="3846" max="3846" width="17.28515625" style="5" customWidth="1"/>
    <col min="3847" max="3848" width="14.42578125" style="5" customWidth="1"/>
    <col min="3849" max="3849" width="18.140625" style="5" customWidth="1"/>
    <col min="3850" max="3850" width="14.42578125" style="5" customWidth="1"/>
    <col min="3851" max="3851" width="12.140625" style="5" customWidth="1"/>
    <col min="3852" max="3852" width="20.42578125" style="5" customWidth="1"/>
    <col min="3853" max="3853" width="20.5703125" style="5" customWidth="1"/>
    <col min="3854" max="3856" width="12.140625" style="5" customWidth="1"/>
    <col min="3857" max="4096" width="9.140625" style="5"/>
    <col min="4097" max="4097" width="57.42578125" style="5" customWidth="1"/>
    <col min="4098" max="4098" width="10.42578125" style="5" customWidth="1"/>
    <col min="4099" max="4099" width="19.5703125" style="5" customWidth="1"/>
    <col min="4100" max="4101" width="14.42578125" style="5" customWidth="1"/>
    <col min="4102" max="4102" width="17.28515625" style="5" customWidth="1"/>
    <col min="4103" max="4104" width="14.42578125" style="5" customWidth="1"/>
    <col min="4105" max="4105" width="18.140625" style="5" customWidth="1"/>
    <col min="4106" max="4106" width="14.42578125" style="5" customWidth="1"/>
    <col min="4107" max="4107" width="12.140625" style="5" customWidth="1"/>
    <col min="4108" max="4108" width="20.42578125" style="5" customWidth="1"/>
    <col min="4109" max="4109" width="20.5703125" style="5" customWidth="1"/>
    <col min="4110" max="4112" width="12.140625" style="5" customWidth="1"/>
    <col min="4113" max="4352" width="9.140625" style="5"/>
    <col min="4353" max="4353" width="57.42578125" style="5" customWidth="1"/>
    <col min="4354" max="4354" width="10.42578125" style="5" customWidth="1"/>
    <col min="4355" max="4355" width="19.5703125" style="5" customWidth="1"/>
    <col min="4356" max="4357" width="14.42578125" style="5" customWidth="1"/>
    <col min="4358" max="4358" width="17.28515625" style="5" customWidth="1"/>
    <col min="4359" max="4360" width="14.42578125" style="5" customWidth="1"/>
    <col min="4361" max="4361" width="18.140625" style="5" customWidth="1"/>
    <col min="4362" max="4362" width="14.42578125" style="5" customWidth="1"/>
    <col min="4363" max="4363" width="12.140625" style="5" customWidth="1"/>
    <col min="4364" max="4364" width="20.42578125" style="5" customWidth="1"/>
    <col min="4365" max="4365" width="20.5703125" style="5" customWidth="1"/>
    <col min="4366" max="4368" width="12.140625" style="5" customWidth="1"/>
    <col min="4369" max="4608" width="9.140625" style="5"/>
    <col min="4609" max="4609" width="57.42578125" style="5" customWidth="1"/>
    <col min="4610" max="4610" width="10.42578125" style="5" customWidth="1"/>
    <col min="4611" max="4611" width="19.5703125" style="5" customWidth="1"/>
    <col min="4612" max="4613" width="14.42578125" style="5" customWidth="1"/>
    <col min="4614" max="4614" width="17.28515625" style="5" customWidth="1"/>
    <col min="4615" max="4616" width="14.42578125" style="5" customWidth="1"/>
    <col min="4617" max="4617" width="18.140625" style="5" customWidth="1"/>
    <col min="4618" max="4618" width="14.42578125" style="5" customWidth="1"/>
    <col min="4619" max="4619" width="12.140625" style="5" customWidth="1"/>
    <col min="4620" max="4620" width="20.42578125" style="5" customWidth="1"/>
    <col min="4621" max="4621" width="20.5703125" style="5" customWidth="1"/>
    <col min="4622" max="4624" width="12.140625" style="5" customWidth="1"/>
    <col min="4625" max="4864" width="9.140625" style="5"/>
    <col min="4865" max="4865" width="57.42578125" style="5" customWidth="1"/>
    <col min="4866" max="4866" width="10.42578125" style="5" customWidth="1"/>
    <col min="4867" max="4867" width="19.5703125" style="5" customWidth="1"/>
    <col min="4868" max="4869" width="14.42578125" style="5" customWidth="1"/>
    <col min="4870" max="4870" width="17.28515625" style="5" customWidth="1"/>
    <col min="4871" max="4872" width="14.42578125" style="5" customWidth="1"/>
    <col min="4873" max="4873" width="18.140625" style="5" customWidth="1"/>
    <col min="4874" max="4874" width="14.42578125" style="5" customWidth="1"/>
    <col min="4875" max="4875" width="12.140625" style="5" customWidth="1"/>
    <col min="4876" max="4876" width="20.42578125" style="5" customWidth="1"/>
    <col min="4877" max="4877" width="20.5703125" style="5" customWidth="1"/>
    <col min="4878" max="4880" width="12.140625" style="5" customWidth="1"/>
    <col min="4881" max="5120" width="9.140625" style="5"/>
    <col min="5121" max="5121" width="57.42578125" style="5" customWidth="1"/>
    <col min="5122" max="5122" width="10.42578125" style="5" customWidth="1"/>
    <col min="5123" max="5123" width="19.5703125" style="5" customWidth="1"/>
    <col min="5124" max="5125" width="14.42578125" style="5" customWidth="1"/>
    <col min="5126" max="5126" width="17.28515625" style="5" customWidth="1"/>
    <col min="5127" max="5128" width="14.42578125" style="5" customWidth="1"/>
    <col min="5129" max="5129" width="18.140625" style="5" customWidth="1"/>
    <col min="5130" max="5130" width="14.42578125" style="5" customWidth="1"/>
    <col min="5131" max="5131" width="12.140625" style="5" customWidth="1"/>
    <col min="5132" max="5132" width="20.42578125" style="5" customWidth="1"/>
    <col min="5133" max="5133" width="20.5703125" style="5" customWidth="1"/>
    <col min="5134" max="5136" width="12.140625" style="5" customWidth="1"/>
    <col min="5137" max="5376" width="9.140625" style="5"/>
    <col min="5377" max="5377" width="57.42578125" style="5" customWidth="1"/>
    <col min="5378" max="5378" width="10.42578125" style="5" customWidth="1"/>
    <col min="5379" max="5379" width="19.5703125" style="5" customWidth="1"/>
    <col min="5380" max="5381" width="14.42578125" style="5" customWidth="1"/>
    <col min="5382" max="5382" width="17.28515625" style="5" customWidth="1"/>
    <col min="5383" max="5384" width="14.42578125" style="5" customWidth="1"/>
    <col min="5385" max="5385" width="18.140625" style="5" customWidth="1"/>
    <col min="5386" max="5386" width="14.42578125" style="5" customWidth="1"/>
    <col min="5387" max="5387" width="12.140625" style="5" customWidth="1"/>
    <col min="5388" max="5388" width="20.42578125" style="5" customWidth="1"/>
    <col min="5389" max="5389" width="20.5703125" style="5" customWidth="1"/>
    <col min="5390" max="5392" width="12.140625" style="5" customWidth="1"/>
    <col min="5393" max="5632" width="9.140625" style="5"/>
    <col min="5633" max="5633" width="57.42578125" style="5" customWidth="1"/>
    <col min="5634" max="5634" width="10.42578125" style="5" customWidth="1"/>
    <col min="5635" max="5635" width="19.5703125" style="5" customWidth="1"/>
    <col min="5636" max="5637" width="14.42578125" style="5" customWidth="1"/>
    <col min="5638" max="5638" width="17.28515625" style="5" customWidth="1"/>
    <col min="5639" max="5640" width="14.42578125" style="5" customWidth="1"/>
    <col min="5641" max="5641" width="18.140625" style="5" customWidth="1"/>
    <col min="5642" max="5642" width="14.42578125" style="5" customWidth="1"/>
    <col min="5643" max="5643" width="12.140625" style="5" customWidth="1"/>
    <col min="5644" max="5644" width="20.42578125" style="5" customWidth="1"/>
    <col min="5645" max="5645" width="20.5703125" style="5" customWidth="1"/>
    <col min="5646" max="5648" width="12.140625" style="5" customWidth="1"/>
    <col min="5649" max="5888" width="9.140625" style="5"/>
    <col min="5889" max="5889" width="57.42578125" style="5" customWidth="1"/>
    <col min="5890" max="5890" width="10.42578125" style="5" customWidth="1"/>
    <col min="5891" max="5891" width="19.5703125" style="5" customWidth="1"/>
    <col min="5892" max="5893" width="14.42578125" style="5" customWidth="1"/>
    <col min="5894" max="5894" width="17.28515625" style="5" customWidth="1"/>
    <col min="5895" max="5896" width="14.42578125" style="5" customWidth="1"/>
    <col min="5897" max="5897" width="18.140625" style="5" customWidth="1"/>
    <col min="5898" max="5898" width="14.42578125" style="5" customWidth="1"/>
    <col min="5899" max="5899" width="12.140625" style="5" customWidth="1"/>
    <col min="5900" max="5900" width="20.42578125" style="5" customWidth="1"/>
    <col min="5901" max="5901" width="20.5703125" style="5" customWidth="1"/>
    <col min="5902" max="5904" width="12.140625" style="5" customWidth="1"/>
    <col min="5905" max="6144" width="9.140625" style="5"/>
    <col min="6145" max="6145" width="57.42578125" style="5" customWidth="1"/>
    <col min="6146" max="6146" width="10.42578125" style="5" customWidth="1"/>
    <col min="6147" max="6147" width="19.5703125" style="5" customWidth="1"/>
    <col min="6148" max="6149" width="14.42578125" style="5" customWidth="1"/>
    <col min="6150" max="6150" width="17.28515625" style="5" customWidth="1"/>
    <col min="6151" max="6152" width="14.42578125" style="5" customWidth="1"/>
    <col min="6153" max="6153" width="18.140625" style="5" customWidth="1"/>
    <col min="6154" max="6154" width="14.42578125" style="5" customWidth="1"/>
    <col min="6155" max="6155" width="12.140625" style="5" customWidth="1"/>
    <col min="6156" max="6156" width="20.42578125" style="5" customWidth="1"/>
    <col min="6157" max="6157" width="20.5703125" style="5" customWidth="1"/>
    <col min="6158" max="6160" width="12.140625" style="5" customWidth="1"/>
    <col min="6161" max="6400" width="9.140625" style="5"/>
    <col min="6401" max="6401" width="57.42578125" style="5" customWidth="1"/>
    <col min="6402" max="6402" width="10.42578125" style="5" customWidth="1"/>
    <col min="6403" max="6403" width="19.5703125" style="5" customWidth="1"/>
    <col min="6404" max="6405" width="14.42578125" style="5" customWidth="1"/>
    <col min="6406" max="6406" width="17.28515625" style="5" customWidth="1"/>
    <col min="6407" max="6408" width="14.42578125" style="5" customWidth="1"/>
    <col min="6409" max="6409" width="18.140625" style="5" customWidth="1"/>
    <col min="6410" max="6410" width="14.42578125" style="5" customWidth="1"/>
    <col min="6411" max="6411" width="12.140625" style="5" customWidth="1"/>
    <col min="6412" max="6412" width="20.42578125" style="5" customWidth="1"/>
    <col min="6413" max="6413" width="20.5703125" style="5" customWidth="1"/>
    <col min="6414" max="6416" width="12.140625" style="5" customWidth="1"/>
    <col min="6417" max="6656" width="9.140625" style="5"/>
    <col min="6657" max="6657" width="57.42578125" style="5" customWidth="1"/>
    <col min="6658" max="6658" width="10.42578125" style="5" customWidth="1"/>
    <col min="6659" max="6659" width="19.5703125" style="5" customWidth="1"/>
    <col min="6660" max="6661" width="14.42578125" style="5" customWidth="1"/>
    <col min="6662" max="6662" width="17.28515625" style="5" customWidth="1"/>
    <col min="6663" max="6664" width="14.42578125" style="5" customWidth="1"/>
    <col min="6665" max="6665" width="18.140625" style="5" customWidth="1"/>
    <col min="6666" max="6666" width="14.42578125" style="5" customWidth="1"/>
    <col min="6667" max="6667" width="12.140625" style="5" customWidth="1"/>
    <col min="6668" max="6668" width="20.42578125" style="5" customWidth="1"/>
    <col min="6669" max="6669" width="20.5703125" style="5" customWidth="1"/>
    <col min="6670" max="6672" width="12.140625" style="5" customWidth="1"/>
    <col min="6673" max="6912" width="9.140625" style="5"/>
    <col min="6913" max="6913" width="57.42578125" style="5" customWidth="1"/>
    <col min="6914" max="6914" width="10.42578125" style="5" customWidth="1"/>
    <col min="6915" max="6915" width="19.5703125" style="5" customWidth="1"/>
    <col min="6916" max="6917" width="14.42578125" style="5" customWidth="1"/>
    <col min="6918" max="6918" width="17.28515625" style="5" customWidth="1"/>
    <col min="6919" max="6920" width="14.42578125" style="5" customWidth="1"/>
    <col min="6921" max="6921" width="18.140625" style="5" customWidth="1"/>
    <col min="6922" max="6922" width="14.42578125" style="5" customWidth="1"/>
    <col min="6923" max="6923" width="12.140625" style="5" customWidth="1"/>
    <col min="6924" max="6924" width="20.42578125" style="5" customWidth="1"/>
    <col min="6925" max="6925" width="20.5703125" style="5" customWidth="1"/>
    <col min="6926" max="6928" width="12.140625" style="5" customWidth="1"/>
    <col min="6929" max="7168" width="9.140625" style="5"/>
    <col min="7169" max="7169" width="57.42578125" style="5" customWidth="1"/>
    <col min="7170" max="7170" width="10.42578125" style="5" customWidth="1"/>
    <col min="7171" max="7171" width="19.5703125" style="5" customWidth="1"/>
    <col min="7172" max="7173" width="14.42578125" style="5" customWidth="1"/>
    <col min="7174" max="7174" width="17.28515625" style="5" customWidth="1"/>
    <col min="7175" max="7176" width="14.42578125" style="5" customWidth="1"/>
    <col min="7177" max="7177" width="18.140625" style="5" customWidth="1"/>
    <col min="7178" max="7178" width="14.42578125" style="5" customWidth="1"/>
    <col min="7179" max="7179" width="12.140625" style="5" customWidth="1"/>
    <col min="7180" max="7180" width="20.42578125" style="5" customWidth="1"/>
    <col min="7181" max="7181" width="20.5703125" style="5" customWidth="1"/>
    <col min="7182" max="7184" width="12.140625" style="5" customWidth="1"/>
    <col min="7185" max="7424" width="9.140625" style="5"/>
    <col min="7425" max="7425" width="57.42578125" style="5" customWidth="1"/>
    <col min="7426" max="7426" width="10.42578125" style="5" customWidth="1"/>
    <col min="7427" max="7427" width="19.5703125" style="5" customWidth="1"/>
    <col min="7428" max="7429" width="14.42578125" style="5" customWidth="1"/>
    <col min="7430" max="7430" width="17.28515625" style="5" customWidth="1"/>
    <col min="7431" max="7432" width="14.42578125" style="5" customWidth="1"/>
    <col min="7433" max="7433" width="18.140625" style="5" customWidth="1"/>
    <col min="7434" max="7434" width="14.42578125" style="5" customWidth="1"/>
    <col min="7435" max="7435" width="12.140625" style="5" customWidth="1"/>
    <col min="7436" max="7436" width="20.42578125" style="5" customWidth="1"/>
    <col min="7437" max="7437" width="20.5703125" style="5" customWidth="1"/>
    <col min="7438" max="7440" width="12.140625" style="5" customWidth="1"/>
    <col min="7441" max="7680" width="9.140625" style="5"/>
    <col min="7681" max="7681" width="57.42578125" style="5" customWidth="1"/>
    <col min="7682" max="7682" width="10.42578125" style="5" customWidth="1"/>
    <col min="7683" max="7683" width="19.5703125" style="5" customWidth="1"/>
    <col min="7684" max="7685" width="14.42578125" style="5" customWidth="1"/>
    <col min="7686" max="7686" width="17.28515625" style="5" customWidth="1"/>
    <col min="7687" max="7688" width="14.42578125" style="5" customWidth="1"/>
    <col min="7689" max="7689" width="18.140625" style="5" customWidth="1"/>
    <col min="7690" max="7690" width="14.42578125" style="5" customWidth="1"/>
    <col min="7691" max="7691" width="12.140625" style="5" customWidth="1"/>
    <col min="7692" max="7692" width="20.42578125" style="5" customWidth="1"/>
    <col min="7693" max="7693" width="20.5703125" style="5" customWidth="1"/>
    <col min="7694" max="7696" width="12.140625" style="5" customWidth="1"/>
    <col min="7697" max="7936" width="9.140625" style="5"/>
    <col min="7937" max="7937" width="57.42578125" style="5" customWidth="1"/>
    <col min="7938" max="7938" width="10.42578125" style="5" customWidth="1"/>
    <col min="7939" max="7939" width="19.5703125" style="5" customWidth="1"/>
    <col min="7940" max="7941" width="14.42578125" style="5" customWidth="1"/>
    <col min="7942" max="7942" width="17.28515625" style="5" customWidth="1"/>
    <col min="7943" max="7944" width="14.42578125" style="5" customWidth="1"/>
    <col min="7945" max="7945" width="18.140625" style="5" customWidth="1"/>
    <col min="7946" max="7946" width="14.42578125" style="5" customWidth="1"/>
    <col min="7947" max="7947" width="12.140625" style="5" customWidth="1"/>
    <col min="7948" max="7948" width="20.42578125" style="5" customWidth="1"/>
    <col min="7949" max="7949" width="20.5703125" style="5" customWidth="1"/>
    <col min="7950" max="7952" width="12.140625" style="5" customWidth="1"/>
    <col min="7953" max="8192" width="9.140625" style="5"/>
    <col min="8193" max="8193" width="57.42578125" style="5" customWidth="1"/>
    <col min="8194" max="8194" width="10.42578125" style="5" customWidth="1"/>
    <col min="8195" max="8195" width="19.5703125" style="5" customWidth="1"/>
    <col min="8196" max="8197" width="14.42578125" style="5" customWidth="1"/>
    <col min="8198" max="8198" width="17.28515625" style="5" customWidth="1"/>
    <col min="8199" max="8200" width="14.42578125" style="5" customWidth="1"/>
    <col min="8201" max="8201" width="18.140625" style="5" customWidth="1"/>
    <col min="8202" max="8202" width="14.42578125" style="5" customWidth="1"/>
    <col min="8203" max="8203" width="12.140625" style="5" customWidth="1"/>
    <col min="8204" max="8204" width="20.42578125" style="5" customWidth="1"/>
    <col min="8205" max="8205" width="20.5703125" style="5" customWidth="1"/>
    <col min="8206" max="8208" width="12.140625" style="5" customWidth="1"/>
    <col min="8209" max="8448" width="9.140625" style="5"/>
    <col min="8449" max="8449" width="57.42578125" style="5" customWidth="1"/>
    <col min="8450" max="8450" width="10.42578125" style="5" customWidth="1"/>
    <col min="8451" max="8451" width="19.5703125" style="5" customWidth="1"/>
    <col min="8452" max="8453" width="14.42578125" style="5" customWidth="1"/>
    <col min="8454" max="8454" width="17.28515625" style="5" customWidth="1"/>
    <col min="8455" max="8456" width="14.42578125" style="5" customWidth="1"/>
    <col min="8457" max="8457" width="18.140625" style="5" customWidth="1"/>
    <col min="8458" max="8458" width="14.42578125" style="5" customWidth="1"/>
    <col min="8459" max="8459" width="12.140625" style="5" customWidth="1"/>
    <col min="8460" max="8460" width="20.42578125" style="5" customWidth="1"/>
    <col min="8461" max="8461" width="20.5703125" style="5" customWidth="1"/>
    <col min="8462" max="8464" width="12.140625" style="5" customWidth="1"/>
    <col min="8465" max="8704" width="9.140625" style="5"/>
    <col min="8705" max="8705" width="57.42578125" style="5" customWidth="1"/>
    <col min="8706" max="8706" width="10.42578125" style="5" customWidth="1"/>
    <col min="8707" max="8707" width="19.5703125" style="5" customWidth="1"/>
    <col min="8708" max="8709" width="14.42578125" style="5" customWidth="1"/>
    <col min="8710" max="8710" width="17.28515625" style="5" customWidth="1"/>
    <col min="8711" max="8712" width="14.42578125" style="5" customWidth="1"/>
    <col min="8713" max="8713" width="18.140625" style="5" customWidth="1"/>
    <col min="8714" max="8714" width="14.42578125" style="5" customWidth="1"/>
    <col min="8715" max="8715" width="12.140625" style="5" customWidth="1"/>
    <col min="8716" max="8716" width="20.42578125" style="5" customWidth="1"/>
    <col min="8717" max="8717" width="20.5703125" style="5" customWidth="1"/>
    <col min="8718" max="8720" width="12.140625" style="5" customWidth="1"/>
    <col min="8721" max="8960" width="9.140625" style="5"/>
    <col min="8961" max="8961" width="57.42578125" style="5" customWidth="1"/>
    <col min="8962" max="8962" width="10.42578125" style="5" customWidth="1"/>
    <col min="8963" max="8963" width="19.5703125" style="5" customWidth="1"/>
    <col min="8964" max="8965" width="14.42578125" style="5" customWidth="1"/>
    <col min="8966" max="8966" width="17.28515625" style="5" customWidth="1"/>
    <col min="8967" max="8968" width="14.42578125" style="5" customWidth="1"/>
    <col min="8969" max="8969" width="18.140625" style="5" customWidth="1"/>
    <col min="8970" max="8970" width="14.42578125" style="5" customWidth="1"/>
    <col min="8971" max="8971" width="12.140625" style="5" customWidth="1"/>
    <col min="8972" max="8972" width="20.42578125" style="5" customWidth="1"/>
    <col min="8973" max="8973" width="20.5703125" style="5" customWidth="1"/>
    <col min="8974" max="8976" width="12.140625" style="5" customWidth="1"/>
    <col min="8977" max="9216" width="9.140625" style="5"/>
    <col min="9217" max="9217" width="57.42578125" style="5" customWidth="1"/>
    <col min="9218" max="9218" width="10.42578125" style="5" customWidth="1"/>
    <col min="9219" max="9219" width="19.5703125" style="5" customWidth="1"/>
    <col min="9220" max="9221" width="14.42578125" style="5" customWidth="1"/>
    <col min="9222" max="9222" width="17.28515625" style="5" customWidth="1"/>
    <col min="9223" max="9224" width="14.42578125" style="5" customWidth="1"/>
    <col min="9225" max="9225" width="18.140625" style="5" customWidth="1"/>
    <col min="9226" max="9226" width="14.42578125" style="5" customWidth="1"/>
    <col min="9227" max="9227" width="12.140625" style="5" customWidth="1"/>
    <col min="9228" max="9228" width="20.42578125" style="5" customWidth="1"/>
    <col min="9229" max="9229" width="20.5703125" style="5" customWidth="1"/>
    <col min="9230" max="9232" width="12.140625" style="5" customWidth="1"/>
    <col min="9233" max="9472" width="9.140625" style="5"/>
    <col min="9473" max="9473" width="57.42578125" style="5" customWidth="1"/>
    <col min="9474" max="9474" width="10.42578125" style="5" customWidth="1"/>
    <col min="9475" max="9475" width="19.5703125" style="5" customWidth="1"/>
    <col min="9476" max="9477" width="14.42578125" style="5" customWidth="1"/>
    <col min="9478" max="9478" width="17.28515625" style="5" customWidth="1"/>
    <col min="9479" max="9480" width="14.42578125" style="5" customWidth="1"/>
    <col min="9481" max="9481" width="18.140625" style="5" customWidth="1"/>
    <col min="9482" max="9482" width="14.42578125" style="5" customWidth="1"/>
    <col min="9483" max="9483" width="12.140625" style="5" customWidth="1"/>
    <col min="9484" max="9484" width="20.42578125" style="5" customWidth="1"/>
    <col min="9485" max="9485" width="20.5703125" style="5" customWidth="1"/>
    <col min="9486" max="9488" width="12.140625" style="5" customWidth="1"/>
    <col min="9489" max="9728" width="9.140625" style="5"/>
    <col min="9729" max="9729" width="57.42578125" style="5" customWidth="1"/>
    <col min="9730" max="9730" width="10.42578125" style="5" customWidth="1"/>
    <col min="9731" max="9731" width="19.5703125" style="5" customWidth="1"/>
    <col min="9732" max="9733" width="14.42578125" style="5" customWidth="1"/>
    <col min="9734" max="9734" width="17.28515625" style="5" customWidth="1"/>
    <col min="9735" max="9736" width="14.42578125" style="5" customWidth="1"/>
    <col min="9737" max="9737" width="18.140625" style="5" customWidth="1"/>
    <col min="9738" max="9738" width="14.42578125" style="5" customWidth="1"/>
    <col min="9739" max="9739" width="12.140625" style="5" customWidth="1"/>
    <col min="9740" max="9740" width="20.42578125" style="5" customWidth="1"/>
    <col min="9741" max="9741" width="20.5703125" style="5" customWidth="1"/>
    <col min="9742" max="9744" width="12.140625" style="5" customWidth="1"/>
    <col min="9745" max="9984" width="9.140625" style="5"/>
    <col min="9985" max="9985" width="57.42578125" style="5" customWidth="1"/>
    <col min="9986" max="9986" width="10.42578125" style="5" customWidth="1"/>
    <col min="9987" max="9987" width="19.5703125" style="5" customWidth="1"/>
    <col min="9988" max="9989" width="14.42578125" style="5" customWidth="1"/>
    <col min="9990" max="9990" width="17.28515625" style="5" customWidth="1"/>
    <col min="9991" max="9992" width="14.42578125" style="5" customWidth="1"/>
    <col min="9993" max="9993" width="18.140625" style="5" customWidth="1"/>
    <col min="9994" max="9994" width="14.42578125" style="5" customWidth="1"/>
    <col min="9995" max="9995" width="12.140625" style="5" customWidth="1"/>
    <col min="9996" max="9996" width="20.42578125" style="5" customWidth="1"/>
    <col min="9997" max="9997" width="20.5703125" style="5" customWidth="1"/>
    <col min="9998" max="10000" width="12.140625" style="5" customWidth="1"/>
    <col min="10001" max="10240" width="9.140625" style="5"/>
    <col min="10241" max="10241" width="57.42578125" style="5" customWidth="1"/>
    <col min="10242" max="10242" width="10.42578125" style="5" customWidth="1"/>
    <col min="10243" max="10243" width="19.5703125" style="5" customWidth="1"/>
    <col min="10244" max="10245" width="14.42578125" style="5" customWidth="1"/>
    <col min="10246" max="10246" width="17.28515625" style="5" customWidth="1"/>
    <col min="10247" max="10248" width="14.42578125" style="5" customWidth="1"/>
    <col min="10249" max="10249" width="18.140625" style="5" customWidth="1"/>
    <col min="10250" max="10250" width="14.42578125" style="5" customWidth="1"/>
    <col min="10251" max="10251" width="12.140625" style="5" customWidth="1"/>
    <col min="10252" max="10252" width="20.42578125" style="5" customWidth="1"/>
    <col min="10253" max="10253" width="20.5703125" style="5" customWidth="1"/>
    <col min="10254" max="10256" width="12.140625" style="5" customWidth="1"/>
    <col min="10257" max="10496" width="9.140625" style="5"/>
    <col min="10497" max="10497" width="57.42578125" style="5" customWidth="1"/>
    <col min="10498" max="10498" width="10.42578125" style="5" customWidth="1"/>
    <col min="10499" max="10499" width="19.5703125" style="5" customWidth="1"/>
    <col min="10500" max="10501" width="14.42578125" style="5" customWidth="1"/>
    <col min="10502" max="10502" width="17.28515625" style="5" customWidth="1"/>
    <col min="10503" max="10504" width="14.42578125" style="5" customWidth="1"/>
    <col min="10505" max="10505" width="18.140625" style="5" customWidth="1"/>
    <col min="10506" max="10506" width="14.42578125" style="5" customWidth="1"/>
    <col min="10507" max="10507" width="12.140625" style="5" customWidth="1"/>
    <col min="10508" max="10508" width="20.42578125" style="5" customWidth="1"/>
    <col min="10509" max="10509" width="20.5703125" style="5" customWidth="1"/>
    <col min="10510" max="10512" width="12.140625" style="5" customWidth="1"/>
    <col min="10513" max="10752" width="9.140625" style="5"/>
    <col min="10753" max="10753" width="57.42578125" style="5" customWidth="1"/>
    <col min="10754" max="10754" width="10.42578125" style="5" customWidth="1"/>
    <col min="10755" max="10755" width="19.5703125" style="5" customWidth="1"/>
    <col min="10756" max="10757" width="14.42578125" style="5" customWidth="1"/>
    <col min="10758" max="10758" width="17.28515625" style="5" customWidth="1"/>
    <col min="10759" max="10760" width="14.42578125" style="5" customWidth="1"/>
    <col min="10761" max="10761" width="18.140625" style="5" customWidth="1"/>
    <col min="10762" max="10762" width="14.42578125" style="5" customWidth="1"/>
    <col min="10763" max="10763" width="12.140625" style="5" customWidth="1"/>
    <col min="10764" max="10764" width="20.42578125" style="5" customWidth="1"/>
    <col min="10765" max="10765" width="20.5703125" style="5" customWidth="1"/>
    <col min="10766" max="10768" width="12.140625" style="5" customWidth="1"/>
    <col min="10769" max="11008" width="9.140625" style="5"/>
    <col min="11009" max="11009" width="57.42578125" style="5" customWidth="1"/>
    <col min="11010" max="11010" width="10.42578125" style="5" customWidth="1"/>
    <col min="11011" max="11011" width="19.5703125" style="5" customWidth="1"/>
    <col min="11012" max="11013" width="14.42578125" style="5" customWidth="1"/>
    <col min="11014" max="11014" width="17.28515625" style="5" customWidth="1"/>
    <col min="11015" max="11016" width="14.42578125" style="5" customWidth="1"/>
    <col min="11017" max="11017" width="18.140625" style="5" customWidth="1"/>
    <col min="11018" max="11018" width="14.42578125" style="5" customWidth="1"/>
    <col min="11019" max="11019" width="12.140625" style="5" customWidth="1"/>
    <col min="11020" max="11020" width="20.42578125" style="5" customWidth="1"/>
    <col min="11021" max="11021" width="20.5703125" style="5" customWidth="1"/>
    <col min="11022" max="11024" width="12.140625" style="5" customWidth="1"/>
    <col min="11025" max="11264" width="9.140625" style="5"/>
    <col min="11265" max="11265" width="57.42578125" style="5" customWidth="1"/>
    <col min="11266" max="11266" width="10.42578125" style="5" customWidth="1"/>
    <col min="11267" max="11267" width="19.5703125" style="5" customWidth="1"/>
    <col min="11268" max="11269" width="14.42578125" style="5" customWidth="1"/>
    <col min="11270" max="11270" width="17.28515625" style="5" customWidth="1"/>
    <col min="11271" max="11272" width="14.42578125" style="5" customWidth="1"/>
    <col min="11273" max="11273" width="18.140625" style="5" customWidth="1"/>
    <col min="11274" max="11274" width="14.42578125" style="5" customWidth="1"/>
    <col min="11275" max="11275" width="12.140625" style="5" customWidth="1"/>
    <col min="11276" max="11276" width="20.42578125" style="5" customWidth="1"/>
    <col min="11277" max="11277" width="20.5703125" style="5" customWidth="1"/>
    <col min="11278" max="11280" width="12.140625" style="5" customWidth="1"/>
    <col min="11281" max="11520" width="9.140625" style="5"/>
    <col min="11521" max="11521" width="57.42578125" style="5" customWidth="1"/>
    <col min="11522" max="11522" width="10.42578125" style="5" customWidth="1"/>
    <col min="11523" max="11523" width="19.5703125" style="5" customWidth="1"/>
    <col min="11524" max="11525" width="14.42578125" style="5" customWidth="1"/>
    <col min="11526" max="11526" width="17.28515625" style="5" customWidth="1"/>
    <col min="11527" max="11528" width="14.42578125" style="5" customWidth="1"/>
    <col min="11529" max="11529" width="18.140625" style="5" customWidth="1"/>
    <col min="11530" max="11530" width="14.42578125" style="5" customWidth="1"/>
    <col min="11531" max="11531" width="12.140625" style="5" customWidth="1"/>
    <col min="11532" max="11532" width="20.42578125" style="5" customWidth="1"/>
    <col min="11533" max="11533" width="20.5703125" style="5" customWidth="1"/>
    <col min="11534" max="11536" width="12.140625" style="5" customWidth="1"/>
    <col min="11537" max="11776" width="9.140625" style="5"/>
    <col min="11777" max="11777" width="57.42578125" style="5" customWidth="1"/>
    <col min="11778" max="11778" width="10.42578125" style="5" customWidth="1"/>
    <col min="11779" max="11779" width="19.5703125" style="5" customWidth="1"/>
    <col min="11780" max="11781" width="14.42578125" style="5" customWidth="1"/>
    <col min="11782" max="11782" width="17.28515625" style="5" customWidth="1"/>
    <col min="11783" max="11784" width="14.42578125" style="5" customWidth="1"/>
    <col min="11785" max="11785" width="18.140625" style="5" customWidth="1"/>
    <col min="11786" max="11786" width="14.42578125" style="5" customWidth="1"/>
    <col min="11787" max="11787" width="12.140625" style="5" customWidth="1"/>
    <col min="11788" max="11788" width="20.42578125" style="5" customWidth="1"/>
    <col min="11789" max="11789" width="20.5703125" style="5" customWidth="1"/>
    <col min="11790" max="11792" width="12.140625" style="5" customWidth="1"/>
    <col min="11793" max="12032" width="9.140625" style="5"/>
    <col min="12033" max="12033" width="57.42578125" style="5" customWidth="1"/>
    <col min="12034" max="12034" width="10.42578125" style="5" customWidth="1"/>
    <col min="12035" max="12035" width="19.5703125" style="5" customWidth="1"/>
    <col min="12036" max="12037" width="14.42578125" style="5" customWidth="1"/>
    <col min="12038" max="12038" width="17.28515625" style="5" customWidth="1"/>
    <col min="12039" max="12040" width="14.42578125" style="5" customWidth="1"/>
    <col min="12041" max="12041" width="18.140625" style="5" customWidth="1"/>
    <col min="12042" max="12042" width="14.42578125" style="5" customWidth="1"/>
    <col min="12043" max="12043" width="12.140625" style="5" customWidth="1"/>
    <col min="12044" max="12044" width="20.42578125" style="5" customWidth="1"/>
    <col min="12045" max="12045" width="20.5703125" style="5" customWidth="1"/>
    <col min="12046" max="12048" width="12.140625" style="5" customWidth="1"/>
    <col min="12049" max="12288" width="9.140625" style="5"/>
    <col min="12289" max="12289" width="57.42578125" style="5" customWidth="1"/>
    <col min="12290" max="12290" width="10.42578125" style="5" customWidth="1"/>
    <col min="12291" max="12291" width="19.5703125" style="5" customWidth="1"/>
    <col min="12292" max="12293" width="14.42578125" style="5" customWidth="1"/>
    <col min="12294" max="12294" width="17.28515625" style="5" customWidth="1"/>
    <col min="12295" max="12296" width="14.42578125" style="5" customWidth="1"/>
    <col min="12297" max="12297" width="18.140625" style="5" customWidth="1"/>
    <col min="12298" max="12298" width="14.42578125" style="5" customWidth="1"/>
    <col min="12299" max="12299" width="12.140625" style="5" customWidth="1"/>
    <col min="12300" max="12300" width="20.42578125" style="5" customWidth="1"/>
    <col min="12301" max="12301" width="20.5703125" style="5" customWidth="1"/>
    <col min="12302" max="12304" width="12.140625" style="5" customWidth="1"/>
    <col min="12305" max="12544" width="9.140625" style="5"/>
    <col min="12545" max="12545" width="57.42578125" style="5" customWidth="1"/>
    <col min="12546" max="12546" width="10.42578125" style="5" customWidth="1"/>
    <col min="12547" max="12547" width="19.5703125" style="5" customWidth="1"/>
    <col min="12548" max="12549" width="14.42578125" style="5" customWidth="1"/>
    <col min="12550" max="12550" width="17.28515625" style="5" customWidth="1"/>
    <col min="12551" max="12552" width="14.42578125" style="5" customWidth="1"/>
    <col min="12553" max="12553" width="18.140625" style="5" customWidth="1"/>
    <col min="12554" max="12554" width="14.42578125" style="5" customWidth="1"/>
    <col min="12555" max="12555" width="12.140625" style="5" customWidth="1"/>
    <col min="12556" max="12556" width="20.42578125" style="5" customWidth="1"/>
    <col min="12557" max="12557" width="20.5703125" style="5" customWidth="1"/>
    <col min="12558" max="12560" width="12.140625" style="5" customWidth="1"/>
    <col min="12561" max="12800" width="9.140625" style="5"/>
    <col min="12801" max="12801" width="57.42578125" style="5" customWidth="1"/>
    <col min="12802" max="12802" width="10.42578125" style="5" customWidth="1"/>
    <col min="12803" max="12803" width="19.5703125" style="5" customWidth="1"/>
    <col min="12804" max="12805" width="14.42578125" style="5" customWidth="1"/>
    <col min="12806" max="12806" width="17.28515625" style="5" customWidth="1"/>
    <col min="12807" max="12808" width="14.42578125" style="5" customWidth="1"/>
    <col min="12809" max="12809" width="18.140625" style="5" customWidth="1"/>
    <col min="12810" max="12810" width="14.42578125" style="5" customWidth="1"/>
    <col min="12811" max="12811" width="12.140625" style="5" customWidth="1"/>
    <col min="12812" max="12812" width="20.42578125" style="5" customWidth="1"/>
    <col min="12813" max="12813" width="20.5703125" style="5" customWidth="1"/>
    <col min="12814" max="12816" width="12.140625" style="5" customWidth="1"/>
    <col min="12817" max="13056" width="9.140625" style="5"/>
    <col min="13057" max="13057" width="57.42578125" style="5" customWidth="1"/>
    <col min="13058" max="13058" width="10.42578125" style="5" customWidth="1"/>
    <col min="13059" max="13059" width="19.5703125" style="5" customWidth="1"/>
    <col min="13060" max="13061" width="14.42578125" style="5" customWidth="1"/>
    <col min="13062" max="13062" width="17.28515625" style="5" customWidth="1"/>
    <col min="13063" max="13064" width="14.42578125" style="5" customWidth="1"/>
    <col min="13065" max="13065" width="18.140625" style="5" customWidth="1"/>
    <col min="13066" max="13066" width="14.42578125" style="5" customWidth="1"/>
    <col min="13067" max="13067" width="12.140625" style="5" customWidth="1"/>
    <col min="13068" max="13068" width="20.42578125" style="5" customWidth="1"/>
    <col min="13069" max="13069" width="20.5703125" style="5" customWidth="1"/>
    <col min="13070" max="13072" width="12.140625" style="5" customWidth="1"/>
    <col min="13073" max="13312" width="9.140625" style="5"/>
    <col min="13313" max="13313" width="57.42578125" style="5" customWidth="1"/>
    <col min="13314" max="13314" width="10.42578125" style="5" customWidth="1"/>
    <col min="13315" max="13315" width="19.5703125" style="5" customWidth="1"/>
    <col min="13316" max="13317" width="14.42578125" style="5" customWidth="1"/>
    <col min="13318" max="13318" width="17.28515625" style="5" customWidth="1"/>
    <col min="13319" max="13320" width="14.42578125" style="5" customWidth="1"/>
    <col min="13321" max="13321" width="18.140625" style="5" customWidth="1"/>
    <col min="13322" max="13322" width="14.42578125" style="5" customWidth="1"/>
    <col min="13323" max="13323" width="12.140625" style="5" customWidth="1"/>
    <col min="13324" max="13324" width="20.42578125" style="5" customWidth="1"/>
    <col min="13325" max="13325" width="20.5703125" style="5" customWidth="1"/>
    <col min="13326" max="13328" width="12.140625" style="5" customWidth="1"/>
    <col min="13329" max="13568" width="9.140625" style="5"/>
    <col min="13569" max="13569" width="57.42578125" style="5" customWidth="1"/>
    <col min="13570" max="13570" width="10.42578125" style="5" customWidth="1"/>
    <col min="13571" max="13571" width="19.5703125" style="5" customWidth="1"/>
    <col min="13572" max="13573" width="14.42578125" style="5" customWidth="1"/>
    <col min="13574" max="13574" width="17.28515625" style="5" customWidth="1"/>
    <col min="13575" max="13576" width="14.42578125" style="5" customWidth="1"/>
    <col min="13577" max="13577" width="18.140625" style="5" customWidth="1"/>
    <col min="13578" max="13578" width="14.42578125" style="5" customWidth="1"/>
    <col min="13579" max="13579" width="12.140625" style="5" customWidth="1"/>
    <col min="13580" max="13580" width="20.42578125" style="5" customWidth="1"/>
    <col min="13581" max="13581" width="20.5703125" style="5" customWidth="1"/>
    <col min="13582" max="13584" width="12.140625" style="5" customWidth="1"/>
    <col min="13585" max="13824" width="9.140625" style="5"/>
    <col min="13825" max="13825" width="57.42578125" style="5" customWidth="1"/>
    <col min="13826" max="13826" width="10.42578125" style="5" customWidth="1"/>
    <col min="13827" max="13827" width="19.5703125" style="5" customWidth="1"/>
    <col min="13828" max="13829" width="14.42578125" style="5" customWidth="1"/>
    <col min="13830" max="13830" width="17.28515625" style="5" customWidth="1"/>
    <col min="13831" max="13832" width="14.42578125" style="5" customWidth="1"/>
    <col min="13833" max="13833" width="18.140625" style="5" customWidth="1"/>
    <col min="13834" max="13834" width="14.42578125" style="5" customWidth="1"/>
    <col min="13835" max="13835" width="12.140625" style="5" customWidth="1"/>
    <col min="13836" max="13836" width="20.42578125" style="5" customWidth="1"/>
    <col min="13837" max="13837" width="20.5703125" style="5" customWidth="1"/>
    <col min="13838" max="13840" width="12.140625" style="5" customWidth="1"/>
    <col min="13841" max="14080" width="9.140625" style="5"/>
    <col min="14081" max="14081" width="57.42578125" style="5" customWidth="1"/>
    <col min="14082" max="14082" width="10.42578125" style="5" customWidth="1"/>
    <col min="14083" max="14083" width="19.5703125" style="5" customWidth="1"/>
    <col min="14084" max="14085" width="14.42578125" style="5" customWidth="1"/>
    <col min="14086" max="14086" width="17.28515625" style="5" customWidth="1"/>
    <col min="14087" max="14088" width="14.42578125" style="5" customWidth="1"/>
    <col min="14089" max="14089" width="18.140625" style="5" customWidth="1"/>
    <col min="14090" max="14090" width="14.42578125" style="5" customWidth="1"/>
    <col min="14091" max="14091" width="12.140625" style="5" customWidth="1"/>
    <col min="14092" max="14092" width="20.42578125" style="5" customWidth="1"/>
    <col min="14093" max="14093" width="20.5703125" style="5" customWidth="1"/>
    <col min="14094" max="14096" width="12.140625" style="5" customWidth="1"/>
    <col min="14097" max="14336" width="9.140625" style="5"/>
    <col min="14337" max="14337" width="57.42578125" style="5" customWidth="1"/>
    <col min="14338" max="14338" width="10.42578125" style="5" customWidth="1"/>
    <col min="14339" max="14339" width="19.5703125" style="5" customWidth="1"/>
    <col min="14340" max="14341" width="14.42578125" style="5" customWidth="1"/>
    <col min="14342" max="14342" width="17.28515625" style="5" customWidth="1"/>
    <col min="14343" max="14344" width="14.42578125" style="5" customWidth="1"/>
    <col min="14345" max="14345" width="18.140625" style="5" customWidth="1"/>
    <col min="14346" max="14346" width="14.42578125" style="5" customWidth="1"/>
    <col min="14347" max="14347" width="12.140625" style="5" customWidth="1"/>
    <col min="14348" max="14348" width="20.42578125" style="5" customWidth="1"/>
    <col min="14349" max="14349" width="20.5703125" style="5" customWidth="1"/>
    <col min="14350" max="14352" width="12.140625" style="5" customWidth="1"/>
    <col min="14353" max="14592" width="9.140625" style="5"/>
    <col min="14593" max="14593" width="57.42578125" style="5" customWidth="1"/>
    <col min="14594" max="14594" width="10.42578125" style="5" customWidth="1"/>
    <col min="14595" max="14595" width="19.5703125" style="5" customWidth="1"/>
    <col min="14596" max="14597" width="14.42578125" style="5" customWidth="1"/>
    <col min="14598" max="14598" width="17.28515625" style="5" customWidth="1"/>
    <col min="14599" max="14600" width="14.42578125" style="5" customWidth="1"/>
    <col min="14601" max="14601" width="18.140625" style="5" customWidth="1"/>
    <col min="14602" max="14602" width="14.42578125" style="5" customWidth="1"/>
    <col min="14603" max="14603" width="12.140625" style="5" customWidth="1"/>
    <col min="14604" max="14604" width="20.42578125" style="5" customWidth="1"/>
    <col min="14605" max="14605" width="20.5703125" style="5" customWidth="1"/>
    <col min="14606" max="14608" width="12.140625" style="5" customWidth="1"/>
    <col min="14609" max="14848" width="9.140625" style="5"/>
    <col min="14849" max="14849" width="57.42578125" style="5" customWidth="1"/>
    <col min="14850" max="14850" width="10.42578125" style="5" customWidth="1"/>
    <col min="14851" max="14851" width="19.5703125" style="5" customWidth="1"/>
    <col min="14852" max="14853" width="14.42578125" style="5" customWidth="1"/>
    <col min="14854" max="14854" width="17.28515625" style="5" customWidth="1"/>
    <col min="14855" max="14856" width="14.42578125" style="5" customWidth="1"/>
    <col min="14857" max="14857" width="18.140625" style="5" customWidth="1"/>
    <col min="14858" max="14858" width="14.42578125" style="5" customWidth="1"/>
    <col min="14859" max="14859" width="12.140625" style="5" customWidth="1"/>
    <col min="14860" max="14860" width="20.42578125" style="5" customWidth="1"/>
    <col min="14861" max="14861" width="20.5703125" style="5" customWidth="1"/>
    <col min="14862" max="14864" width="12.140625" style="5" customWidth="1"/>
    <col min="14865" max="15104" width="9.140625" style="5"/>
    <col min="15105" max="15105" width="57.42578125" style="5" customWidth="1"/>
    <col min="15106" max="15106" width="10.42578125" style="5" customWidth="1"/>
    <col min="15107" max="15107" width="19.5703125" style="5" customWidth="1"/>
    <col min="15108" max="15109" width="14.42578125" style="5" customWidth="1"/>
    <col min="15110" max="15110" width="17.28515625" style="5" customWidth="1"/>
    <col min="15111" max="15112" width="14.42578125" style="5" customWidth="1"/>
    <col min="15113" max="15113" width="18.140625" style="5" customWidth="1"/>
    <col min="15114" max="15114" width="14.42578125" style="5" customWidth="1"/>
    <col min="15115" max="15115" width="12.140625" style="5" customWidth="1"/>
    <col min="15116" max="15116" width="20.42578125" style="5" customWidth="1"/>
    <col min="15117" max="15117" width="20.5703125" style="5" customWidth="1"/>
    <col min="15118" max="15120" width="12.140625" style="5" customWidth="1"/>
    <col min="15121" max="15360" width="9.140625" style="5"/>
    <col min="15361" max="15361" width="57.42578125" style="5" customWidth="1"/>
    <col min="15362" max="15362" width="10.42578125" style="5" customWidth="1"/>
    <col min="15363" max="15363" width="19.5703125" style="5" customWidth="1"/>
    <col min="15364" max="15365" width="14.42578125" style="5" customWidth="1"/>
    <col min="15366" max="15366" width="17.28515625" style="5" customWidth="1"/>
    <col min="15367" max="15368" width="14.42578125" style="5" customWidth="1"/>
    <col min="15369" max="15369" width="18.140625" style="5" customWidth="1"/>
    <col min="15370" max="15370" width="14.42578125" style="5" customWidth="1"/>
    <col min="15371" max="15371" width="12.140625" style="5" customWidth="1"/>
    <col min="15372" max="15372" width="20.42578125" style="5" customWidth="1"/>
    <col min="15373" max="15373" width="20.5703125" style="5" customWidth="1"/>
    <col min="15374" max="15376" width="12.140625" style="5" customWidth="1"/>
    <col min="15377" max="15616" width="9.140625" style="5"/>
    <col min="15617" max="15617" width="57.42578125" style="5" customWidth="1"/>
    <col min="15618" max="15618" width="10.42578125" style="5" customWidth="1"/>
    <col min="15619" max="15619" width="19.5703125" style="5" customWidth="1"/>
    <col min="15620" max="15621" width="14.42578125" style="5" customWidth="1"/>
    <col min="15622" max="15622" width="17.28515625" style="5" customWidth="1"/>
    <col min="15623" max="15624" width="14.42578125" style="5" customWidth="1"/>
    <col min="15625" max="15625" width="18.140625" style="5" customWidth="1"/>
    <col min="15626" max="15626" width="14.42578125" style="5" customWidth="1"/>
    <col min="15627" max="15627" width="12.140625" style="5" customWidth="1"/>
    <col min="15628" max="15628" width="20.42578125" style="5" customWidth="1"/>
    <col min="15629" max="15629" width="20.5703125" style="5" customWidth="1"/>
    <col min="15630" max="15632" width="12.140625" style="5" customWidth="1"/>
    <col min="15633" max="15872" width="9.140625" style="5"/>
    <col min="15873" max="15873" width="57.42578125" style="5" customWidth="1"/>
    <col min="15874" max="15874" width="10.42578125" style="5" customWidth="1"/>
    <col min="15875" max="15875" width="19.5703125" style="5" customWidth="1"/>
    <col min="15876" max="15877" width="14.42578125" style="5" customWidth="1"/>
    <col min="15878" max="15878" width="17.28515625" style="5" customWidth="1"/>
    <col min="15879" max="15880" width="14.42578125" style="5" customWidth="1"/>
    <col min="15881" max="15881" width="18.140625" style="5" customWidth="1"/>
    <col min="15882" max="15882" width="14.42578125" style="5" customWidth="1"/>
    <col min="15883" max="15883" width="12.140625" style="5" customWidth="1"/>
    <col min="15884" max="15884" width="20.42578125" style="5" customWidth="1"/>
    <col min="15885" max="15885" width="20.5703125" style="5" customWidth="1"/>
    <col min="15886" max="15888" width="12.140625" style="5" customWidth="1"/>
    <col min="15889" max="16128" width="9.140625" style="5"/>
    <col min="16129" max="16129" width="57.42578125" style="5" customWidth="1"/>
    <col min="16130" max="16130" width="10.42578125" style="5" customWidth="1"/>
    <col min="16131" max="16131" width="19.5703125" style="5" customWidth="1"/>
    <col min="16132" max="16133" width="14.42578125" style="5" customWidth="1"/>
    <col min="16134" max="16134" width="17.28515625" style="5" customWidth="1"/>
    <col min="16135" max="16136" width="14.42578125" style="5" customWidth="1"/>
    <col min="16137" max="16137" width="18.140625" style="5" customWidth="1"/>
    <col min="16138" max="16138" width="14.42578125" style="5" customWidth="1"/>
    <col min="16139" max="16139" width="12.140625" style="5" customWidth="1"/>
    <col min="16140" max="16140" width="20.42578125" style="5" customWidth="1"/>
    <col min="16141" max="16141" width="20.5703125" style="5" customWidth="1"/>
    <col min="16142" max="16144" width="12.140625" style="5" customWidth="1"/>
    <col min="16145" max="16384" width="9.140625" style="5"/>
  </cols>
  <sheetData>
    <row r="1" spans="1:16" s="2" customFormat="1" ht="49.5" customHeight="1">
      <c r="A1" s="1401" t="s">
        <v>0</v>
      </c>
      <c r="B1" s="1401"/>
      <c r="C1" s="1401"/>
      <c r="D1" s="1401"/>
      <c r="E1" s="1401"/>
      <c r="F1" s="1401"/>
      <c r="G1" s="1401"/>
      <c r="H1" s="1401"/>
      <c r="I1" s="1401"/>
      <c r="J1" s="1401"/>
      <c r="K1" s="1"/>
      <c r="L1" s="1"/>
      <c r="M1" s="1"/>
      <c r="N1" s="1"/>
      <c r="O1" s="1"/>
      <c r="P1" s="1"/>
    </row>
    <row r="2" spans="1:16" s="2" customFormat="1" ht="52.5" customHeight="1">
      <c r="A2" s="1402" t="s">
        <v>531</v>
      </c>
      <c r="B2" s="1403"/>
      <c r="C2" s="1403"/>
      <c r="D2" s="1403"/>
      <c r="E2" s="1403"/>
      <c r="F2" s="1404"/>
      <c r="G2" s="1404"/>
      <c r="H2" s="1404"/>
      <c r="I2" s="1404"/>
      <c r="J2" s="1405"/>
      <c r="K2" s="1405"/>
      <c r="L2" s="1405"/>
      <c r="M2" s="1405"/>
      <c r="N2" s="1405"/>
      <c r="O2" s="1405"/>
      <c r="P2" s="1405"/>
    </row>
    <row r="3" spans="1:16" ht="37.5" customHeight="1">
      <c r="A3" s="3" t="s">
        <v>2</v>
      </c>
      <c r="B3" s="1406" t="s">
        <v>3</v>
      </c>
      <c r="C3" s="1407"/>
      <c r="D3" s="1408"/>
      <c r="E3" s="1409"/>
      <c r="F3" s="1410"/>
      <c r="G3" s="1411"/>
      <c r="H3" s="1412"/>
      <c r="I3" s="1412"/>
      <c r="J3" s="1412"/>
      <c r="K3" s="4"/>
      <c r="L3" s="4"/>
      <c r="M3" s="4"/>
      <c r="N3" s="4"/>
      <c r="O3" s="4"/>
      <c r="P3" s="4"/>
    </row>
    <row r="4" spans="1:16" s="2" customFormat="1" ht="21" customHeight="1">
      <c r="A4" s="6" t="s">
        <v>4</v>
      </c>
      <c r="B4" s="1396">
        <v>99750864</v>
      </c>
      <c r="C4" s="1397"/>
      <c r="D4" s="1398"/>
      <c r="E4" s="1396"/>
      <c r="F4" s="1397"/>
      <c r="G4" s="1398"/>
      <c r="H4" s="1399"/>
      <c r="I4" s="1400"/>
      <c r="J4" s="1400"/>
      <c r="K4" s="7"/>
      <c r="L4" s="7"/>
      <c r="M4" s="7"/>
      <c r="N4" s="7"/>
      <c r="O4" s="7"/>
      <c r="P4" s="7"/>
    </row>
    <row r="5" spans="1:16" ht="23.25" customHeight="1"/>
    <row r="6" spans="1:16" ht="28.5" customHeight="1">
      <c r="A6" s="1392" t="s">
        <v>5</v>
      </c>
      <c r="B6" s="1392"/>
      <c r="C6" s="1392"/>
    </row>
    <row r="7" spans="1:16" ht="37.5">
      <c r="A7" s="3" t="s">
        <v>6</v>
      </c>
      <c r="B7" s="8" t="s">
        <v>7</v>
      </c>
      <c r="C7" s="9" t="s">
        <v>8</v>
      </c>
    </row>
    <row r="8" spans="1:16" ht="14.25" customHeight="1">
      <c r="A8" s="10">
        <v>1</v>
      </c>
      <c r="B8" s="10">
        <v>2</v>
      </c>
      <c r="C8" s="11">
        <v>3</v>
      </c>
    </row>
    <row r="9" spans="1:16" ht="29.25" customHeight="1">
      <c r="A9" s="12" t="s">
        <v>9</v>
      </c>
      <c r="B9" s="13" t="s">
        <v>10</v>
      </c>
      <c r="C9" s="211">
        <f>SUM('1:формула лист не удалять'!C9)</f>
        <v>46</v>
      </c>
    </row>
    <row r="10" spans="1:16" ht="39" customHeight="1">
      <c r="A10" s="14" t="s">
        <v>11</v>
      </c>
      <c r="B10" s="13" t="s">
        <v>12</v>
      </c>
      <c r="C10" s="211">
        <f>SUM('1:формула лист не удалять'!C10)</f>
        <v>0</v>
      </c>
    </row>
    <row r="11" spans="1:16" ht="40.5" customHeight="1">
      <c r="A11" s="14" t="s">
        <v>13</v>
      </c>
      <c r="B11" s="6" t="s">
        <v>14</v>
      </c>
      <c r="C11" s="211">
        <f>SUM('1:формула лист не удалять'!C11)</f>
        <v>0</v>
      </c>
    </row>
    <row r="12" spans="1:16" ht="73.5" customHeight="1">
      <c r="A12" s="12" t="s">
        <v>15</v>
      </c>
      <c r="B12" s="13" t="s">
        <v>16</v>
      </c>
      <c r="C12" s="211">
        <f>SUM('1:формула лист не удалять'!C12)</f>
        <v>0</v>
      </c>
    </row>
    <row r="13" spans="1:16" ht="80.25" customHeight="1">
      <c r="A13" s="15" t="s">
        <v>17</v>
      </c>
      <c r="B13" s="6" t="s">
        <v>18</v>
      </c>
      <c r="C13" s="211">
        <f>SUM('1:формула лист не удалять'!C13)</f>
        <v>0</v>
      </c>
    </row>
    <row r="14" spans="1:16" ht="115.5" customHeight="1">
      <c r="A14" s="15" t="s">
        <v>19</v>
      </c>
      <c r="B14" s="6" t="s">
        <v>20</v>
      </c>
      <c r="C14" s="211">
        <f>SUM('1:формула лист не удалять'!C14)</f>
        <v>0</v>
      </c>
    </row>
    <row r="15" spans="1:16" ht="93" customHeight="1">
      <c r="A15" s="15" t="s">
        <v>21</v>
      </c>
      <c r="B15" s="6" t="s">
        <v>22</v>
      </c>
      <c r="C15" s="211">
        <f>SUM('1:формула лист не удалять'!C15)</f>
        <v>0</v>
      </c>
    </row>
    <row r="16" spans="1:16" ht="94.5" customHeight="1">
      <c r="A16" s="15" t="s">
        <v>23</v>
      </c>
      <c r="B16" s="6" t="s">
        <v>24</v>
      </c>
      <c r="C16" s="211">
        <f>SUM('1:формула лист не удалять'!C16)</f>
        <v>0</v>
      </c>
    </row>
    <row r="17" spans="1:19" ht="83.25" customHeight="1">
      <c r="A17" s="16" t="s">
        <v>25</v>
      </c>
      <c r="B17" s="13" t="s">
        <v>26</v>
      </c>
      <c r="C17" s="211">
        <f>SUM('1:формула лист не удалять'!C17)</f>
        <v>0</v>
      </c>
      <c r="L17" s="17"/>
    </row>
    <row r="18" spans="1:19" ht="13.15" customHeight="1">
      <c r="A18" s="18"/>
      <c r="B18" s="19"/>
      <c r="C18" s="20"/>
    </row>
    <row r="19" spans="1:19" ht="19.5" customHeight="1">
      <c r="A19" s="1393" t="s">
        <v>27</v>
      </c>
      <c r="B19" s="1394"/>
      <c r="C19" s="1394"/>
    </row>
    <row r="20" spans="1:19" ht="12" customHeight="1">
      <c r="A20" s="21"/>
      <c r="B20" s="19"/>
      <c r="C20" s="20"/>
    </row>
    <row r="21" spans="1:19" ht="83.25" customHeight="1">
      <c r="A21" s="22" t="s">
        <v>6</v>
      </c>
      <c r="B21" s="22" t="s">
        <v>7</v>
      </c>
      <c r="C21" s="23" t="s">
        <v>28</v>
      </c>
      <c r="D21" s="24"/>
      <c r="E21" s="24"/>
      <c r="F21" s="24"/>
      <c r="G21" s="24"/>
      <c r="H21" s="24"/>
      <c r="I21" s="24"/>
      <c r="J21" s="24"/>
      <c r="K21" s="24"/>
      <c r="L21" s="24"/>
      <c r="M21" s="24"/>
      <c r="N21" s="24"/>
      <c r="O21" s="24"/>
      <c r="P21" s="24"/>
      <c r="Q21" s="24"/>
      <c r="R21" s="24"/>
      <c r="S21" s="24"/>
    </row>
    <row r="22" spans="1:19" s="28" customFormat="1" ht="19.5" customHeight="1">
      <c r="A22" s="22">
        <v>1</v>
      </c>
      <c r="B22" s="22">
        <v>2</v>
      </c>
      <c r="C22" s="22">
        <v>3</v>
      </c>
      <c r="D22" s="25"/>
      <c r="E22" s="25"/>
      <c r="F22" s="25"/>
      <c r="G22" s="25"/>
      <c r="H22" s="25"/>
      <c r="I22" s="25"/>
      <c r="J22" s="26"/>
      <c r="K22" s="25"/>
      <c r="L22" s="25"/>
      <c r="M22" s="25"/>
      <c r="N22" s="25"/>
      <c r="O22" s="25"/>
      <c r="P22" s="25"/>
      <c r="Q22" s="27"/>
      <c r="R22" s="27"/>
      <c r="S22" s="27"/>
    </row>
    <row r="23" spans="1:19" ht="20.100000000000001" customHeight="1">
      <c r="A23" s="29" t="s">
        <v>29</v>
      </c>
      <c r="B23" s="13" t="s">
        <v>30</v>
      </c>
      <c r="C23" s="210">
        <f>SUM('1:формула лист не удалять'!C23)</f>
        <v>46</v>
      </c>
      <c r="D23" s="24"/>
      <c r="E23" s="24"/>
      <c r="F23" s="24"/>
      <c r="G23" s="24"/>
      <c r="H23" s="24"/>
      <c r="I23" s="24"/>
      <c r="J23" s="24"/>
      <c r="K23" s="24"/>
      <c r="L23" s="24"/>
      <c r="M23" s="24"/>
      <c r="N23" s="24"/>
      <c r="O23" s="24"/>
      <c r="P23" s="24"/>
      <c r="Q23" s="24"/>
      <c r="R23" s="24"/>
      <c r="S23" s="24"/>
    </row>
    <row r="24" spans="1:19" ht="20.100000000000001" customHeight="1">
      <c r="A24" s="29" t="s">
        <v>31</v>
      </c>
      <c r="B24" s="6" t="s">
        <v>32</v>
      </c>
      <c r="C24" s="210">
        <f>SUM('1:формула лист не удалять'!C24)</f>
        <v>0</v>
      </c>
      <c r="D24" s="24"/>
      <c r="E24" s="24"/>
      <c r="F24" s="24"/>
      <c r="G24" s="24"/>
      <c r="H24" s="24"/>
      <c r="I24" s="24"/>
      <c r="J24" s="24"/>
      <c r="K24" s="24"/>
      <c r="L24" s="24"/>
      <c r="M24" s="24"/>
      <c r="N24" s="24"/>
      <c r="O24" s="24"/>
      <c r="P24" s="24"/>
      <c r="Q24" s="24"/>
      <c r="R24" s="24"/>
      <c r="S24" s="24"/>
    </row>
    <row r="25" spans="1:19" ht="20.100000000000001" customHeight="1">
      <c r="A25" s="29" t="s">
        <v>33</v>
      </c>
      <c r="B25" s="6" t="s">
        <v>34</v>
      </c>
      <c r="C25" s="30">
        <f>SUM('1:формула лист не удалять'!C25)</f>
        <v>0</v>
      </c>
      <c r="D25" s="24"/>
      <c r="E25" s="24"/>
      <c r="F25" s="24"/>
      <c r="G25" s="24"/>
      <c r="H25" s="24"/>
      <c r="I25" s="24"/>
      <c r="J25" s="24"/>
      <c r="K25" s="24"/>
      <c r="L25" s="24"/>
      <c r="M25" s="24"/>
      <c r="N25" s="24"/>
      <c r="O25" s="24"/>
      <c r="P25" s="24"/>
      <c r="Q25" s="24"/>
      <c r="R25" s="24"/>
      <c r="S25" s="24"/>
    </row>
    <row r="26" spans="1:19" ht="20.100000000000001" customHeight="1">
      <c r="A26" s="29" t="s">
        <v>35</v>
      </c>
      <c r="B26" s="6" t="s">
        <v>36</v>
      </c>
      <c r="C26" s="30">
        <f>SUM('1:формула лист не удалять'!C26)</f>
        <v>74</v>
      </c>
      <c r="D26" s="24"/>
      <c r="E26" s="24"/>
      <c r="F26" s="24"/>
      <c r="G26" s="24"/>
      <c r="H26" s="24"/>
      <c r="I26" s="24"/>
      <c r="J26" s="24"/>
      <c r="K26" s="24"/>
      <c r="L26" s="24"/>
      <c r="M26" s="24"/>
      <c r="N26" s="24"/>
      <c r="O26" s="24"/>
      <c r="P26" s="24"/>
      <c r="Q26" s="24"/>
      <c r="R26" s="24"/>
      <c r="S26" s="24"/>
    </row>
    <row r="27" spans="1:19" ht="42" customHeight="1">
      <c r="A27" s="29" t="s">
        <v>37</v>
      </c>
      <c r="B27" s="6" t="s">
        <v>38</v>
      </c>
      <c r="C27" s="30">
        <f>SUM('1:формула лист не удалять'!C27)</f>
        <v>46</v>
      </c>
      <c r="D27" s="24"/>
      <c r="E27" s="24"/>
      <c r="F27" s="24"/>
      <c r="G27" s="24"/>
      <c r="H27" s="24"/>
      <c r="I27" s="24"/>
      <c r="J27" s="24"/>
      <c r="K27" s="24"/>
      <c r="L27" s="24"/>
      <c r="M27" s="24"/>
      <c r="N27" s="24"/>
      <c r="O27" s="24"/>
      <c r="P27" s="24"/>
      <c r="Q27" s="24"/>
      <c r="R27" s="24"/>
      <c r="S27" s="24"/>
    </row>
    <row r="28" spans="1:19" ht="23.25" customHeight="1">
      <c r="A28" s="21"/>
      <c r="B28" s="19"/>
      <c r="C28" s="20"/>
    </row>
    <row r="29" spans="1:19" ht="24" customHeight="1">
      <c r="A29" s="1366" t="s">
        <v>39</v>
      </c>
      <c r="B29" s="1366"/>
      <c r="C29" s="1366"/>
      <c r="D29" s="1366"/>
      <c r="E29" s="1366"/>
      <c r="F29" s="1366"/>
      <c r="G29" s="1366"/>
      <c r="H29" s="1366"/>
      <c r="I29" s="1366"/>
      <c r="J29" s="1366"/>
    </row>
    <row r="30" spans="1:19" ht="13.5" customHeight="1">
      <c r="A30" s="31"/>
      <c r="B30" s="31"/>
      <c r="C30" s="31"/>
      <c r="D30" s="1395"/>
      <c r="E30" s="1395"/>
      <c r="F30" s="1395"/>
      <c r="G30" s="1395"/>
      <c r="H30" s="1395"/>
      <c r="I30" s="1395"/>
      <c r="J30" s="32"/>
      <c r="K30" s="32"/>
    </row>
    <row r="31" spans="1:19" ht="27" customHeight="1">
      <c r="A31" s="1372" t="s">
        <v>40</v>
      </c>
      <c r="B31" s="1372" t="s">
        <v>7</v>
      </c>
      <c r="C31" s="1372" t="s">
        <v>41</v>
      </c>
      <c r="D31" s="1372"/>
      <c r="E31" s="1372"/>
      <c r="F31" s="1372"/>
      <c r="G31" s="1373" t="s">
        <v>42</v>
      </c>
      <c r="H31" s="1382"/>
      <c r="I31" s="33" t="s">
        <v>43</v>
      </c>
      <c r="J31" s="34"/>
    </row>
    <row r="32" spans="1:19" ht="15" customHeight="1">
      <c r="A32" s="1372"/>
      <c r="B32" s="1372"/>
      <c r="C32" s="1385" t="s">
        <v>44</v>
      </c>
      <c r="D32" s="1372" t="s">
        <v>45</v>
      </c>
      <c r="E32" s="1372"/>
      <c r="F32" s="1372"/>
      <c r="G32" s="1385" t="s">
        <v>44</v>
      </c>
      <c r="H32" s="1385" t="s">
        <v>46</v>
      </c>
      <c r="I32" s="1372" t="s">
        <v>44</v>
      </c>
      <c r="J32" s="35"/>
    </row>
    <row r="33" spans="1:17" ht="81.75" customHeight="1">
      <c r="A33" s="1372"/>
      <c r="B33" s="1372"/>
      <c r="C33" s="1387"/>
      <c r="D33" s="22" t="s">
        <v>47</v>
      </c>
      <c r="E33" s="22" t="s">
        <v>48</v>
      </c>
      <c r="F33" s="22" t="s">
        <v>49</v>
      </c>
      <c r="G33" s="1386"/>
      <c r="H33" s="1387"/>
      <c r="I33" s="1372"/>
      <c r="J33" s="36"/>
      <c r="K33" s="24"/>
      <c r="L33" s="37"/>
      <c r="M33" s="37"/>
      <c r="N33" s="37"/>
      <c r="O33" s="37"/>
      <c r="P33" s="24"/>
      <c r="Q33" s="24"/>
    </row>
    <row r="34" spans="1:17" s="28" customFormat="1" ht="33.75" customHeight="1">
      <c r="A34" s="22">
        <v>1</v>
      </c>
      <c r="B34" s="22">
        <v>2</v>
      </c>
      <c r="C34" s="22">
        <v>3</v>
      </c>
      <c r="D34" s="22">
        <v>4</v>
      </c>
      <c r="E34" s="22">
        <v>5</v>
      </c>
      <c r="F34" s="22">
        <v>6</v>
      </c>
      <c r="G34" s="22">
        <v>7</v>
      </c>
      <c r="H34" s="22">
        <v>8</v>
      </c>
      <c r="I34" s="22">
        <v>9</v>
      </c>
      <c r="J34" s="26"/>
      <c r="K34" s="38"/>
      <c r="N34" s="39"/>
      <c r="O34" s="39"/>
      <c r="P34" s="25"/>
      <c r="Q34" s="27"/>
    </row>
    <row r="35" spans="1:17" ht="25.5" customHeight="1">
      <c r="A35" s="40" t="s">
        <v>50</v>
      </c>
      <c r="B35" s="13" t="s">
        <v>51</v>
      </c>
      <c r="C35" s="41">
        <f t="shared" ref="C35:G35" si="0">C36+C45+C46+C49+C50+C51+C52</f>
        <v>7222</v>
      </c>
      <c r="D35" s="41">
        <f>D36+D45+D46+D49+D51+D52</f>
        <v>6044</v>
      </c>
      <c r="E35" s="41">
        <f t="shared" si="0"/>
        <v>289</v>
      </c>
      <c r="F35" s="41">
        <f t="shared" si="0"/>
        <v>37</v>
      </c>
      <c r="G35" s="41">
        <f t="shared" si="0"/>
        <v>328</v>
      </c>
      <c r="H35" s="41">
        <f>H36+H45+H46+H49+H51+H52</f>
        <v>263</v>
      </c>
      <c r="I35" s="41">
        <f>I36+I45+I46+I49+I51+I52</f>
        <v>6923</v>
      </c>
      <c r="J35" s="42"/>
      <c r="K35" s="43"/>
      <c r="N35" s="44"/>
      <c r="O35" s="44"/>
      <c r="Q35" s="24"/>
    </row>
    <row r="36" spans="1:17" ht="39.75" customHeight="1">
      <c r="A36" s="45" t="s">
        <v>52</v>
      </c>
      <c r="B36" s="13" t="s">
        <v>53</v>
      </c>
      <c r="C36" s="46">
        <f t="shared" ref="C36:I36" si="1">C37+C38+C39+C40+C41+C42+C43+C44</f>
        <v>289</v>
      </c>
      <c r="D36" s="46">
        <f t="shared" si="1"/>
        <v>289</v>
      </c>
      <c r="E36" s="46">
        <f t="shared" si="1"/>
        <v>289</v>
      </c>
      <c r="F36" s="46">
        <f t="shared" si="1"/>
        <v>12</v>
      </c>
      <c r="G36" s="46">
        <f t="shared" si="1"/>
        <v>27</v>
      </c>
      <c r="H36" s="46">
        <f t="shared" si="1"/>
        <v>27</v>
      </c>
      <c r="I36" s="46">
        <f t="shared" si="1"/>
        <v>293</v>
      </c>
      <c r="J36" s="47"/>
      <c r="K36" s="24"/>
      <c r="L36" s="37"/>
      <c r="M36" s="37"/>
      <c r="N36" s="48"/>
      <c r="O36" s="49"/>
      <c r="P36" s="50"/>
      <c r="Q36" s="24"/>
    </row>
    <row r="37" spans="1:17" ht="36" customHeight="1">
      <c r="A37" s="51" t="s">
        <v>54</v>
      </c>
      <c r="B37" s="6" t="s">
        <v>55</v>
      </c>
      <c r="C37" s="206">
        <f>SUM('1:формула лист не удалять'!C37)</f>
        <v>0</v>
      </c>
      <c r="D37" s="206">
        <f>SUM('1:формула лист не удалять'!D37)</f>
        <v>0</v>
      </c>
      <c r="E37" s="206">
        <f>SUM('1:формула лист не удалять'!E37)</f>
        <v>0</v>
      </c>
      <c r="F37" s="206">
        <f>SUM('1:формула лист не удалять'!F37)</f>
        <v>0</v>
      </c>
      <c r="G37" s="206">
        <f>SUM('1:формула лист не удалять'!G37)</f>
        <v>0</v>
      </c>
      <c r="H37" s="206">
        <f>SUM('1:формула лист не удалять'!H37)</f>
        <v>0</v>
      </c>
      <c r="I37" s="206">
        <f>SUM('1:формула лист не удалять'!I37)</f>
        <v>0</v>
      </c>
      <c r="J37" s="53"/>
      <c r="K37" s="24"/>
      <c r="L37" s="54"/>
      <c r="M37" s="55"/>
      <c r="N37" s="56"/>
      <c r="O37" s="57"/>
      <c r="P37" s="58"/>
      <c r="Q37" s="24"/>
    </row>
    <row r="38" spans="1:17" ht="23.1" customHeight="1">
      <c r="A38" s="59" t="s">
        <v>56</v>
      </c>
      <c r="B38" s="13" t="s">
        <v>57</v>
      </c>
      <c r="C38" s="206">
        <f>SUM('1:формула лист не удалять'!C38)</f>
        <v>249</v>
      </c>
      <c r="D38" s="206">
        <f>SUM('1:формула лист не удалять'!D38)</f>
        <v>249</v>
      </c>
      <c r="E38" s="206">
        <f>SUM('1:формула лист не удалять'!E38)</f>
        <v>249</v>
      </c>
      <c r="F38" s="206">
        <f>SUM('1:формула лист не удалять'!F38)</f>
        <v>0</v>
      </c>
      <c r="G38" s="206">
        <f>SUM('1:формула лист не удалять'!G38)</f>
        <v>22</v>
      </c>
      <c r="H38" s="206">
        <f>SUM('1:формула лист не удалять'!H38)</f>
        <v>22</v>
      </c>
      <c r="I38" s="206">
        <f>SUM('1:формула лист не удалять'!I38)</f>
        <v>248</v>
      </c>
      <c r="J38" s="53"/>
      <c r="L38" s="60"/>
      <c r="M38" s="24"/>
      <c r="N38" s="24"/>
      <c r="O38" s="24"/>
      <c r="P38" s="61"/>
    </row>
    <row r="39" spans="1:17" ht="23.1" customHeight="1">
      <c r="A39" s="62" t="s">
        <v>58</v>
      </c>
      <c r="B39" s="13" t="s">
        <v>59</v>
      </c>
      <c r="C39" s="206">
        <f>SUM('1:формула лист не удалять'!C39)</f>
        <v>0</v>
      </c>
      <c r="D39" s="206">
        <f>SUM('1:формула лист не удалять'!D39)</f>
        <v>0</v>
      </c>
      <c r="E39" s="206">
        <f>SUM('1:формула лист не удалять'!E39)</f>
        <v>0</v>
      </c>
      <c r="F39" s="206">
        <f>SUM('1:формула лист не удалять'!F39)</f>
        <v>0</v>
      </c>
      <c r="G39" s="206">
        <f>SUM('1:формула лист не удалять'!G39)</f>
        <v>0</v>
      </c>
      <c r="H39" s="206">
        <f>SUM('1:формула лист не удалять'!H39)</f>
        <v>0</v>
      </c>
      <c r="I39" s="206">
        <f>SUM('1:формула лист не удалять'!I39)</f>
        <v>0</v>
      </c>
      <c r="J39" s="53"/>
      <c r="P39" s="61"/>
    </row>
    <row r="40" spans="1:17" ht="23.1" customHeight="1">
      <c r="A40" s="59" t="s">
        <v>60</v>
      </c>
      <c r="B40" s="6" t="s">
        <v>61</v>
      </c>
      <c r="C40" s="206">
        <f>SUM('1:формула лист не удалять'!C40)</f>
        <v>0</v>
      </c>
      <c r="D40" s="206">
        <f>SUM('1:формула лист не удалять'!D40)</f>
        <v>0</v>
      </c>
      <c r="E40" s="206">
        <f>SUM('1:формула лист не удалять'!E40)</f>
        <v>0</v>
      </c>
      <c r="F40" s="206">
        <f>SUM('1:формула лист не удалять'!F40)</f>
        <v>0</v>
      </c>
      <c r="G40" s="206">
        <f>SUM('1:формула лист не удалять'!G40)</f>
        <v>0</v>
      </c>
      <c r="H40" s="206">
        <f>SUM('1:формула лист не удалять'!H40)</f>
        <v>0</v>
      </c>
      <c r="I40" s="206">
        <f>SUM('1:формула лист не удалять'!I40)</f>
        <v>0</v>
      </c>
      <c r="J40" s="53"/>
      <c r="P40" s="61"/>
    </row>
    <row r="41" spans="1:17" ht="23.1" customHeight="1">
      <c r="A41" s="59" t="s">
        <v>62</v>
      </c>
      <c r="B41" s="13" t="s">
        <v>63</v>
      </c>
      <c r="C41" s="206">
        <f>SUM('1:формула лист не удалять'!C41)</f>
        <v>35</v>
      </c>
      <c r="D41" s="206">
        <f>SUM('1:формула лист не удалять'!D41)</f>
        <v>35</v>
      </c>
      <c r="E41" s="206">
        <f>SUM('1:формула лист не удалять'!E41)</f>
        <v>35</v>
      </c>
      <c r="F41" s="206">
        <f>SUM('1:формула лист не удалять'!F41)</f>
        <v>10</v>
      </c>
      <c r="G41" s="206">
        <f>SUM('1:формула лист не удалять'!G41)</f>
        <v>4</v>
      </c>
      <c r="H41" s="206">
        <f>SUM('1:формула лист не удалять'!H41)</f>
        <v>4</v>
      </c>
      <c r="I41" s="206">
        <f>SUM('1:формула лист не удалять'!I41)</f>
        <v>40</v>
      </c>
      <c r="J41" s="53"/>
      <c r="P41" s="61"/>
    </row>
    <row r="42" spans="1:17" ht="23.1" customHeight="1">
      <c r="A42" s="59" t="s">
        <v>64</v>
      </c>
      <c r="B42" s="13" t="s">
        <v>65</v>
      </c>
      <c r="C42" s="206">
        <f>SUM('1:формула лист не удалять'!C42)</f>
        <v>0</v>
      </c>
      <c r="D42" s="206">
        <f>SUM('1:формула лист не удалять'!D42)</f>
        <v>0</v>
      </c>
      <c r="E42" s="206">
        <f>SUM('1:формула лист не удалять'!E42)</f>
        <v>0</v>
      </c>
      <c r="F42" s="206">
        <f>SUM('1:формула лист не удалять'!F42)</f>
        <v>0</v>
      </c>
      <c r="G42" s="206">
        <f>SUM('1:формула лист не удалять'!G42)</f>
        <v>0</v>
      </c>
      <c r="H42" s="206">
        <f>SUM('1:формула лист не удалять'!H42)</f>
        <v>0</v>
      </c>
      <c r="I42" s="206">
        <f>SUM('1:формула лист не удалять'!I42)</f>
        <v>0</v>
      </c>
      <c r="J42" s="53"/>
      <c r="P42" s="61"/>
    </row>
    <row r="43" spans="1:17" ht="23.1" customHeight="1">
      <c r="A43" s="59" t="s">
        <v>66</v>
      </c>
      <c r="B43" s="6" t="s">
        <v>67</v>
      </c>
      <c r="C43" s="206">
        <f>SUM('1:формула лист не удалять'!C43)</f>
        <v>0</v>
      </c>
      <c r="D43" s="206">
        <f>SUM('1:формула лист не удалять'!D43)</f>
        <v>0</v>
      </c>
      <c r="E43" s="203">
        <f>SUM('1:формула лист не удалять'!E43)</f>
        <v>0</v>
      </c>
      <c r="F43" s="206">
        <f>SUM('1:формула лист не удалять'!F43)</f>
        <v>0</v>
      </c>
      <c r="G43" s="206">
        <f>SUM('1:формула лист не удалять'!G43)</f>
        <v>0</v>
      </c>
      <c r="H43" s="206">
        <f>SUM('1:формула лист не удалять'!H43)</f>
        <v>0</v>
      </c>
      <c r="I43" s="206">
        <f>SUM('1:формула лист не удалять'!I43)</f>
        <v>0</v>
      </c>
      <c r="J43" s="53"/>
      <c r="P43" s="61"/>
    </row>
    <row r="44" spans="1:17" ht="23.1" customHeight="1">
      <c r="A44" s="59" t="s">
        <v>68</v>
      </c>
      <c r="B44" s="13" t="s">
        <v>69</v>
      </c>
      <c r="C44" s="206">
        <f>SUM('1:формула лист не удалять'!C44)</f>
        <v>5</v>
      </c>
      <c r="D44" s="206">
        <f>SUM('1:формула лист не удалять'!D44)</f>
        <v>5</v>
      </c>
      <c r="E44" s="206">
        <f>SUM('1:формула лист не удалять'!E44)</f>
        <v>5</v>
      </c>
      <c r="F44" s="206">
        <f>SUM('1:формула лист не удалять'!F44)</f>
        <v>2</v>
      </c>
      <c r="G44" s="206">
        <f>SUM('1:формула лист не удалять'!G44)</f>
        <v>1</v>
      </c>
      <c r="H44" s="206">
        <f>SUM('1:формула лист не удалять'!H44)</f>
        <v>1</v>
      </c>
      <c r="I44" s="206">
        <f>SUM('1:формула лист не удалять'!I44)</f>
        <v>5</v>
      </c>
      <c r="J44" s="53"/>
      <c r="P44" s="61"/>
    </row>
    <row r="45" spans="1:17" ht="23.1" customHeight="1">
      <c r="A45" s="63" t="s">
        <v>70</v>
      </c>
      <c r="B45" s="13" t="s">
        <v>71</v>
      </c>
      <c r="C45" s="206">
        <f>SUM('1:формула лист не удалять'!C45)</f>
        <v>6933</v>
      </c>
      <c r="D45" s="206">
        <f>SUM('1:формула лист не удалять'!D45)</f>
        <v>5755</v>
      </c>
      <c r="E45" s="206">
        <f>SUM('1:формула лист не удалять'!E45)</f>
        <v>0</v>
      </c>
      <c r="F45" s="206">
        <f>SUM('1:формула лист не удалять'!F45)</f>
        <v>25</v>
      </c>
      <c r="G45" s="206">
        <f>SUM('1:формула лист не удалять'!G45)</f>
        <v>301</v>
      </c>
      <c r="H45" s="206">
        <f>SUM('1:формула лист не удалять'!H45)</f>
        <v>236</v>
      </c>
      <c r="I45" s="206">
        <f>SUM('1:формула лист не удалять'!I45)</f>
        <v>6630</v>
      </c>
      <c r="J45" s="64"/>
      <c r="P45" s="61"/>
    </row>
    <row r="46" spans="1:17" ht="23.1" customHeight="1">
      <c r="A46" s="63" t="s">
        <v>72</v>
      </c>
      <c r="B46" s="6" t="s">
        <v>73</v>
      </c>
      <c r="C46" s="206">
        <f>SUM('1:формула лист не удалять'!C46)</f>
        <v>0</v>
      </c>
      <c r="D46" s="206">
        <f>SUM('1:формула лист не удалять'!D46)</f>
        <v>0</v>
      </c>
      <c r="E46" s="206">
        <f>SUM('1:формула лист не удалять'!E46)</f>
        <v>0</v>
      </c>
      <c r="F46" s="206">
        <f>SUM('1:формула лист не удалять'!F46)</f>
        <v>0</v>
      </c>
      <c r="G46" s="206">
        <f>SUM('1:формула лист не удалять'!G46)</f>
        <v>0</v>
      </c>
      <c r="H46" s="206">
        <f>SUM('1:формула лист не удалять'!H46)</f>
        <v>0</v>
      </c>
      <c r="I46" s="206">
        <f>SUM('1:формула лист не удалять'!I46)</f>
        <v>0</v>
      </c>
      <c r="J46" s="64"/>
      <c r="P46" s="61"/>
    </row>
    <row r="47" spans="1:17" ht="33.75" customHeight="1">
      <c r="A47" s="29" t="s">
        <v>74</v>
      </c>
      <c r="B47" s="13" t="s">
        <v>75</v>
      </c>
      <c r="C47" s="206">
        <f>SUM('1:формула лист не удалять'!C47)</f>
        <v>0</v>
      </c>
      <c r="D47" s="206">
        <f>SUM('1:формула лист не удалять'!D47)</f>
        <v>0</v>
      </c>
      <c r="E47" s="206">
        <f>SUM('1:формула лист не удалять'!E47)</f>
        <v>0</v>
      </c>
      <c r="F47" s="206">
        <f>SUM('1:формула лист не удалять'!F47)</f>
        <v>0</v>
      </c>
      <c r="G47" s="206">
        <f>SUM('1:формула лист не удалять'!G47)</f>
        <v>0</v>
      </c>
      <c r="H47" s="206">
        <f>SUM('1:формула лист не удалять'!H47)</f>
        <v>0</v>
      </c>
      <c r="I47" s="206">
        <f>SUM('1:формула лист не удалять'!I47)</f>
        <v>0</v>
      </c>
      <c r="J47" s="64"/>
      <c r="P47" s="61"/>
    </row>
    <row r="48" spans="1:17" ht="23.1" customHeight="1">
      <c r="A48" s="29" t="s">
        <v>76</v>
      </c>
      <c r="B48" s="13" t="s">
        <v>77</v>
      </c>
      <c r="C48" s="206">
        <f>SUM('1:формула лист не удалять'!C48)</f>
        <v>0</v>
      </c>
      <c r="D48" s="206">
        <f>SUM('1:формула лист не удалять'!D48)</f>
        <v>0</v>
      </c>
      <c r="E48" s="206">
        <f>SUM('1:формула лист не удалять'!E48)</f>
        <v>0</v>
      </c>
      <c r="F48" s="206">
        <f>SUM('1:формула лист не удалять'!F48)</f>
        <v>0</v>
      </c>
      <c r="G48" s="206">
        <f>SUM('1:формула лист не удалять'!G48)</f>
        <v>0</v>
      </c>
      <c r="H48" s="206">
        <f>SUM('1:формула лист не удалять'!H48)</f>
        <v>0</v>
      </c>
      <c r="I48" s="206">
        <f>SUM('1:формула лист не удалять'!I48)</f>
        <v>0</v>
      </c>
      <c r="J48" s="64"/>
      <c r="P48" s="61"/>
    </row>
    <row r="49" spans="1:17" ht="23.1" customHeight="1">
      <c r="A49" s="65" t="s">
        <v>78</v>
      </c>
      <c r="B49" s="6" t="s">
        <v>79</v>
      </c>
      <c r="C49" s="206">
        <f>SUM('1:формула лист не удалять'!C49)</f>
        <v>0</v>
      </c>
      <c r="D49" s="206">
        <f>SUM('1:формула лист не удалять'!D49)</f>
        <v>0</v>
      </c>
      <c r="E49" s="206">
        <f>SUM('1:формула лист не удалять'!E49)</f>
        <v>0</v>
      </c>
      <c r="F49" s="206">
        <f>SUM('1:формула лист не удалять'!F49)</f>
        <v>0</v>
      </c>
      <c r="G49" s="206">
        <f>SUM('1:формула лист не удалять'!G49)</f>
        <v>0</v>
      </c>
      <c r="H49" s="206">
        <f>SUM('1:формула лист не удалять'!H49)</f>
        <v>0</v>
      </c>
      <c r="I49" s="206">
        <f>SUM('1:формула лист не удалять'!I49)</f>
        <v>0</v>
      </c>
      <c r="J49" s="64"/>
    </row>
    <row r="50" spans="1:17" ht="23.1" customHeight="1">
      <c r="A50" s="65" t="s">
        <v>80</v>
      </c>
      <c r="B50" s="13" t="s">
        <v>81</v>
      </c>
      <c r="C50" s="206">
        <f>SUM('1:формула лист не удалять'!C50)</f>
        <v>0</v>
      </c>
      <c r="D50" s="196" t="s">
        <v>82</v>
      </c>
      <c r="E50" s="206">
        <f>SUM('1:формула лист не удалять'!E50)</f>
        <v>0</v>
      </c>
      <c r="F50" s="206">
        <f>SUM('1:формула лист не удалять'!F50)</f>
        <v>0</v>
      </c>
      <c r="G50" s="206"/>
      <c r="H50" s="196" t="s">
        <v>82</v>
      </c>
      <c r="I50" s="206">
        <f>SUM('1:формула лист не удалять'!I50)</f>
        <v>0</v>
      </c>
      <c r="J50" s="64"/>
    </row>
    <row r="51" spans="1:17" ht="23.1" customHeight="1">
      <c r="A51" s="65" t="s">
        <v>83</v>
      </c>
      <c r="B51" s="13" t="s">
        <v>84</v>
      </c>
      <c r="C51" s="206">
        <f>SUM('1:формула лист не удалять'!C51)</f>
        <v>0</v>
      </c>
      <c r="D51" s="206">
        <f>SUM('1:формула лист не удалять'!D51)</f>
        <v>0</v>
      </c>
      <c r="E51" s="206">
        <f>SUM('1:формула лист не удалять'!E51)</f>
        <v>0</v>
      </c>
      <c r="F51" s="206">
        <f>SUM('1:формула лист не удалять'!F51)</f>
        <v>0</v>
      </c>
      <c r="G51" s="206">
        <f>SUM('1:формула лист не удалять'!G51)</f>
        <v>0</v>
      </c>
      <c r="H51" s="206">
        <f>SUM('1:формула лист не удалять'!H51)</f>
        <v>0</v>
      </c>
      <c r="I51" s="206">
        <f>SUM('1:формула лист не удалять'!I51)</f>
        <v>0</v>
      </c>
      <c r="J51" s="64"/>
    </row>
    <row r="52" spans="1:17" ht="23.1" customHeight="1">
      <c r="A52" s="66" t="s">
        <v>85</v>
      </c>
      <c r="B52" s="6" t="s">
        <v>86</v>
      </c>
      <c r="C52" s="206">
        <f>SUM('1:формула лист не удалять'!C52)</f>
        <v>0</v>
      </c>
      <c r="D52" s="206">
        <f>SUM('1:формула лист не удалять'!D52)</f>
        <v>0</v>
      </c>
      <c r="E52" s="206">
        <f>SUM('1:формула лист не удалять'!E52)</f>
        <v>0</v>
      </c>
      <c r="F52" s="206">
        <f>SUM('1:формула лист не удалять'!F52)</f>
        <v>0</v>
      </c>
      <c r="G52" s="206">
        <f>SUM('1:формула лист не удалять'!G52)</f>
        <v>0</v>
      </c>
      <c r="H52" s="206">
        <f>SUM('1:формула лист не удалять'!H52)</f>
        <v>0</v>
      </c>
      <c r="I52" s="206">
        <f>SUM('1:формула лист не удалять'!I52)</f>
        <v>0</v>
      </c>
      <c r="J52" s="64"/>
    </row>
    <row r="53" spans="1:17" ht="37.5" customHeight="1">
      <c r="A53" s="67" t="s">
        <v>87</v>
      </c>
      <c r="B53" s="13" t="s">
        <v>88</v>
      </c>
      <c r="C53" s="206">
        <f>SUM('1:формула лист не удалять'!C53)</f>
        <v>0</v>
      </c>
      <c r="D53" s="206">
        <f>SUM('1:формула лист не удалять'!D53)</f>
        <v>0</v>
      </c>
      <c r="E53" s="206">
        <f>SUM('1:формула лист не удалять'!E53)</f>
        <v>0</v>
      </c>
      <c r="F53" s="206">
        <f>SUM('1:формула лист не удалять'!F53)</f>
        <v>0</v>
      </c>
      <c r="G53" s="206">
        <f>SUM('1:формула лист не удалять'!G53)</f>
        <v>0</v>
      </c>
      <c r="H53" s="206">
        <f>SUM('1:формула лист не удалять'!H53)</f>
        <v>0</v>
      </c>
      <c r="I53" s="206">
        <f>SUM('1:формула лист не удалять'!I53)</f>
        <v>0</v>
      </c>
      <c r="J53" s="64"/>
    </row>
    <row r="54" spans="1:17" ht="20.25" customHeight="1">
      <c r="A54" s="68" t="s">
        <v>89</v>
      </c>
      <c r="B54" s="13" t="s">
        <v>90</v>
      </c>
      <c r="C54" s="206">
        <f>SUM('1:формула лист не удалять'!C54)</f>
        <v>0</v>
      </c>
      <c r="D54" s="206">
        <f>SUM('1:формула лист не удалять'!D54)</f>
        <v>0</v>
      </c>
      <c r="E54" s="206">
        <f>SUM('1:формула лист не удалять'!E54)</f>
        <v>0</v>
      </c>
      <c r="F54" s="206">
        <f>SUM('1:формула лист не удалять'!F54)</f>
        <v>0</v>
      </c>
      <c r="G54" s="206"/>
      <c r="H54" s="206">
        <f>SUM('1:формула лист не удалять'!H54)</f>
        <v>0</v>
      </c>
      <c r="I54" s="206">
        <f>SUM('1:формула лист не удалять'!I54)</f>
        <v>0</v>
      </c>
      <c r="J54" s="64"/>
    </row>
    <row r="55" spans="1:17" ht="32.25" customHeight="1">
      <c r="A55" s="14" t="s">
        <v>91</v>
      </c>
      <c r="B55" s="6" t="s">
        <v>92</v>
      </c>
      <c r="C55" s="206">
        <f>SUM('1:формула лист не удалять'!C55)</f>
        <v>119</v>
      </c>
      <c r="D55" s="196" t="s">
        <v>82</v>
      </c>
      <c r="E55" s="196" t="s">
        <v>82</v>
      </c>
      <c r="F55" s="196" t="s">
        <v>82</v>
      </c>
      <c r="G55" s="206">
        <f>SUM('1:формула лист не удалять'!G55)</f>
        <v>13</v>
      </c>
      <c r="H55" s="196" t="s">
        <v>82</v>
      </c>
      <c r="I55" s="196" t="s">
        <v>82</v>
      </c>
      <c r="J55" s="64"/>
    </row>
    <row r="56" spans="1:17" ht="18.95" customHeight="1">
      <c r="A56" s="69" t="s">
        <v>93</v>
      </c>
      <c r="B56" s="13" t="s">
        <v>94</v>
      </c>
      <c r="C56" s="206">
        <f>SUM('1:формула лист не удалять'!C56)</f>
        <v>0</v>
      </c>
      <c r="D56" s="196" t="s">
        <v>82</v>
      </c>
      <c r="E56" s="196" t="s">
        <v>82</v>
      </c>
      <c r="F56" s="196" t="s">
        <v>82</v>
      </c>
      <c r="G56" s="206">
        <f>SUM('1:формула лист не удалять'!G56)</f>
        <v>0</v>
      </c>
      <c r="H56" s="196" t="s">
        <v>82</v>
      </c>
      <c r="I56" s="196" t="s">
        <v>82</v>
      </c>
      <c r="J56" s="64"/>
    </row>
    <row r="57" spans="1:17" ht="18.95" customHeight="1">
      <c r="A57" s="70" t="s">
        <v>95</v>
      </c>
      <c r="B57" s="13" t="s">
        <v>96</v>
      </c>
      <c r="C57" s="206">
        <f>SUM('1:формула лист не удалять'!C57)</f>
        <v>384</v>
      </c>
      <c r="D57" s="196" t="s">
        <v>82</v>
      </c>
      <c r="E57" s="196" t="s">
        <v>82</v>
      </c>
      <c r="F57" s="196" t="s">
        <v>82</v>
      </c>
      <c r="G57" s="206">
        <f>SUM('1:формула лист не удалять'!G57)</f>
        <v>18</v>
      </c>
      <c r="H57" s="196" t="s">
        <v>82</v>
      </c>
      <c r="I57" s="196" t="s">
        <v>82</v>
      </c>
      <c r="J57" s="71"/>
      <c r="K57" s="72"/>
      <c r="L57" s="72"/>
      <c r="M57" s="72"/>
      <c r="N57" s="72"/>
      <c r="O57" s="72"/>
      <c r="P57" s="72"/>
    </row>
    <row r="58" spans="1:17" ht="37.5" customHeight="1">
      <c r="A58" s="73"/>
      <c r="B58" s="74"/>
      <c r="C58" s="75"/>
      <c r="D58" s="76"/>
      <c r="E58" s="76"/>
      <c r="F58" s="77"/>
      <c r="G58" s="76"/>
      <c r="H58" s="76"/>
      <c r="I58" s="71"/>
      <c r="J58" s="71"/>
      <c r="K58" s="78"/>
      <c r="L58" s="78"/>
      <c r="M58" s="78"/>
      <c r="N58" s="78"/>
      <c r="O58" s="78"/>
      <c r="P58" s="78"/>
    </row>
    <row r="59" spans="1:17" ht="21" customHeight="1">
      <c r="A59" s="1366" t="s">
        <v>97</v>
      </c>
      <c r="B59" s="1366"/>
      <c r="C59" s="1366"/>
      <c r="D59" s="1366"/>
      <c r="E59" s="1366"/>
      <c r="F59" s="1366"/>
      <c r="G59" s="1366"/>
      <c r="H59" s="1366"/>
      <c r="I59" s="1366"/>
      <c r="J59" s="1366"/>
      <c r="K59" s="1366"/>
      <c r="L59" s="1366"/>
      <c r="M59" s="1366"/>
      <c r="N59" s="1366"/>
    </row>
    <row r="60" spans="1:17" ht="13.5" customHeight="1">
      <c r="A60" s="31"/>
      <c r="B60" s="31"/>
      <c r="C60" s="31"/>
      <c r="D60" s="31"/>
      <c r="E60" s="31"/>
      <c r="F60" s="31"/>
      <c r="G60" s="31"/>
      <c r="H60" s="1388"/>
      <c r="I60" s="1388"/>
      <c r="J60" s="1388"/>
      <c r="K60" s="1388"/>
      <c r="L60" s="79"/>
      <c r="M60" s="80"/>
      <c r="N60" s="80"/>
    </row>
    <row r="61" spans="1:17" ht="55.5" customHeight="1">
      <c r="A61" s="1372" t="s">
        <v>40</v>
      </c>
      <c r="B61" s="1372" t="s">
        <v>7</v>
      </c>
      <c r="C61" s="1385" t="s">
        <v>98</v>
      </c>
      <c r="D61" s="1372" t="s">
        <v>99</v>
      </c>
      <c r="E61" s="1372"/>
      <c r="F61" s="1372"/>
      <c r="G61" s="1372"/>
      <c r="H61" s="1372"/>
      <c r="I61" s="1372"/>
      <c r="J61" s="1372"/>
      <c r="K61" s="1389"/>
      <c r="L61" s="81"/>
      <c r="M61" s="81"/>
      <c r="N61" s="81"/>
      <c r="O61" s="37"/>
      <c r="P61" s="24"/>
      <c r="Q61" s="24"/>
    </row>
    <row r="62" spans="1:17" ht="15.75">
      <c r="A62" s="1372"/>
      <c r="B62" s="1372"/>
      <c r="C62" s="1387"/>
      <c r="D62" s="22" t="s">
        <v>100</v>
      </c>
      <c r="E62" s="22" t="s">
        <v>101</v>
      </c>
      <c r="F62" s="22" t="s">
        <v>102</v>
      </c>
      <c r="G62" s="22" t="s">
        <v>103</v>
      </c>
      <c r="H62" s="22" t="s">
        <v>104</v>
      </c>
      <c r="I62" s="22" t="s">
        <v>105</v>
      </c>
      <c r="J62" s="22" t="s">
        <v>106</v>
      </c>
      <c r="K62" s="22" t="s">
        <v>107</v>
      </c>
      <c r="L62" s="82"/>
      <c r="M62" s="82"/>
      <c r="N62" s="82"/>
      <c r="O62" s="37"/>
      <c r="P62" s="24"/>
      <c r="Q62" s="24"/>
    </row>
    <row r="63" spans="1:17" s="28" customFormat="1" ht="15.75" customHeight="1">
      <c r="A63" s="22">
        <v>1</v>
      </c>
      <c r="B63" s="22">
        <v>2</v>
      </c>
      <c r="C63" s="22">
        <v>3</v>
      </c>
      <c r="D63" s="22">
        <v>4</v>
      </c>
      <c r="E63" s="22">
        <v>5</v>
      </c>
      <c r="F63" s="22">
        <v>6</v>
      </c>
      <c r="G63" s="22">
        <v>7</v>
      </c>
      <c r="H63" s="22">
        <v>8</v>
      </c>
      <c r="I63" s="22">
        <v>9</v>
      </c>
      <c r="J63" s="83">
        <v>10</v>
      </c>
      <c r="K63" s="22">
        <v>11</v>
      </c>
      <c r="L63" s="25"/>
      <c r="M63" s="39"/>
      <c r="N63" s="39"/>
      <c r="O63" s="39"/>
      <c r="P63" s="25"/>
      <c r="Q63" s="27"/>
    </row>
    <row r="64" spans="1:17" ht="25.5" customHeight="1">
      <c r="A64" s="84" t="s">
        <v>108</v>
      </c>
      <c r="B64" s="13" t="s">
        <v>109</v>
      </c>
      <c r="C64" s="192">
        <f>C35</f>
        <v>7222</v>
      </c>
      <c r="D64" s="203">
        <f>SUM('1:формула лист не удалять'!D64)</f>
        <v>0</v>
      </c>
      <c r="E64" s="203">
        <f>SUM('1:формула лист не удалять'!E64)</f>
        <v>159</v>
      </c>
      <c r="F64" s="203">
        <f>SUM('1:формула лист не удалять'!F64)</f>
        <v>974</v>
      </c>
      <c r="G64" s="203">
        <f>SUM('1:формула лист не удалять'!G64)</f>
        <v>1292</v>
      </c>
      <c r="H64" s="203">
        <f>SUM('1:формула лист не удалять'!H64)</f>
        <v>1527</v>
      </c>
      <c r="I64" s="203">
        <f>SUM('1:формула лист не удалять'!I64)</f>
        <v>1622</v>
      </c>
      <c r="J64" s="203">
        <f>SUM('1:формула лист не удалять'!J64)</f>
        <v>1522</v>
      </c>
      <c r="K64" s="203">
        <f>SUM('1:формула лист не удалять'!K64)</f>
        <v>126</v>
      </c>
      <c r="L64" s="225">
        <f>C64-D64-E64-F64-G64-H64-I64-J64-K64</f>
        <v>0</v>
      </c>
      <c r="M64" s="49"/>
      <c r="N64" s="49"/>
      <c r="O64" s="86"/>
      <c r="P64" s="24"/>
      <c r="Q64" s="24"/>
    </row>
    <row r="65" spans="1:18" ht="18" customHeight="1">
      <c r="A65" s="87" t="s">
        <v>110</v>
      </c>
      <c r="B65" s="13" t="s">
        <v>111</v>
      </c>
      <c r="C65" s="192">
        <f>D65+E65+F65+G65+H65+I65+J65+K65</f>
        <v>3575</v>
      </c>
      <c r="D65" s="203">
        <f>SUM('1:формула лист не удалять'!D65)</f>
        <v>0</v>
      </c>
      <c r="E65" s="203">
        <f>SUM('1:формула лист не удалять'!E65)</f>
        <v>78</v>
      </c>
      <c r="F65" s="203">
        <f>SUM('1:формула лист не удалять'!F65)</f>
        <v>492</v>
      </c>
      <c r="G65" s="203">
        <f>SUM('1:формула лист не удалять'!G65)</f>
        <v>628</v>
      </c>
      <c r="H65" s="203">
        <f>SUM('1:формула лист не удалять'!H65)</f>
        <v>761</v>
      </c>
      <c r="I65" s="203">
        <f>SUM('1:формула лист не удалять'!I65)</f>
        <v>777</v>
      </c>
      <c r="J65" s="203">
        <f>SUM('1:формула лист не удалять'!J65)</f>
        <v>787</v>
      </c>
      <c r="K65" s="203">
        <f>SUM('1:формула лист не удалять'!K65)</f>
        <v>52</v>
      </c>
      <c r="L65" s="225"/>
      <c r="M65" s="49"/>
      <c r="N65" s="49"/>
      <c r="O65" s="37"/>
      <c r="P65" s="24"/>
      <c r="Q65" s="24"/>
    </row>
    <row r="66" spans="1:18" ht="33" customHeight="1">
      <c r="A66" s="84" t="s">
        <v>112</v>
      </c>
      <c r="B66" s="6" t="s">
        <v>113</v>
      </c>
      <c r="C66" s="192">
        <f>F35</f>
        <v>37</v>
      </c>
      <c r="D66" s="203">
        <f>SUM('1:формула лист не удалять'!D66)</f>
        <v>0</v>
      </c>
      <c r="E66" s="203">
        <f>SUM('1:формула лист не удалять'!E66)</f>
        <v>1</v>
      </c>
      <c r="F66" s="203">
        <f>SUM('1:формула лист не удалять'!F66)</f>
        <v>1</v>
      </c>
      <c r="G66" s="203">
        <f>SUM('1:формула лист не удалять'!G66)</f>
        <v>3</v>
      </c>
      <c r="H66" s="203">
        <f>SUM('1:формула лист не удалять'!H66)</f>
        <v>9</v>
      </c>
      <c r="I66" s="203">
        <f>SUM('1:формула лист не удалять'!I66)</f>
        <v>8</v>
      </c>
      <c r="J66" s="203">
        <f>SUM('1:формула лист не удалять'!J66)</f>
        <v>10</v>
      </c>
      <c r="K66" s="203">
        <f>SUM('1:формула лист не удалять'!K66)</f>
        <v>5</v>
      </c>
      <c r="L66" s="225">
        <f>C66-D66-E66-F66-G66-H66-I66-J66-K66</f>
        <v>0</v>
      </c>
      <c r="M66" s="49"/>
      <c r="N66" s="49"/>
      <c r="O66" s="88"/>
    </row>
    <row r="67" spans="1:18" ht="18" customHeight="1">
      <c r="A67" s="89" t="s">
        <v>114</v>
      </c>
      <c r="B67" s="13" t="s">
        <v>115</v>
      </c>
      <c r="C67" s="192">
        <f>D67+E67+F67+G67+H67+I67+J67+K67</f>
        <v>22</v>
      </c>
      <c r="D67" s="203">
        <f>SUM('1:формула лист не удалять'!D67)</f>
        <v>0</v>
      </c>
      <c r="E67" s="203">
        <f>SUM('1:формула лист не удалять'!E67)</f>
        <v>0</v>
      </c>
      <c r="F67" s="203">
        <f>SUM('1:формула лист не удалять'!F67)</f>
        <v>1</v>
      </c>
      <c r="G67" s="203">
        <f>SUM('1:формула лист не удалять'!G67)</f>
        <v>3</v>
      </c>
      <c r="H67" s="203">
        <f>SUM('1:формула лист не удалять'!H67)</f>
        <v>7</v>
      </c>
      <c r="I67" s="203">
        <f>SUM('1:формула лист не удалять'!I67)</f>
        <v>4</v>
      </c>
      <c r="J67" s="203">
        <f>SUM('1:формула лист не удалять'!J67)</f>
        <v>5</v>
      </c>
      <c r="K67" s="203">
        <f>SUM('1:формула лист не удалять'!K67)</f>
        <v>2</v>
      </c>
      <c r="L67" s="225"/>
      <c r="M67" s="49"/>
      <c r="N67" s="49"/>
      <c r="O67" s="88"/>
    </row>
    <row r="68" spans="1:18" ht="27" customHeight="1"/>
    <row r="69" spans="1:18" ht="26.25" customHeight="1">
      <c r="A69" s="1366" t="s">
        <v>116</v>
      </c>
      <c r="B69" s="1366"/>
      <c r="C69" s="1366"/>
      <c r="D69" s="1366"/>
    </row>
    <row r="70" spans="1:18" ht="13.5" customHeight="1">
      <c r="A70" s="1390"/>
      <c r="B70" s="1391"/>
      <c r="C70" s="1391"/>
      <c r="D70" s="1391"/>
    </row>
    <row r="71" spans="1:18" ht="94.5">
      <c r="A71" s="90" t="s">
        <v>40</v>
      </c>
      <c r="B71" s="90" t="s">
        <v>7</v>
      </c>
      <c r="C71" s="90" t="s">
        <v>117</v>
      </c>
      <c r="D71" s="91" t="s">
        <v>118</v>
      </c>
    </row>
    <row r="72" spans="1:18" s="28" customFormat="1" ht="15.75" customHeight="1">
      <c r="A72" s="22">
        <v>1</v>
      </c>
      <c r="B72" s="22">
        <v>2</v>
      </c>
      <c r="C72" s="22">
        <v>3</v>
      </c>
      <c r="D72" s="22">
        <v>4</v>
      </c>
      <c r="E72" s="25"/>
      <c r="F72" s="25"/>
      <c r="G72" s="25"/>
      <c r="H72" s="25"/>
      <c r="I72" s="25"/>
      <c r="J72" s="26"/>
      <c r="K72" s="25"/>
      <c r="L72" s="25"/>
      <c r="M72" s="25"/>
      <c r="N72" s="25"/>
      <c r="O72" s="25"/>
      <c r="P72" s="25"/>
      <c r="Q72" s="27"/>
      <c r="R72" s="27"/>
    </row>
    <row r="73" spans="1:18" ht="34.5" customHeight="1">
      <c r="A73" s="84" t="s">
        <v>119</v>
      </c>
      <c r="B73" s="13" t="s">
        <v>120</v>
      </c>
      <c r="C73" s="193">
        <f>SUM('1:формула лист не удалять'!C73)</f>
        <v>0</v>
      </c>
      <c r="D73" s="193">
        <f>SUM('1:формула лист не удалять'!D73)</f>
        <v>0</v>
      </c>
      <c r="E73" s="24"/>
      <c r="F73" s="24"/>
      <c r="G73" s="24"/>
      <c r="H73" s="24"/>
      <c r="I73" s="24"/>
      <c r="J73" s="24"/>
      <c r="K73" s="24"/>
      <c r="L73" s="24"/>
      <c r="M73" s="24"/>
      <c r="N73" s="24"/>
      <c r="O73" s="24"/>
      <c r="P73" s="24"/>
      <c r="Q73" s="24"/>
      <c r="R73" s="24"/>
    </row>
    <row r="74" spans="1:18" ht="36.75" customHeight="1">
      <c r="A74" s="84" t="s">
        <v>121</v>
      </c>
      <c r="B74" s="13" t="s">
        <v>122</v>
      </c>
      <c r="C74" s="193">
        <f>SUM('1:формула лист не удалять'!C74)</f>
        <v>0</v>
      </c>
      <c r="D74" s="193">
        <f>SUM('1:формула лист не удалять'!D74)</f>
        <v>0</v>
      </c>
      <c r="G74" s="17"/>
    </row>
    <row r="75" spans="1:18" ht="33.75" customHeight="1">
      <c r="A75" s="92"/>
      <c r="B75" s="53"/>
      <c r="C75" s="53"/>
      <c r="D75" s="93"/>
      <c r="E75" s="94"/>
      <c r="F75" s="94"/>
      <c r="G75" s="94"/>
      <c r="H75" s="94"/>
    </row>
    <row r="76" spans="1:18" ht="23.25" customHeight="1">
      <c r="A76" s="1366" t="s">
        <v>123</v>
      </c>
      <c r="B76" s="1366"/>
      <c r="C76" s="1366"/>
      <c r="D76" s="1366"/>
      <c r="E76" s="1366"/>
    </row>
    <row r="77" spans="1:18" ht="15" customHeight="1">
      <c r="A77" s="95"/>
      <c r="B77" s="1388"/>
      <c r="C77" s="1388"/>
      <c r="D77" s="1388"/>
      <c r="E77" s="96"/>
    </row>
    <row r="78" spans="1:18" ht="38.25">
      <c r="A78" s="97" t="s">
        <v>40</v>
      </c>
      <c r="B78" s="97" t="s">
        <v>7</v>
      </c>
      <c r="C78" s="97" t="s">
        <v>124</v>
      </c>
      <c r="D78" s="98" t="s">
        <v>125</v>
      </c>
      <c r="E78" s="35"/>
      <c r="F78" s="24"/>
      <c r="G78" s="24"/>
      <c r="H78" s="24"/>
      <c r="I78" s="24"/>
      <c r="J78" s="24"/>
      <c r="K78" s="24"/>
      <c r="L78" s="24"/>
      <c r="M78" s="24"/>
      <c r="N78" s="24"/>
      <c r="O78" s="24"/>
      <c r="P78" s="24"/>
      <c r="Q78" s="24"/>
    </row>
    <row r="79" spans="1:18" s="28" customFormat="1" ht="15" customHeight="1">
      <c r="A79" s="22">
        <v>1</v>
      </c>
      <c r="B79" s="22">
        <v>2</v>
      </c>
      <c r="C79" s="22">
        <v>3</v>
      </c>
      <c r="D79" s="22">
        <v>4</v>
      </c>
      <c r="E79" s="25"/>
      <c r="F79" s="25"/>
      <c r="G79" s="25"/>
      <c r="H79" s="25"/>
      <c r="I79" s="25"/>
      <c r="J79" s="26"/>
      <c r="K79" s="25"/>
      <c r="L79" s="25"/>
      <c r="M79" s="25"/>
      <c r="N79" s="25"/>
      <c r="O79" s="25"/>
      <c r="P79" s="25"/>
      <c r="Q79" s="27"/>
    </row>
    <row r="80" spans="1:18" ht="22.5" customHeight="1">
      <c r="A80" s="84" t="s">
        <v>108</v>
      </c>
      <c r="B80" s="13" t="s">
        <v>126</v>
      </c>
      <c r="C80" s="99" t="s">
        <v>82</v>
      </c>
      <c r="D80" s="192">
        <f>C35</f>
        <v>7222</v>
      </c>
      <c r="E80" s="100"/>
      <c r="F80" s="24"/>
      <c r="G80" s="24"/>
      <c r="H80" s="24"/>
      <c r="I80" s="24"/>
      <c r="J80" s="24"/>
      <c r="K80" s="24"/>
      <c r="L80" s="24"/>
      <c r="M80" s="24"/>
      <c r="N80" s="24"/>
      <c r="O80" s="24"/>
      <c r="P80" s="24"/>
      <c r="Q80" s="24"/>
    </row>
    <row r="81" spans="1:18" ht="31.5">
      <c r="A81" s="101" t="s">
        <v>127</v>
      </c>
      <c r="B81" s="13"/>
      <c r="C81" s="99"/>
      <c r="D81" s="102"/>
      <c r="E81" s="100"/>
      <c r="F81" s="24"/>
      <c r="G81" s="24"/>
      <c r="H81" s="24"/>
      <c r="I81" s="24"/>
      <c r="J81" s="24"/>
      <c r="K81" s="24"/>
      <c r="L81" s="24"/>
      <c r="M81" s="24"/>
      <c r="N81" s="24"/>
      <c r="O81" s="24"/>
      <c r="P81" s="24"/>
      <c r="Q81" s="24"/>
    </row>
    <row r="82" spans="1:18" ht="18.95" customHeight="1">
      <c r="A82" s="103" t="s">
        <v>128</v>
      </c>
      <c r="B82" s="13" t="s">
        <v>129</v>
      </c>
      <c r="C82" s="206"/>
      <c r="D82" s="206">
        <f>SUM('1:формула лист не удалять'!D82)</f>
        <v>7222</v>
      </c>
      <c r="E82" s="20"/>
    </row>
    <row r="83" spans="1:18" ht="18.95" customHeight="1">
      <c r="A83" s="52"/>
      <c r="B83" s="13" t="s">
        <v>130</v>
      </c>
      <c r="C83" s="206"/>
      <c r="D83" s="206">
        <f>SUM('1:формула лист не удалять'!D83)</f>
        <v>0</v>
      </c>
      <c r="E83" s="20"/>
    </row>
    <row r="84" spans="1:18" ht="18.95" customHeight="1">
      <c r="A84" s="52"/>
      <c r="B84" s="13" t="s">
        <v>131</v>
      </c>
      <c r="C84" s="104"/>
      <c r="D84" s="207"/>
      <c r="E84" s="20"/>
    </row>
    <row r="85" spans="1:18" ht="18.95" customHeight="1">
      <c r="A85" s="103"/>
      <c r="B85" s="13" t="s">
        <v>132</v>
      </c>
      <c r="C85" s="104"/>
      <c r="D85" s="207"/>
      <c r="E85" s="20"/>
    </row>
    <row r="86" spans="1:18" ht="18.95" customHeight="1">
      <c r="A86" s="103"/>
      <c r="B86" s="13" t="s">
        <v>133</v>
      </c>
      <c r="C86" s="104"/>
      <c r="D86" s="207"/>
      <c r="E86" s="20"/>
    </row>
    <row r="87" spans="1:18" ht="16.5" customHeight="1">
      <c r="A87" s="105"/>
      <c r="B87" s="106">
        <v>50</v>
      </c>
      <c r="C87" s="208"/>
      <c r="D87" s="209"/>
      <c r="E87" s="107"/>
    </row>
    <row r="88" spans="1:18" ht="14.25" customHeight="1">
      <c r="A88" s="108"/>
      <c r="B88" s="19"/>
      <c r="C88" s="20"/>
      <c r="D88" s="20"/>
      <c r="E88" s="20"/>
      <c r="F88" s="20"/>
      <c r="G88" s="20"/>
    </row>
    <row r="89" spans="1:18" ht="22.5" customHeight="1">
      <c r="A89" s="1366" t="s">
        <v>134</v>
      </c>
      <c r="B89" s="1366"/>
      <c r="C89" s="1366"/>
      <c r="D89" s="1366"/>
      <c r="E89" s="1366"/>
      <c r="F89" s="1366"/>
      <c r="G89" s="1366"/>
      <c r="H89" s="1366"/>
      <c r="I89" s="1366"/>
      <c r="J89" s="1366"/>
    </row>
    <row r="90" spans="1:18" ht="31.5" customHeight="1">
      <c r="A90" s="1377" t="s">
        <v>135</v>
      </c>
      <c r="B90" s="1377"/>
      <c r="C90" s="1377"/>
      <c r="D90" s="1377"/>
      <c r="E90" s="1377"/>
      <c r="F90" s="1377"/>
      <c r="G90" s="1377"/>
      <c r="H90" s="1377"/>
      <c r="I90" s="1377"/>
      <c r="J90" s="109"/>
    </row>
    <row r="91" spans="1:18" ht="17.100000000000001" customHeight="1">
      <c r="J91" s="110"/>
    </row>
    <row r="92" spans="1:18" ht="25.5" customHeight="1">
      <c r="A92" s="1372" t="s">
        <v>40</v>
      </c>
      <c r="B92" s="1372" t="s">
        <v>7</v>
      </c>
      <c r="C92" s="1372" t="s">
        <v>136</v>
      </c>
      <c r="D92" s="1373" t="s">
        <v>137</v>
      </c>
      <c r="E92" s="1374"/>
      <c r="F92" s="1374"/>
      <c r="G92" s="1382"/>
      <c r="H92" s="1372" t="s">
        <v>138</v>
      </c>
      <c r="I92" s="1372" t="s">
        <v>139</v>
      </c>
      <c r="J92" s="111"/>
    </row>
    <row r="93" spans="1:18" ht="109.5" customHeight="1">
      <c r="A93" s="1372"/>
      <c r="B93" s="1372"/>
      <c r="C93" s="1372"/>
      <c r="D93" s="22" t="s">
        <v>140</v>
      </c>
      <c r="E93" s="22" t="s">
        <v>141</v>
      </c>
      <c r="F93" s="22" t="s">
        <v>142</v>
      </c>
      <c r="G93" s="22" t="s">
        <v>143</v>
      </c>
      <c r="H93" s="1372"/>
      <c r="I93" s="1372"/>
      <c r="J93" s="111"/>
      <c r="K93" s="24"/>
      <c r="L93" s="24"/>
      <c r="M93" s="24"/>
      <c r="N93" s="112"/>
      <c r="O93" s="24"/>
      <c r="P93" s="24"/>
      <c r="Q93" s="24"/>
      <c r="R93" s="24"/>
    </row>
    <row r="94" spans="1:18" s="28" customFormat="1" ht="21" customHeight="1">
      <c r="A94" s="22">
        <v>1</v>
      </c>
      <c r="B94" s="22">
        <v>2</v>
      </c>
      <c r="C94" s="22">
        <v>3</v>
      </c>
      <c r="D94" s="22">
        <v>4</v>
      </c>
      <c r="E94" s="22">
        <v>5</v>
      </c>
      <c r="F94" s="22">
        <v>6</v>
      </c>
      <c r="G94" s="22">
        <v>7</v>
      </c>
      <c r="H94" s="22">
        <v>8</v>
      </c>
      <c r="I94" s="22">
        <v>9</v>
      </c>
      <c r="J94" s="26"/>
      <c r="K94" s="25"/>
      <c r="L94" s="25"/>
      <c r="M94" s="25"/>
      <c r="N94" s="25"/>
      <c r="O94" s="25"/>
      <c r="P94" s="25"/>
      <c r="Q94" s="27"/>
      <c r="R94" s="27"/>
    </row>
    <row r="95" spans="1:18" ht="32.25">
      <c r="A95" s="84" t="s">
        <v>144</v>
      </c>
      <c r="B95" s="13" t="s">
        <v>145</v>
      </c>
      <c r="C95" s="192">
        <f>C97+C98+C99+C100+C101+C102+C103+C104+C105+C106+C107</f>
        <v>572</v>
      </c>
      <c r="D95" s="192">
        <f t="shared" ref="D95:I95" si="2">D97+D98+D99+D100+D101+D102+D103+D104+D105+D106+D107</f>
        <v>280</v>
      </c>
      <c r="E95" s="192">
        <f t="shared" si="2"/>
        <v>277</v>
      </c>
      <c r="F95" s="192">
        <f t="shared" si="2"/>
        <v>292</v>
      </c>
      <c r="G95" s="192">
        <f t="shared" si="2"/>
        <v>290</v>
      </c>
      <c r="H95" s="192">
        <f t="shared" si="2"/>
        <v>568</v>
      </c>
      <c r="I95" s="192">
        <f t="shared" si="2"/>
        <v>12</v>
      </c>
      <c r="J95" s="100"/>
      <c r="K95" s="24"/>
      <c r="L95" s="24"/>
      <c r="M95" s="24"/>
      <c r="N95" s="24"/>
      <c r="O95" s="24"/>
      <c r="P95" s="24"/>
      <c r="Q95" s="24"/>
      <c r="R95" s="24"/>
    </row>
    <row r="96" spans="1:18" ht="17.100000000000001" customHeight="1">
      <c r="A96" s="113" t="s">
        <v>146</v>
      </c>
      <c r="B96" s="114"/>
      <c r="C96" s="205"/>
      <c r="D96" s="205"/>
      <c r="E96" s="205"/>
      <c r="F96" s="205"/>
      <c r="G96" s="205"/>
      <c r="H96" s="205"/>
      <c r="I96" s="205"/>
      <c r="J96" s="100"/>
      <c r="K96" s="24"/>
      <c r="L96" s="24"/>
      <c r="M96" s="112"/>
      <c r="N96" s="24"/>
      <c r="O96" s="24"/>
      <c r="P96" s="24"/>
      <c r="Q96" s="24"/>
      <c r="R96" s="24"/>
    </row>
    <row r="97" spans="1:46" ht="18.95" customHeight="1">
      <c r="A97" s="115" t="s">
        <v>147</v>
      </c>
      <c r="B97" s="13" t="s">
        <v>148</v>
      </c>
      <c r="C97" s="203">
        <f>SUM('1:формула лист не удалять'!C97)</f>
        <v>444</v>
      </c>
      <c r="D97" s="203">
        <f>SUM('1:формула лист не удалять'!D97)</f>
        <v>198</v>
      </c>
      <c r="E97" s="203">
        <f>SUM('1:формула лист не удалять'!E97)</f>
        <v>197</v>
      </c>
      <c r="F97" s="203">
        <f>SUM('1:формула лист не удалять'!F97)</f>
        <v>246</v>
      </c>
      <c r="G97" s="203">
        <f>SUM('1:формула лист не удалять'!G97)</f>
        <v>245</v>
      </c>
      <c r="H97" s="203">
        <f>SUM('1:формула лист не удалять'!H97)</f>
        <v>442</v>
      </c>
      <c r="I97" s="203">
        <f>SUM('1:формула лист не удалять'!I97)</f>
        <v>0</v>
      </c>
      <c r="J97" s="100"/>
    </row>
    <row r="98" spans="1:46" ht="18.95" customHeight="1">
      <c r="A98" s="87" t="s">
        <v>149</v>
      </c>
      <c r="B98" s="6" t="s">
        <v>150</v>
      </c>
      <c r="C98" s="203">
        <f>SUM('1:формула лист не удалять'!C98)</f>
        <v>21</v>
      </c>
      <c r="D98" s="203">
        <f>SUM('1:формула лист не удалять'!D98)</f>
        <v>18</v>
      </c>
      <c r="E98" s="203">
        <f>SUM('1:формула лист не удалять'!E98)</f>
        <v>18</v>
      </c>
      <c r="F98" s="203">
        <f>SUM('1:формула лист не удалять'!F98)</f>
        <v>3</v>
      </c>
      <c r="G98" s="203">
        <f>SUM('1:формула лист не удалять'!G98)</f>
        <v>3</v>
      </c>
      <c r="H98" s="203">
        <f>SUM('1:формула лист не удалять'!H98)</f>
        <v>21</v>
      </c>
      <c r="I98" s="203">
        <f>SUM('1:формула лист не удалять'!I98)</f>
        <v>1</v>
      </c>
      <c r="J98" s="100"/>
    </row>
    <row r="99" spans="1:46" ht="18.95" customHeight="1">
      <c r="A99" s="87" t="s">
        <v>151</v>
      </c>
      <c r="B99" s="13" t="s">
        <v>152</v>
      </c>
      <c r="C99" s="203">
        <f>SUM('1:формула лист не удалять'!C99)</f>
        <v>49</v>
      </c>
      <c r="D99" s="203">
        <f>SUM('1:формула лист не удалять'!D99)</f>
        <v>21</v>
      </c>
      <c r="E99" s="203">
        <f>SUM('1:формула лист не удалять'!E99)</f>
        <v>20</v>
      </c>
      <c r="F99" s="203">
        <f>SUM('1:формула лист не удалять'!F99)</f>
        <v>28</v>
      </c>
      <c r="G99" s="203">
        <f>SUM('1:формула лист не удалять'!G99)</f>
        <v>27</v>
      </c>
      <c r="H99" s="203">
        <f>SUM('1:формула лист не удалять'!H99)</f>
        <v>48</v>
      </c>
      <c r="I99" s="203">
        <f>SUM('1:формула лист не удалять'!I99)</f>
        <v>7</v>
      </c>
      <c r="J99" s="100"/>
    </row>
    <row r="100" spans="1:46" ht="18.95" customHeight="1">
      <c r="A100" s="87" t="s">
        <v>153</v>
      </c>
      <c r="B100" s="13" t="s">
        <v>154</v>
      </c>
      <c r="C100" s="203">
        <f>SUM('1:формула лист не удалять'!C100)</f>
        <v>28</v>
      </c>
      <c r="D100" s="203">
        <f>SUM('1:формула лист не удалять'!D100)</f>
        <v>13</v>
      </c>
      <c r="E100" s="203">
        <f>SUM('1:формула лист не удалять'!E100)</f>
        <v>12</v>
      </c>
      <c r="F100" s="203">
        <f>SUM('1:формула лист не удалять'!F100)</f>
        <v>15</v>
      </c>
      <c r="G100" s="203">
        <f>SUM('1:формула лист не удалять'!G100)</f>
        <v>15</v>
      </c>
      <c r="H100" s="203">
        <f>SUM('1:формула лист не удалять'!H100)</f>
        <v>28</v>
      </c>
      <c r="I100" s="203">
        <f>SUM('1:формула лист не удалять'!I100)</f>
        <v>2</v>
      </c>
      <c r="J100" s="100"/>
    </row>
    <row r="101" spans="1:46" ht="18.95" customHeight="1">
      <c r="A101" s="87" t="s">
        <v>155</v>
      </c>
      <c r="B101" s="6" t="s">
        <v>156</v>
      </c>
      <c r="C101" s="203">
        <f>SUM('1:формула лист не удалять'!C101)</f>
        <v>20</v>
      </c>
      <c r="D101" s="203">
        <f>SUM('1:формула лист не удалять'!D101)</f>
        <v>20</v>
      </c>
      <c r="E101" s="203">
        <f>SUM('1:формула лист не удалять'!E101)</f>
        <v>20</v>
      </c>
      <c r="F101" s="203">
        <f>SUM('1:формула лист не удалять'!F101)</f>
        <v>0</v>
      </c>
      <c r="G101" s="203">
        <f>SUM('1:формула лист не удалять'!G101)</f>
        <v>0</v>
      </c>
      <c r="H101" s="203">
        <f>SUM('1:формула лист не удалять'!H101)</f>
        <v>20</v>
      </c>
      <c r="I101" s="203">
        <f>SUM('1:формула лист не удалять'!I101)</f>
        <v>1</v>
      </c>
      <c r="J101" s="100"/>
    </row>
    <row r="102" spans="1:46" ht="18.95" customHeight="1">
      <c r="A102" s="87" t="s">
        <v>157</v>
      </c>
      <c r="B102" s="13" t="s">
        <v>158</v>
      </c>
      <c r="C102" s="203">
        <f>SUM('1:формула лист не удалять'!C102)</f>
        <v>4</v>
      </c>
      <c r="D102" s="203">
        <f>SUM('1:формула лист не удалять'!D102)</f>
        <v>4</v>
      </c>
      <c r="E102" s="203">
        <f>SUM('1:формула лист не удалять'!E102)</f>
        <v>4</v>
      </c>
      <c r="F102" s="203">
        <f>SUM('1:формула лист не удалять'!F102)</f>
        <v>0</v>
      </c>
      <c r="G102" s="203">
        <f>SUM('1:формула лист не удалять'!G102)</f>
        <v>0</v>
      </c>
      <c r="H102" s="203">
        <f>SUM('1:формула лист не удалять'!H102)</f>
        <v>4</v>
      </c>
      <c r="I102" s="203">
        <f>SUM('1:формула лист не удалять'!I102)</f>
        <v>0</v>
      </c>
      <c r="J102" s="100"/>
    </row>
    <row r="103" spans="1:46" ht="18.95" customHeight="1">
      <c r="A103" s="87" t="s">
        <v>159</v>
      </c>
      <c r="B103" s="13" t="s">
        <v>160</v>
      </c>
      <c r="C103" s="203">
        <f>SUM('1:формула лист не удалять'!C103)</f>
        <v>6</v>
      </c>
      <c r="D103" s="203">
        <f>SUM('1:формула лист не удалять'!D103)</f>
        <v>6</v>
      </c>
      <c r="E103" s="203">
        <f>SUM('1:формула лист не удалять'!E103)</f>
        <v>6</v>
      </c>
      <c r="F103" s="203">
        <f>SUM('1:формула лист не удалять'!F103)</f>
        <v>0</v>
      </c>
      <c r="G103" s="203">
        <f>SUM('1:формула лист не удалять'!G103)</f>
        <v>0</v>
      </c>
      <c r="H103" s="203">
        <f>SUM('1:формула лист не удалять'!H103)</f>
        <v>5</v>
      </c>
      <c r="I103" s="203">
        <f>SUM('1:формула лист не удалять'!I103)</f>
        <v>1</v>
      </c>
      <c r="J103" s="100"/>
    </row>
    <row r="104" spans="1:46" ht="18.95" customHeight="1">
      <c r="A104" s="87" t="s">
        <v>161</v>
      </c>
      <c r="B104" s="6" t="s">
        <v>162</v>
      </c>
      <c r="C104" s="203">
        <f>SUM('1:формула лист не удалять'!C104)</f>
        <v>0</v>
      </c>
      <c r="D104" s="203">
        <f>SUM('1:формула лист не удалять'!D104)</f>
        <v>0</v>
      </c>
      <c r="E104" s="203">
        <f>SUM('1:формула лист не удалять'!E104)</f>
        <v>0</v>
      </c>
      <c r="F104" s="203">
        <f>SUM('1:формула лист не удалять'!F104)</f>
        <v>0</v>
      </c>
      <c r="G104" s="203">
        <f>SUM('1:формула лист не удалять'!G104)</f>
        <v>0</v>
      </c>
      <c r="H104" s="203">
        <f>SUM('1:формула лист не удалять'!H104)</f>
        <v>0</v>
      </c>
      <c r="I104" s="203">
        <f>SUM('1:формула лист не удалять'!I104)</f>
        <v>0</v>
      </c>
      <c r="J104" s="100"/>
    </row>
    <row r="105" spans="1:46" ht="18.95" customHeight="1">
      <c r="A105" s="87" t="s">
        <v>163</v>
      </c>
      <c r="B105" s="13" t="s">
        <v>164</v>
      </c>
      <c r="C105" s="203">
        <f>SUM('1:формула лист не удалять'!C105)</f>
        <v>0</v>
      </c>
      <c r="D105" s="203">
        <f>SUM('1:формула лист не удалять'!D105)</f>
        <v>0</v>
      </c>
      <c r="E105" s="203">
        <f>SUM('1:формула лист не удалять'!E105)</f>
        <v>0</v>
      </c>
      <c r="F105" s="203">
        <f>SUM('1:формула лист не удалять'!F105)</f>
        <v>0</v>
      </c>
      <c r="G105" s="203">
        <f>SUM('1:формула лист не удалять'!G105)</f>
        <v>0</v>
      </c>
      <c r="H105" s="203">
        <f>SUM('1:формула лист не удалять'!H105)</f>
        <v>0</v>
      </c>
      <c r="I105" s="203">
        <f>SUM('1:формула лист не удалять'!I105)</f>
        <v>0</v>
      </c>
      <c r="J105" s="100"/>
    </row>
    <row r="106" spans="1:46" ht="18.95" customHeight="1">
      <c r="A106" s="87" t="s">
        <v>165</v>
      </c>
      <c r="B106" s="13" t="s">
        <v>166</v>
      </c>
      <c r="C106" s="203">
        <f>SUM('1:формула лист не удалять'!C106)</f>
        <v>0</v>
      </c>
      <c r="D106" s="203">
        <f>SUM('1:формула лист не удалять'!D106)</f>
        <v>0</v>
      </c>
      <c r="E106" s="203">
        <f>SUM('1:формула лист не удалять'!E106)</f>
        <v>0</v>
      </c>
      <c r="F106" s="203">
        <f>SUM('1:формула лист не удалять'!F106)</f>
        <v>0</v>
      </c>
      <c r="G106" s="203">
        <f>SUM('1:формула лист не удалять'!G106)</f>
        <v>0</v>
      </c>
      <c r="H106" s="203">
        <f>SUM('1:формула лист не удалять'!H106)</f>
        <v>0</v>
      </c>
      <c r="I106" s="203">
        <f>SUM('1:формула лист не удалять'!I106)</f>
        <v>0</v>
      </c>
      <c r="J106" s="100"/>
    </row>
    <row r="107" spans="1:46" ht="18.95" customHeight="1">
      <c r="A107" s="87" t="s">
        <v>167</v>
      </c>
      <c r="B107" s="6" t="s">
        <v>168</v>
      </c>
      <c r="C107" s="203">
        <f>SUM('1:формула лист не удалять'!C107)</f>
        <v>0</v>
      </c>
      <c r="D107" s="203">
        <f>SUM('1:формула лист не удалять'!D107)</f>
        <v>0</v>
      </c>
      <c r="E107" s="203">
        <f>SUM('1:формула лист не удалять'!E107)</f>
        <v>0</v>
      </c>
      <c r="F107" s="203">
        <f>SUM('1:формула лист не удалять'!F107)</f>
        <v>0</v>
      </c>
      <c r="G107" s="203">
        <f>SUM('1:формула лист не удалять'!G107)</f>
        <v>0</v>
      </c>
      <c r="H107" s="203">
        <f>SUM('1:формула лист не удалять'!H107)</f>
        <v>0</v>
      </c>
      <c r="I107" s="203">
        <f>SUM('1:формула лист не удалять'!I107)</f>
        <v>0</v>
      </c>
      <c r="J107" s="100"/>
    </row>
    <row r="108" spans="1:46" ht="51.75" customHeight="1">
      <c r="A108" s="116" t="s">
        <v>169</v>
      </c>
      <c r="B108" s="13" t="s">
        <v>170</v>
      </c>
      <c r="C108" s="203">
        <f>SUM('1:формула лист не удалять'!C108)</f>
        <v>4</v>
      </c>
      <c r="D108" s="140" t="s">
        <v>82</v>
      </c>
      <c r="E108" s="140" t="s">
        <v>82</v>
      </c>
      <c r="F108" s="140" t="s">
        <v>82</v>
      </c>
      <c r="G108" s="140" t="s">
        <v>82</v>
      </c>
      <c r="H108" s="203">
        <f>SUM('1:формула лист не удалять'!H108)</f>
        <v>4</v>
      </c>
      <c r="I108" s="203">
        <f>SUM('1:формула лист не удалять'!I108)</f>
        <v>0</v>
      </c>
      <c r="J108" s="100"/>
    </row>
    <row r="109" spans="1:46" ht="73.5" customHeight="1">
      <c r="A109" s="116" t="s">
        <v>171</v>
      </c>
      <c r="B109" s="13" t="s">
        <v>172</v>
      </c>
      <c r="C109" s="203">
        <f>SUM('1:формула лист не удалять'!C109)</f>
        <v>514</v>
      </c>
      <c r="D109" s="203">
        <f>SUM('1:формула лист не удалять'!D109)</f>
        <v>261</v>
      </c>
      <c r="E109" s="203">
        <f>SUM('1:формула лист не удалять'!E109)</f>
        <v>256</v>
      </c>
      <c r="F109" s="203">
        <f>SUM('1:формула лист не удалять'!F109)</f>
        <v>258</v>
      </c>
      <c r="G109" s="203">
        <f>SUM('1:формула лист не удалять'!G109)</f>
        <v>250</v>
      </c>
      <c r="H109" s="203">
        <f>SUM('1:формула лист не удалять'!H109)</f>
        <v>510</v>
      </c>
      <c r="I109" s="140" t="s">
        <v>82</v>
      </c>
      <c r="J109" s="100"/>
      <c r="K109" s="60"/>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row>
    <row r="110" spans="1:46" ht="39" customHeight="1">
      <c r="A110" s="118"/>
      <c r="B110" s="119"/>
      <c r="C110" s="119"/>
      <c r="D110" s="119"/>
      <c r="E110" s="119"/>
      <c r="F110" s="119"/>
      <c r="G110" s="119"/>
      <c r="H110" s="119"/>
      <c r="I110" s="120"/>
      <c r="J110" s="100"/>
    </row>
    <row r="111" spans="1:46" ht="19.5" customHeight="1">
      <c r="A111" s="1366" t="s">
        <v>173</v>
      </c>
      <c r="B111" s="1366"/>
      <c r="C111" s="1366"/>
      <c r="D111" s="1366"/>
      <c r="E111" s="1366"/>
      <c r="F111" s="1366"/>
      <c r="G111" s="1366"/>
      <c r="H111" s="1366"/>
      <c r="I111" s="1366"/>
      <c r="J111" s="100"/>
    </row>
    <row r="112" spans="1:46" ht="21.75" customHeight="1">
      <c r="A112" s="1383" t="s">
        <v>174</v>
      </c>
      <c r="B112" s="1383"/>
      <c r="C112" s="1383"/>
      <c r="D112" s="1383"/>
      <c r="E112" s="1383"/>
      <c r="F112" s="1383"/>
      <c r="G112" s="1383"/>
      <c r="H112" s="1383"/>
      <c r="I112" s="1383"/>
    </row>
    <row r="113" spans="1:19" ht="19.5" customHeight="1">
      <c r="A113" s="31"/>
      <c r="B113" s="31"/>
      <c r="C113" s="31"/>
      <c r="D113" s="31"/>
      <c r="E113" s="31"/>
      <c r="G113" s="80"/>
      <c r="H113" s="80"/>
      <c r="I113" s="80"/>
      <c r="L113" s="121"/>
    </row>
    <row r="114" spans="1:19" ht="15.75" customHeight="1">
      <c r="A114" s="1372" t="s">
        <v>40</v>
      </c>
      <c r="B114" s="1372" t="s">
        <v>7</v>
      </c>
      <c r="C114" s="1384" t="s">
        <v>175</v>
      </c>
      <c r="D114" s="1384"/>
      <c r="E114" s="1384"/>
      <c r="F114" s="1384"/>
      <c r="G114" s="1384"/>
      <c r="H114" s="1384"/>
      <c r="I114" s="1384"/>
      <c r="J114" s="1384"/>
      <c r="K114" s="1384"/>
      <c r="L114" s="1384"/>
      <c r="M114" s="122"/>
      <c r="N114" s="122"/>
      <c r="O114" s="122"/>
      <c r="P114" s="122"/>
      <c r="Q114" s="88"/>
      <c r="R114" s="88"/>
      <c r="S114" s="88"/>
    </row>
    <row r="115" spans="1:19" ht="28.5" customHeight="1">
      <c r="A115" s="1372"/>
      <c r="B115" s="1372"/>
      <c r="C115" s="22" t="s">
        <v>176</v>
      </c>
      <c r="D115" s="22" t="s">
        <v>177</v>
      </c>
      <c r="E115" s="22" t="s">
        <v>178</v>
      </c>
      <c r="F115" s="22" t="s">
        <v>179</v>
      </c>
      <c r="G115" s="22" t="s">
        <v>180</v>
      </c>
      <c r="H115" s="22" t="s">
        <v>181</v>
      </c>
      <c r="I115" s="123" t="s">
        <v>182</v>
      </c>
      <c r="J115" s="123" t="s">
        <v>183</v>
      </c>
      <c r="K115" s="123" t="s">
        <v>184</v>
      </c>
      <c r="L115" s="123" t="s">
        <v>185</v>
      </c>
      <c r="M115" s="122"/>
      <c r="N115" s="124"/>
      <c r="O115" s="122"/>
      <c r="P115" s="122"/>
      <c r="Q115" s="88"/>
      <c r="R115" s="88"/>
      <c r="S115" s="88"/>
    </row>
    <row r="116" spans="1:19" s="28" customFormat="1" ht="16.5" customHeight="1">
      <c r="A116" s="22">
        <v>1</v>
      </c>
      <c r="B116" s="22">
        <v>2</v>
      </c>
      <c r="C116" s="22">
        <v>3</v>
      </c>
      <c r="D116" s="22">
        <v>4</v>
      </c>
      <c r="E116" s="22">
        <v>5</v>
      </c>
      <c r="F116" s="22">
        <v>6</v>
      </c>
      <c r="G116" s="22">
        <v>7</v>
      </c>
      <c r="H116" s="22">
        <v>8</v>
      </c>
      <c r="I116" s="22">
        <v>9</v>
      </c>
      <c r="J116" s="83">
        <v>10</v>
      </c>
      <c r="K116" s="22">
        <v>11</v>
      </c>
      <c r="L116" s="22">
        <v>12</v>
      </c>
      <c r="M116" s="39"/>
      <c r="N116" s="39"/>
      <c r="O116" s="39"/>
      <c r="P116" s="39"/>
      <c r="Q116" s="125"/>
      <c r="R116" s="125"/>
      <c r="S116" s="125"/>
    </row>
    <row r="117" spans="1:19" ht="34.5" customHeight="1">
      <c r="A117" s="84" t="s">
        <v>186</v>
      </c>
      <c r="B117" s="6" t="s">
        <v>187</v>
      </c>
      <c r="C117" s="192">
        <f>C119+C120+C121+C122+C123+C124+C125+C126+C127+C128+C129</f>
        <v>18</v>
      </c>
      <c r="D117" s="192">
        <f t="shared" ref="D117:L117" si="3">D119+D120+D121+D122+D123+D124+D125+D126+D127+D128+D129</f>
        <v>30</v>
      </c>
      <c r="E117" s="192">
        <f t="shared" si="3"/>
        <v>69</v>
      </c>
      <c r="F117" s="192">
        <f t="shared" si="3"/>
        <v>104</v>
      </c>
      <c r="G117" s="192">
        <f t="shared" si="3"/>
        <v>88</v>
      </c>
      <c r="H117" s="192">
        <f t="shared" si="3"/>
        <v>95</v>
      </c>
      <c r="I117" s="192">
        <f t="shared" si="3"/>
        <v>61</v>
      </c>
      <c r="J117" s="192">
        <f t="shared" si="3"/>
        <v>63</v>
      </c>
      <c r="K117" s="192">
        <f t="shared" si="3"/>
        <v>25</v>
      </c>
      <c r="L117" s="192">
        <f t="shared" si="3"/>
        <v>19</v>
      </c>
      <c r="M117" s="232">
        <f>C95-C117-D117-E117-F117-G117-H117-I117-J117-K117-L117</f>
        <v>0</v>
      </c>
      <c r="N117" s="126"/>
      <c r="O117" s="127"/>
      <c r="P117" s="127"/>
      <c r="Q117" s="88"/>
      <c r="R117" s="88"/>
      <c r="S117" s="88"/>
    </row>
    <row r="118" spans="1:19" ht="18.75">
      <c r="A118" s="113" t="s">
        <v>146</v>
      </c>
      <c r="B118" s="128"/>
      <c r="C118" s="204"/>
      <c r="D118" s="204"/>
      <c r="E118" s="204"/>
      <c r="F118" s="204"/>
      <c r="G118" s="204"/>
      <c r="H118" s="204"/>
      <c r="I118" s="204"/>
      <c r="J118" s="204"/>
      <c r="K118" s="204"/>
      <c r="L118" s="204"/>
      <c r="M118" s="232"/>
      <c r="N118" s="129"/>
      <c r="O118" s="127"/>
      <c r="P118" s="127"/>
      <c r="Q118" s="88"/>
      <c r="R118" s="88"/>
      <c r="S118" s="88"/>
    </row>
    <row r="119" spans="1:19" ht="18.95" customHeight="1">
      <c r="A119" s="115" t="s">
        <v>147</v>
      </c>
      <c r="B119" s="13" t="s">
        <v>188</v>
      </c>
      <c r="C119" s="203">
        <f>SUM('1:формула лист не удалять'!C119)</f>
        <v>15</v>
      </c>
      <c r="D119" s="203">
        <f>SUM('1:формула лист не удалять'!D119)</f>
        <v>24</v>
      </c>
      <c r="E119" s="203">
        <f>SUM('1:формула лист не удалять'!E119)</f>
        <v>58</v>
      </c>
      <c r="F119" s="203">
        <f>SUM('1:формула лист не удалять'!F119)</f>
        <v>87</v>
      </c>
      <c r="G119" s="203">
        <f>SUM('1:формула лист не удалять'!G119)</f>
        <v>69</v>
      </c>
      <c r="H119" s="203">
        <f>SUM('1:формула лист не удалять'!H119)</f>
        <v>69</v>
      </c>
      <c r="I119" s="203">
        <f>SUM('1:формула лист не удалять'!I119)</f>
        <v>49</v>
      </c>
      <c r="J119" s="203">
        <f>SUM('1:формула лист не удалять'!J119)</f>
        <v>44</v>
      </c>
      <c r="K119" s="203">
        <f>SUM('1:формула лист не удалять'!K119)</f>
        <v>18</v>
      </c>
      <c r="L119" s="203">
        <f>SUM('1:формула лист не удалять'!L119)</f>
        <v>11</v>
      </c>
      <c r="M119" s="232">
        <f t="shared" ref="M119:M129" si="4">C97-C119-D119-E119-F119-G119-H119-I119-J119-K119-L119</f>
        <v>0</v>
      </c>
      <c r="N119" s="129"/>
      <c r="O119" s="122"/>
      <c r="P119" s="122"/>
      <c r="Q119" s="88"/>
      <c r="R119" s="88"/>
      <c r="S119" s="88"/>
    </row>
    <row r="120" spans="1:19" ht="18.95" customHeight="1">
      <c r="A120" s="87" t="s">
        <v>149</v>
      </c>
      <c r="B120" s="6" t="s">
        <v>189</v>
      </c>
      <c r="C120" s="203">
        <f>SUM('1:формула лист не удалять'!C120)</f>
        <v>0</v>
      </c>
      <c r="D120" s="203">
        <f>SUM('1:формула лист не удалять'!D120)</f>
        <v>1</v>
      </c>
      <c r="E120" s="203">
        <f>SUM('1:формула лист не удалять'!E120)</f>
        <v>2</v>
      </c>
      <c r="F120" s="203">
        <f>SUM('1:формула лист не удалять'!F120)</f>
        <v>3</v>
      </c>
      <c r="G120" s="203">
        <f>SUM('1:формула лист не удалять'!G120)</f>
        <v>3</v>
      </c>
      <c r="H120" s="203">
        <f>SUM('1:формула лист не удалять'!H120)</f>
        <v>5</v>
      </c>
      <c r="I120" s="203">
        <f>SUM('1:формула лист не удалять'!I120)</f>
        <v>3</v>
      </c>
      <c r="J120" s="203">
        <f>SUM('1:формула лист не удалять'!J120)</f>
        <v>4</v>
      </c>
      <c r="K120" s="203">
        <f>SUM('1:формула лист не удалять'!K120)</f>
        <v>0</v>
      </c>
      <c r="L120" s="203">
        <f>SUM('1:формула лист не удалять'!L120)</f>
        <v>0</v>
      </c>
      <c r="M120" s="232">
        <f t="shared" si="4"/>
        <v>0</v>
      </c>
      <c r="N120" s="129"/>
      <c r="O120" s="122"/>
      <c r="P120" s="122"/>
      <c r="Q120" s="88"/>
      <c r="R120" s="88"/>
      <c r="S120" s="88"/>
    </row>
    <row r="121" spans="1:19" ht="18.95" customHeight="1">
      <c r="A121" s="87" t="s">
        <v>151</v>
      </c>
      <c r="B121" s="13" t="s">
        <v>190</v>
      </c>
      <c r="C121" s="203">
        <f>SUM('1:формула лист не удалять'!C121)</f>
        <v>0</v>
      </c>
      <c r="D121" s="203">
        <f>SUM('1:формула лист не удалять'!D121)</f>
        <v>2</v>
      </c>
      <c r="E121" s="203">
        <f>SUM('1:формула лист не удалять'!E121)</f>
        <v>2</v>
      </c>
      <c r="F121" s="203">
        <f>SUM('1:формула лист не удалять'!F121)</f>
        <v>2</v>
      </c>
      <c r="G121" s="203">
        <f>SUM('1:формула лист не удалять'!G121)</f>
        <v>8</v>
      </c>
      <c r="H121" s="203">
        <f>SUM('1:формула лист не удалять'!H121)</f>
        <v>9</v>
      </c>
      <c r="I121" s="203">
        <f>SUM('1:формула лист не удалять'!I121)</f>
        <v>4</v>
      </c>
      <c r="J121" s="203">
        <f>SUM('1:формула лист не удалять'!J121)</f>
        <v>10</v>
      </c>
      <c r="K121" s="203">
        <f>SUM('1:формула лист не удалять'!K121)</f>
        <v>7</v>
      </c>
      <c r="L121" s="203">
        <f>SUM('1:формула лист не удалять'!L121)</f>
        <v>5</v>
      </c>
      <c r="M121" s="232">
        <f t="shared" si="4"/>
        <v>0</v>
      </c>
      <c r="N121" s="129"/>
      <c r="O121" s="122"/>
      <c r="P121" s="122"/>
      <c r="Q121" s="88"/>
      <c r="R121" s="88"/>
      <c r="S121" s="88"/>
    </row>
    <row r="122" spans="1:19" ht="18.95" customHeight="1">
      <c r="A122" s="87" t="s">
        <v>153</v>
      </c>
      <c r="B122" s="6" t="s">
        <v>191</v>
      </c>
      <c r="C122" s="203">
        <f>SUM('1:формула лист не удалять'!C122)</f>
        <v>3</v>
      </c>
      <c r="D122" s="203">
        <f>SUM('1:формула лист не удалять'!D122)</f>
        <v>1</v>
      </c>
      <c r="E122" s="203">
        <f>SUM('1:формула лист не удалять'!E122)</f>
        <v>4</v>
      </c>
      <c r="F122" s="203">
        <f>SUM('1:формула лист не удалять'!F122)</f>
        <v>6</v>
      </c>
      <c r="G122" s="203">
        <f>SUM('1:формула лист не удалять'!G122)</f>
        <v>4</v>
      </c>
      <c r="H122" s="203">
        <f>SUM('1:формула лист не удалять'!H122)</f>
        <v>5</v>
      </c>
      <c r="I122" s="203">
        <f>SUM('1:формула лист не удалять'!I122)</f>
        <v>2</v>
      </c>
      <c r="J122" s="203">
        <f>SUM('1:формула лист не удалять'!J122)</f>
        <v>3</v>
      </c>
      <c r="K122" s="203">
        <f>SUM('1:формула лист не удалять'!K122)</f>
        <v>0</v>
      </c>
      <c r="L122" s="203">
        <f>SUM('1:формула лист не удалять'!L122)</f>
        <v>0</v>
      </c>
      <c r="M122" s="232">
        <f t="shared" si="4"/>
        <v>0</v>
      </c>
      <c r="N122" s="129"/>
      <c r="O122" s="122"/>
      <c r="P122" s="122"/>
      <c r="Q122" s="88"/>
      <c r="R122" s="88"/>
      <c r="S122" s="88"/>
    </row>
    <row r="123" spans="1:19" ht="18.95" customHeight="1">
      <c r="A123" s="87" t="s">
        <v>155</v>
      </c>
      <c r="B123" s="13" t="s">
        <v>192</v>
      </c>
      <c r="C123" s="203">
        <f>SUM('1:формула лист не удалять'!C123)</f>
        <v>0</v>
      </c>
      <c r="D123" s="203">
        <f>SUM('1:формула лист не удалять'!D123)</f>
        <v>1</v>
      </c>
      <c r="E123" s="203">
        <f>SUM('1:формула лист не удалять'!E123)</f>
        <v>2</v>
      </c>
      <c r="F123" s="203">
        <f>SUM('1:формула лист не удалять'!F123)</f>
        <v>5</v>
      </c>
      <c r="G123" s="203">
        <f>SUM('1:формула лист не удалять'!G123)</f>
        <v>3</v>
      </c>
      <c r="H123" s="203">
        <f>SUM('1:формула лист не удалять'!H123)</f>
        <v>4</v>
      </c>
      <c r="I123" s="203">
        <f>SUM('1:формула лист не удалять'!I123)</f>
        <v>1</v>
      </c>
      <c r="J123" s="203">
        <f>SUM('1:формула лист не удалять'!J123)</f>
        <v>2</v>
      </c>
      <c r="K123" s="203">
        <f>SUM('1:формула лист не удалять'!K123)</f>
        <v>0</v>
      </c>
      <c r="L123" s="203">
        <f>SUM('1:формула лист не удалять'!L123)</f>
        <v>2</v>
      </c>
      <c r="M123" s="232">
        <f t="shared" si="4"/>
        <v>0</v>
      </c>
      <c r="N123" s="129"/>
      <c r="O123" s="122"/>
      <c r="P123" s="122"/>
      <c r="Q123" s="88"/>
      <c r="R123" s="88"/>
      <c r="S123" s="88"/>
    </row>
    <row r="124" spans="1:19" ht="18.95" customHeight="1">
      <c r="A124" s="87" t="s">
        <v>157</v>
      </c>
      <c r="B124" s="6" t="s">
        <v>193</v>
      </c>
      <c r="C124" s="203">
        <f>SUM('1:формула лист не удалять'!C124)</f>
        <v>0</v>
      </c>
      <c r="D124" s="203">
        <f>SUM('1:формула лист не удалять'!D124)</f>
        <v>0</v>
      </c>
      <c r="E124" s="203">
        <f>SUM('1:формула лист не удалять'!E124)</f>
        <v>0</v>
      </c>
      <c r="F124" s="203">
        <f>SUM('1:формула лист не удалять'!F124)</f>
        <v>1</v>
      </c>
      <c r="G124" s="203">
        <f>SUM('1:формула лист не удалять'!G124)</f>
        <v>0</v>
      </c>
      <c r="H124" s="203">
        <f>SUM('1:формула лист не удалять'!H124)</f>
        <v>2</v>
      </c>
      <c r="I124" s="203">
        <f>SUM('1:формула лист не удалять'!I124)</f>
        <v>0</v>
      </c>
      <c r="J124" s="203">
        <f>SUM('1:формула лист не удалять'!J124)</f>
        <v>0</v>
      </c>
      <c r="K124" s="203">
        <f>SUM('1:формула лист не удалять'!K124)</f>
        <v>0</v>
      </c>
      <c r="L124" s="203">
        <f>SUM('1:формула лист не удалять'!L124)</f>
        <v>1</v>
      </c>
      <c r="M124" s="232">
        <f t="shared" si="4"/>
        <v>0</v>
      </c>
      <c r="N124" s="129"/>
      <c r="O124" s="122"/>
      <c r="P124" s="122"/>
      <c r="Q124" s="88"/>
      <c r="R124" s="88"/>
      <c r="S124" s="88"/>
    </row>
    <row r="125" spans="1:19" ht="18.95" customHeight="1">
      <c r="A125" s="87" t="s">
        <v>159</v>
      </c>
      <c r="B125" s="13" t="s">
        <v>194</v>
      </c>
      <c r="C125" s="203">
        <f>SUM('1:формула лист не удалять'!C125)</f>
        <v>0</v>
      </c>
      <c r="D125" s="203">
        <f>SUM('1:формула лист не удалять'!D125)</f>
        <v>1</v>
      </c>
      <c r="E125" s="203">
        <f>SUM('1:формула лист не удалять'!E125)</f>
        <v>1</v>
      </c>
      <c r="F125" s="203">
        <f>SUM('1:формула лист не удалять'!F125)</f>
        <v>0</v>
      </c>
      <c r="G125" s="203">
        <f>SUM('1:формула лист не удалять'!G125)</f>
        <v>1</v>
      </c>
      <c r="H125" s="203">
        <f>SUM('1:формула лист не удалять'!H125)</f>
        <v>1</v>
      </c>
      <c r="I125" s="203">
        <f>SUM('1:формула лист не удалять'!I125)</f>
        <v>2</v>
      </c>
      <c r="J125" s="203">
        <f>SUM('1:формула лист не удалять'!J125)</f>
        <v>0</v>
      </c>
      <c r="K125" s="203">
        <f>SUM('1:формула лист не удалять'!K125)</f>
        <v>0</v>
      </c>
      <c r="L125" s="203">
        <f>SUM('1:формула лист не удалять'!L125)</f>
        <v>0</v>
      </c>
      <c r="M125" s="232">
        <f t="shared" si="4"/>
        <v>0</v>
      </c>
      <c r="N125" s="129"/>
      <c r="O125" s="122"/>
      <c r="P125" s="122"/>
      <c r="Q125" s="88"/>
      <c r="R125" s="88"/>
      <c r="S125" s="88"/>
    </row>
    <row r="126" spans="1:19" ht="18.95" customHeight="1">
      <c r="A126" s="87" t="s">
        <v>161</v>
      </c>
      <c r="B126" s="6" t="s">
        <v>195</v>
      </c>
      <c r="C126" s="203">
        <f>SUM('1:формула лист не удалять'!C126)</f>
        <v>0</v>
      </c>
      <c r="D126" s="203">
        <f>SUM('1:формула лист не удалять'!D126)</f>
        <v>0</v>
      </c>
      <c r="E126" s="203">
        <f>SUM('1:формула лист не удалять'!E126)</f>
        <v>0</v>
      </c>
      <c r="F126" s="203">
        <f>SUM('1:формула лист не удалять'!F126)</f>
        <v>0</v>
      </c>
      <c r="G126" s="203">
        <f>SUM('1:формула лист не удалять'!G126)</f>
        <v>0</v>
      </c>
      <c r="H126" s="203">
        <f>SUM('1:формула лист не удалять'!H126)</f>
        <v>0</v>
      </c>
      <c r="I126" s="203">
        <f>SUM('1:формула лист не удалять'!I126)</f>
        <v>0</v>
      </c>
      <c r="J126" s="203">
        <f>SUM('1:формула лист не удалять'!J126)</f>
        <v>0</v>
      </c>
      <c r="K126" s="203">
        <f>SUM('1:формула лист не удалять'!K126)</f>
        <v>0</v>
      </c>
      <c r="L126" s="203">
        <f>SUM('1:формула лист не удалять'!L126)</f>
        <v>0</v>
      </c>
      <c r="M126" s="232">
        <f t="shared" si="4"/>
        <v>0</v>
      </c>
      <c r="N126" s="129"/>
      <c r="O126" s="122"/>
      <c r="P126" s="122"/>
      <c r="Q126" s="88"/>
      <c r="R126" s="88"/>
      <c r="S126" s="88"/>
    </row>
    <row r="127" spans="1:19" ht="18.95" customHeight="1">
      <c r="A127" s="87" t="s">
        <v>163</v>
      </c>
      <c r="B127" s="13" t="s">
        <v>196</v>
      </c>
      <c r="C127" s="203">
        <f>SUM('1:формула лист не удалять'!C127)</f>
        <v>0</v>
      </c>
      <c r="D127" s="203">
        <f>SUM('1:формула лист не удалять'!D127)</f>
        <v>0</v>
      </c>
      <c r="E127" s="203">
        <f>SUM('1:формула лист не удалять'!E127)</f>
        <v>0</v>
      </c>
      <c r="F127" s="203">
        <f>SUM('1:формула лист не удалять'!F127)</f>
        <v>0</v>
      </c>
      <c r="G127" s="203">
        <f>SUM('1:формула лист не удалять'!G127)</f>
        <v>0</v>
      </c>
      <c r="H127" s="203">
        <f>SUM('1:формула лист не удалять'!H127)</f>
        <v>0</v>
      </c>
      <c r="I127" s="203">
        <f>SUM('1:формула лист не удалять'!I127)</f>
        <v>0</v>
      </c>
      <c r="J127" s="203">
        <f>SUM('1:формула лист не удалять'!J127)</f>
        <v>0</v>
      </c>
      <c r="K127" s="203">
        <f>SUM('1:формула лист не удалять'!K127)</f>
        <v>0</v>
      </c>
      <c r="L127" s="203">
        <f>SUM('1:формула лист не удалять'!L127)</f>
        <v>0</v>
      </c>
      <c r="M127" s="232">
        <f t="shared" si="4"/>
        <v>0</v>
      </c>
      <c r="N127" s="129"/>
      <c r="O127" s="122"/>
      <c r="P127" s="122"/>
      <c r="Q127" s="88"/>
      <c r="R127" s="88"/>
      <c r="S127" s="88"/>
    </row>
    <row r="128" spans="1:19" ht="18.95" customHeight="1">
      <c r="A128" s="87" t="s">
        <v>165</v>
      </c>
      <c r="B128" s="6" t="s">
        <v>197</v>
      </c>
      <c r="C128" s="203">
        <f>SUM('1:формула лист не удалять'!C128)</f>
        <v>0</v>
      </c>
      <c r="D128" s="203">
        <f>SUM('1:формула лист не удалять'!D128)</f>
        <v>0</v>
      </c>
      <c r="E128" s="203">
        <f>SUM('1:формула лист не удалять'!E128)</f>
        <v>0</v>
      </c>
      <c r="F128" s="203">
        <f>SUM('1:формула лист не удалять'!F128)</f>
        <v>0</v>
      </c>
      <c r="G128" s="203">
        <f>SUM('1:формула лист не удалять'!G128)</f>
        <v>0</v>
      </c>
      <c r="H128" s="203">
        <f>SUM('1:формула лист не удалять'!H128)</f>
        <v>0</v>
      </c>
      <c r="I128" s="203">
        <f>SUM('1:формула лист не удалять'!I128)</f>
        <v>0</v>
      </c>
      <c r="J128" s="203">
        <f>SUM('1:формула лист не удалять'!J128)</f>
        <v>0</v>
      </c>
      <c r="K128" s="203">
        <f>SUM('1:формула лист не удалять'!K128)</f>
        <v>0</v>
      </c>
      <c r="L128" s="203">
        <f>SUM('1:формула лист не удалять'!L128)</f>
        <v>0</v>
      </c>
      <c r="M128" s="232">
        <f t="shared" si="4"/>
        <v>0</v>
      </c>
      <c r="N128" s="129"/>
      <c r="O128" s="122"/>
      <c r="P128" s="122"/>
      <c r="Q128" s="88"/>
      <c r="R128" s="88"/>
      <c r="S128" s="88"/>
    </row>
    <row r="129" spans="1:20" ht="18.95" customHeight="1">
      <c r="A129" s="87" t="s">
        <v>167</v>
      </c>
      <c r="B129" s="13" t="s">
        <v>198</v>
      </c>
      <c r="C129" s="203">
        <f>SUM('1:формула лист не удалять'!C129)</f>
        <v>0</v>
      </c>
      <c r="D129" s="203">
        <f>SUM('1:формула лист не удалять'!D129)</f>
        <v>0</v>
      </c>
      <c r="E129" s="203">
        <f>SUM('1:формула лист не удалять'!E129)</f>
        <v>0</v>
      </c>
      <c r="F129" s="203">
        <f>SUM('1:формула лист не удалять'!F129)</f>
        <v>0</v>
      </c>
      <c r="G129" s="203">
        <f>SUM('1:формула лист не удалять'!G129)</f>
        <v>0</v>
      </c>
      <c r="H129" s="203">
        <f>SUM('1:формула лист не удалять'!H129)</f>
        <v>0</v>
      </c>
      <c r="I129" s="203">
        <f>SUM('1:формула лист не удалять'!I129)</f>
        <v>0</v>
      </c>
      <c r="J129" s="203">
        <f>SUM('1:формула лист не удалять'!J129)</f>
        <v>0</v>
      </c>
      <c r="K129" s="203">
        <f>SUM('1:формула лист не удалять'!K129)</f>
        <v>0</v>
      </c>
      <c r="L129" s="203">
        <f>SUM('1:формула лист не удалять'!L129)</f>
        <v>0</v>
      </c>
      <c r="M129" s="232">
        <f t="shared" si="4"/>
        <v>0</v>
      </c>
      <c r="N129" s="129"/>
      <c r="O129" s="122"/>
      <c r="P129" s="122"/>
      <c r="Q129" s="88"/>
      <c r="R129" s="88"/>
      <c r="S129" s="88"/>
    </row>
    <row r="130" spans="1:20" ht="27.75" customHeight="1">
      <c r="A130" s="2"/>
      <c r="B130" s="2"/>
      <c r="C130" s="2"/>
      <c r="D130" s="2"/>
      <c r="E130" s="2"/>
      <c r="F130" s="2"/>
      <c r="G130" s="2"/>
      <c r="H130" s="2"/>
      <c r="I130" s="2"/>
      <c r="J130" s="2"/>
      <c r="K130" s="2"/>
      <c r="L130" s="2"/>
      <c r="M130" s="2"/>
      <c r="N130" s="2"/>
      <c r="O130" s="2"/>
      <c r="P130" s="2"/>
    </row>
    <row r="131" spans="1:20" ht="23.25" customHeight="1">
      <c r="A131" s="1381" t="s">
        <v>199</v>
      </c>
      <c r="B131" s="1381"/>
      <c r="C131" s="1381"/>
      <c r="D131" s="1381"/>
      <c r="E131" s="1381"/>
      <c r="F131" s="1381"/>
      <c r="G131" s="1381"/>
      <c r="H131" s="1381"/>
      <c r="I131" s="1381"/>
      <c r="J131" s="1381"/>
      <c r="K131" s="1381"/>
      <c r="L131" s="1381"/>
      <c r="M131" s="1381"/>
      <c r="N131" s="2"/>
      <c r="O131" s="2"/>
      <c r="P131" s="2"/>
    </row>
    <row r="132" spans="1:20" ht="22.5" customHeight="1">
      <c r="A132" s="1377" t="s">
        <v>174</v>
      </c>
      <c r="B132" s="1377"/>
      <c r="C132" s="1377"/>
      <c r="D132" s="1377"/>
      <c r="E132" s="1377"/>
      <c r="F132" s="1377"/>
      <c r="G132" s="1377"/>
      <c r="H132" s="1377"/>
      <c r="I132" s="1377"/>
      <c r="J132" s="1377"/>
      <c r="K132" s="1377"/>
      <c r="L132" s="1377"/>
      <c r="M132" s="130"/>
      <c r="N132" s="130"/>
      <c r="O132" s="130"/>
      <c r="P132" s="130"/>
    </row>
    <row r="133" spans="1:20" ht="15" customHeight="1">
      <c r="A133" s="130"/>
      <c r="B133" s="130"/>
      <c r="C133" s="130"/>
      <c r="D133" s="130"/>
      <c r="E133" s="130"/>
      <c r="F133" s="130"/>
      <c r="G133" s="130"/>
      <c r="H133" s="130"/>
      <c r="I133" s="130"/>
      <c r="J133" s="1378"/>
      <c r="K133" s="1378"/>
      <c r="L133" s="1378"/>
      <c r="M133" s="1378"/>
      <c r="N133" s="1378"/>
      <c r="O133" s="1378"/>
      <c r="P133" s="1378"/>
    </row>
    <row r="134" spans="1:20" ht="33.75" customHeight="1">
      <c r="A134" s="1372" t="s">
        <v>40</v>
      </c>
      <c r="B134" s="1372" t="s">
        <v>7</v>
      </c>
      <c r="C134" s="1372" t="s">
        <v>200</v>
      </c>
      <c r="D134" s="1379" t="s">
        <v>201</v>
      </c>
      <c r="E134" s="1379"/>
      <c r="F134" s="1379"/>
      <c r="G134" s="1379"/>
      <c r="H134" s="1379"/>
      <c r="I134" s="1379"/>
      <c r="J134" s="1380" t="s">
        <v>202</v>
      </c>
      <c r="K134" s="1379" t="s">
        <v>203</v>
      </c>
      <c r="L134" s="1379"/>
      <c r="M134" s="1379"/>
      <c r="N134" s="1379"/>
      <c r="O134" s="1379"/>
      <c r="P134" s="1379"/>
    </row>
    <row r="135" spans="1:20" ht="61.15" customHeight="1">
      <c r="A135" s="1372"/>
      <c r="B135" s="1372"/>
      <c r="C135" s="1372"/>
      <c r="D135" s="22" t="s">
        <v>204</v>
      </c>
      <c r="E135" s="22" t="s">
        <v>205</v>
      </c>
      <c r="F135" s="22" t="s">
        <v>206</v>
      </c>
      <c r="G135" s="22" t="s">
        <v>207</v>
      </c>
      <c r="H135" s="22" t="s">
        <v>208</v>
      </c>
      <c r="I135" s="22" t="s">
        <v>209</v>
      </c>
      <c r="J135" s="1380"/>
      <c r="K135" s="22" t="s">
        <v>204</v>
      </c>
      <c r="L135" s="22" t="s">
        <v>205</v>
      </c>
      <c r="M135" s="22" t="s">
        <v>206</v>
      </c>
      <c r="N135" s="22" t="s">
        <v>207</v>
      </c>
      <c r="O135" s="22" t="s">
        <v>208</v>
      </c>
      <c r="P135" s="22" t="s">
        <v>209</v>
      </c>
    </row>
    <row r="136" spans="1:20" s="28" customFormat="1" ht="15.75" customHeight="1">
      <c r="A136" s="22">
        <v>1</v>
      </c>
      <c r="B136" s="22">
        <v>2</v>
      </c>
      <c r="C136" s="22">
        <v>3</v>
      </c>
      <c r="D136" s="22">
        <v>4</v>
      </c>
      <c r="E136" s="22">
        <v>5</v>
      </c>
      <c r="F136" s="22">
        <v>6</v>
      </c>
      <c r="G136" s="22">
        <v>7</v>
      </c>
      <c r="H136" s="22">
        <v>8</v>
      </c>
      <c r="I136" s="22">
        <v>9</v>
      </c>
      <c r="J136" s="83">
        <v>10</v>
      </c>
      <c r="K136" s="22">
        <v>11</v>
      </c>
      <c r="L136" s="22">
        <v>12</v>
      </c>
      <c r="M136" s="22">
        <v>13</v>
      </c>
      <c r="N136" s="22">
        <v>14</v>
      </c>
      <c r="O136" s="22">
        <v>15</v>
      </c>
      <c r="P136" s="22">
        <v>16</v>
      </c>
    </row>
    <row r="137" spans="1:20" ht="18.95" customHeight="1">
      <c r="A137" s="84" t="s">
        <v>210</v>
      </c>
      <c r="B137" s="6" t="s">
        <v>211</v>
      </c>
      <c r="C137" s="194">
        <f>D137+E137+F137+G137+H137+I137</f>
        <v>572</v>
      </c>
      <c r="D137" s="203">
        <f>SUM('1:формула лист не удалять'!D137)</f>
        <v>33</v>
      </c>
      <c r="E137" s="203">
        <f>SUM('1:формула лист не удалять'!E137)</f>
        <v>36</v>
      </c>
      <c r="F137" s="203">
        <f>SUM('1:формула лист не удалять'!F137)</f>
        <v>66</v>
      </c>
      <c r="G137" s="203">
        <f>SUM('1:формула лист не удалять'!G137)</f>
        <v>119</v>
      </c>
      <c r="H137" s="203">
        <f>SUM('1:формула лист не удалять'!H137)</f>
        <v>98</v>
      </c>
      <c r="I137" s="203">
        <f>SUM('1:формула лист не удалять'!I137)</f>
        <v>220</v>
      </c>
      <c r="J137" s="192">
        <f>SUM('1:формула лист не удалять'!J137)</f>
        <v>572</v>
      </c>
      <c r="K137" s="203">
        <f>SUM('1:формула лист не удалять'!K137)</f>
        <v>77</v>
      </c>
      <c r="L137" s="203">
        <f>SUM('1:формула лист не удалять'!L137)</f>
        <v>58</v>
      </c>
      <c r="M137" s="203">
        <f>SUM('1:формула лист не удалять'!M137)</f>
        <v>108</v>
      </c>
      <c r="N137" s="203">
        <f>SUM('1:формула лист не удалять'!N137)</f>
        <v>88</v>
      </c>
      <c r="O137" s="203">
        <f>SUM('1:формула лист не удалять'!O137)</f>
        <v>67</v>
      </c>
      <c r="P137" s="203">
        <f>SUM('1:формула лист не удалять'!P137)</f>
        <v>174</v>
      </c>
      <c r="Q137" s="247">
        <f>J137-K137-L137-M137-N137-O137-P137</f>
        <v>0</v>
      </c>
      <c r="R137" s="88"/>
      <c r="S137" s="88"/>
      <c r="T137" s="88"/>
    </row>
    <row r="138" spans="1:20" ht="18.95" customHeight="1">
      <c r="A138" s="132"/>
      <c r="B138" s="133"/>
      <c r="C138" s="235">
        <f>C95-C137</f>
        <v>0</v>
      </c>
      <c r="D138" s="134"/>
      <c r="E138" s="134"/>
      <c r="F138" s="134"/>
      <c r="G138" s="134"/>
      <c r="H138" s="134"/>
      <c r="I138" s="134"/>
      <c r="J138" s="134"/>
      <c r="K138" s="134"/>
      <c r="L138" s="134"/>
      <c r="M138" s="134"/>
      <c r="N138" s="134"/>
      <c r="O138" s="134"/>
      <c r="P138" s="134"/>
    </row>
    <row r="139" spans="1:20" ht="15">
      <c r="A139" s="135"/>
      <c r="B139" s="135"/>
      <c r="C139" s="135"/>
      <c r="D139" s="135"/>
      <c r="E139" s="135"/>
      <c r="F139" s="135"/>
      <c r="G139" s="135"/>
      <c r="H139" s="135"/>
      <c r="I139" s="135"/>
      <c r="J139" s="135"/>
      <c r="K139" s="135"/>
      <c r="L139" s="135"/>
      <c r="M139" s="135"/>
      <c r="N139" s="135"/>
      <c r="O139" s="135"/>
      <c r="P139" s="135"/>
    </row>
    <row r="140" spans="1:20" ht="24.75" customHeight="1">
      <c r="A140" s="1370" t="s">
        <v>212</v>
      </c>
      <c r="B140" s="1370"/>
      <c r="C140" s="1370"/>
      <c r="D140" s="1370"/>
      <c r="E140" s="1370"/>
      <c r="F140" s="1370"/>
      <c r="G140" s="1370"/>
      <c r="H140" s="1370"/>
      <c r="I140" s="2"/>
      <c r="J140" s="2"/>
      <c r="K140" s="2"/>
      <c r="L140" s="2"/>
      <c r="M140" s="2"/>
      <c r="N140" s="2"/>
      <c r="O140" s="2"/>
      <c r="P140" s="2"/>
    </row>
    <row r="141" spans="1:20" ht="17.100000000000001" customHeight="1">
      <c r="A141" s="1371"/>
      <c r="B141" s="1371"/>
      <c r="C141" s="1371"/>
      <c r="D141" s="1371"/>
      <c r="E141" s="1371"/>
      <c r="F141" s="1371"/>
      <c r="G141" s="2"/>
      <c r="H141" s="2"/>
      <c r="I141" s="2"/>
      <c r="J141" s="2"/>
      <c r="K141" s="2"/>
      <c r="L141" s="2"/>
      <c r="M141" s="2"/>
      <c r="N141" s="2"/>
      <c r="O141" s="2"/>
      <c r="P141" s="2"/>
    </row>
    <row r="142" spans="1:20" ht="29.45" customHeight="1">
      <c r="A142" s="1372" t="s">
        <v>40</v>
      </c>
      <c r="B142" s="1372" t="s">
        <v>7</v>
      </c>
      <c r="C142" s="1372" t="s">
        <v>213</v>
      </c>
      <c r="D142" s="1373" t="s">
        <v>214</v>
      </c>
      <c r="E142" s="1374"/>
      <c r="F142" s="1374"/>
      <c r="G142" s="1375"/>
      <c r="H142" s="1376" t="s">
        <v>215</v>
      </c>
      <c r="I142" s="2"/>
      <c r="J142" s="2"/>
      <c r="K142" s="2"/>
      <c r="L142" s="2"/>
      <c r="M142" s="2"/>
      <c r="N142" s="2"/>
      <c r="O142" s="2"/>
      <c r="P142" s="2"/>
    </row>
    <row r="143" spans="1:20" ht="81" customHeight="1">
      <c r="A143" s="1372"/>
      <c r="B143" s="1372"/>
      <c r="C143" s="1372"/>
      <c r="D143" s="136" t="s">
        <v>216</v>
      </c>
      <c r="E143" s="136" t="s">
        <v>217</v>
      </c>
      <c r="F143" s="136" t="s">
        <v>218</v>
      </c>
      <c r="G143" s="123" t="s">
        <v>219</v>
      </c>
      <c r="H143" s="1376"/>
      <c r="I143" s="2"/>
      <c r="J143" s="2"/>
      <c r="K143" s="2"/>
      <c r="L143" s="2"/>
      <c r="M143" s="2"/>
      <c r="N143" s="2"/>
      <c r="O143" s="2"/>
      <c r="P143" s="2"/>
    </row>
    <row r="144" spans="1:20" s="28" customFormat="1" ht="21" customHeight="1">
      <c r="A144" s="22">
        <v>1</v>
      </c>
      <c r="B144" s="22">
        <v>2</v>
      </c>
      <c r="C144" s="22">
        <v>3</v>
      </c>
      <c r="D144" s="22">
        <v>4</v>
      </c>
      <c r="E144" s="22">
        <v>5</v>
      </c>
      <c r="F144" s="22">
        <v>6</v>
      </c>
      <c r="G144" s="22">
        <v>7</v>
      </c>
      <c r="H144" s="22">
        <v>8</v>
      </c>
      <c r="I144" s="25"/>
      <c r="J144" s="26"/>
      <c r="K144" s="25"/>
      <c r="L144" s="25"/>
      <c r="M144" s="25"/>
      <c r="N144" s="25"/>
      <c r="O144" s="25"/>
      <c r="P144" s="25"/>
      <c r="Q144" s="27"/>
    </row>
    <row r="145" spans="1:17" ht="18.75" customHeight="1">
      <c r="A145" s="84" t="s">
        <v>220</v>
      </c>
      <c r="B145" s="6" t="s">
        <v>221</v>
      </c>
      <c r="C145" s="192">
        <f>D145+E145+F145+G145</f>
        <v>69309</v>
      </c>
      <c r="D145" s="203">
        <f>SUM('1:формула лист не удалять'!D145)</f>
        <v>0</v>
      </c>
      <c r="E145" s="203">
        <f>SUM('1:формула лист не удалять'!E145)</f>
        <v>69309</v>
      </c>
      <c r="F145" s="203">
        <f>SUM('1:формула лист не удалять'!F145)</f>
        <v>0</v>
      </c>
      <c r="G145" s="203">
        <f>SUM('1:формула лист не удалять'!G145)</f>
        <v>0</v>
      </c>
      <c r="H145" s="203">
        <f>SUM('1:формула лист не удалять'!H145)</f>
        <v>41</v>
      </c>
      <c r="I145" s="137"/>
      <c r="J145" s="137"/>
      <c r="K145" s="137"/>
      <c r="L145" s="137"/>
      <c r="M145" s="137"/>
      <c r="N145" s="137"/>
      <c r="O145" s="137"/>
      <c r="P145" s="137"/>
      <c r="Q145" s="24"/>
    </row>
    <row r="146" spans="1:17" ht="51.75" customHeight="1">
      <c r="A146" s="138" t="s">
        <v>222</v>
      </c>
      <c r="B146" s="13" t="s">
        <v>223</v>
      </c>
      <c r="C146" s="192">
        <f>D146+E146+F146+G146</f>
        <v>65595</v>
      </c>
      <c r="D146" s="203">
        <f>SUM('1:формула лист не удалять'!D146)</f>
        <v>0</v>
      </c>
      <c r="E146" s="203">
        <f>SUM('1:формула лист не удалять'!E146)</f>
        <v>65595</v>
      </c>
      <c r="F146" s="203">
        <f>SUM('1:формула лист не удалять'!F146)</f>
        <v>0</v>
      </c>
      <c r="G146" s="203">
        <f>SUM('1:формула лист не удалять'!G146)</f>
        <v>0</v>
      </c>
      <c r="H146" s="203">
        <f>SUM('1:формула лист не удалять'!H146)</f>
        <v>41</v>
      </c>
      <c r="I146" s="137"/>
      <c r="J146" s="137"/>
      <c r="K146" s="137"/>
      <c r="L146" s="137"/>
      <c r="M146" s="137"/>
      <c r="N146" s="137"/>
      <c r="O146" s="137"/>
      <c r="P146" s="137"/>
      <c r="Q146" s="24"/>
    </row>
    <row r="147" spans="1:17" ht="78.75">
      <c r="A147" s="115" t="s">
        <v>224</v>
      </c>
      <c r="B147" s="139" t="s">
        <v>225</v>
      </c>
      <c r="C147" s="201">
        <f>SUM('1:формула лист не удалять'!C147)</f>
        <v>38668</v>
      </c>
      <c r="D147" s="195" t="s">
        <v>82</v>
      </c>
      <c r="E147" s="195" t="s">
        <v>82</v>
      </c>
      <c r="F147" s="195" t="s">
        <v>82</v>
      </c>
      <c r="G147" s="195" t="s">
        <v>82</v>
      </c>
      <c r="H147" s="196" t="s">
        <v>82</v>
      </c>
      <c r="I147" s="2"/>
      <c r="J147" s="25" t="s">
        <v>226</v>
      </c>
      <c r="K147" s="25" t="s">
        <v>227</v>
      </c>
      <c r="L147" s="2"/>
      <c r="M147" s="2"/>
      <c r="N147" s="2"/>
      <c r="O147" s="2"/>
      <c r="P147" s="2"/>
    </row>
    <row r="148" spans="1:17" ht="63" customHeight="1">
      <c r="A148" s="87" t="s">
        <v>228</v>
      </c>
      <c r="B148" s="6" t="s">
        <v>229</v>
      </c>
      <c r="C148" s="201">
        <f>SUM('1:формула лист не удалять'!C148)</f>
        <v>4519</v>
      </c>
      <c r="D148" s="195" t="s">
        <v>82</v>
      </c>
      <c r="E148" s="195" t="s">
        <v>82</v>
      </c>
      <c r="F148" s="195" t="s">
        <v>82</v>
      </c>
      <c r="G148" s="195" t="s">
        <v>82</v>
      </c>
      <c r="H148" s="195" t="s">
        <v>82</v>
      </c>
      <c r="I148" s="2"/>
      <c r="J148" s="236">
        <f>G35</f>
        <v>328</v>
      </c>
      <c r="K148" s="236">
        <f>H35</f>
        <v>263</v>
      </c>
      <c r="L148" s="2"/>
      <c r="M148" s="2"/>
      <c r="N148" s="2"/>
      <c r="O148" s="2"/>
      <c r="P148" s="2"/>
    </row>
    <row r="149" spans="1:17" ht="37.5" customHeight="1">
      <c r="A149" s="84" t="s">
        <v>230</v>
      </c>
      <c r="B149" s="13" t="s">
        <v>231</v>
      </c>
      <c r="C149" s="201">
        <f>SUM('1:формула лист не удалять'!C149)</f>
        <v>31210.7</v>
      </c>
      <c r="D149" s="195" t="s">
        <v>82</v>
      </c>
      <c r="E149" s="195" t="s">
        <v>82</v>
      </c>
      <c r="F149" s="195" t="s">
        <v>82</v>
      </c>
      <c r="G149" s="195" t="s">
        <v>82</v>
      </c>
      <c r="H149" s="195" t="s">
        <v>82</v>
      </c>
      <c r="I149" s="2"/>
      <c r="J149" s="2"/>
      <c r="K149" s="2"/>
      <c r="L149" s="2"/>
      <c r="M149" s="2"/>
      <c r="N149" s="2"/>
      <c r="O149" s="2"/>
      <c r="P149" s="2"/>
    </row>
    <row r="150" spans="1:17" ht="15">
      <c r="A150" s="141"/>
      <c r="B150" s="142"/>
      <c r="C150" s="143"/>
      <c r="D150" s="144"/>
      <c r="E150" s="144"/>
      <c r="F150" s="144"/>
      <c r="G150" s="2"/>
      <c r="H150" s="2"/>
      <c r="I150" s="2"/>
      <c r="J150" s="2"/>
      <c r="K150" s="2"/>
      <c r="L150" s="2"/>
      <c r="M150" s="2"/>
      <c r="N150" s="2"/>
      <c r="O150" s="2"/>
      <c r="P150" s="2"/>
    </row>
    <row r="151" spans="1:17" ht="48" customHeight="1">
      <c r="A151" s="1368" t="s">
        <v>232</v>
      </c>
      <c r="B151" s="1368"/>
      <c r="C151" s="1368"/>
      <c r="D151" s="1369"/>
      <c r="E151" s="1369"/>
      <c r="F151" s="145"/>
      <c r="G151" s="2"/>
      <c r="H151" s="2"/>
      <c r="I151" s="2"/>
      <c r="J151" s="2"/>
      <c r="K151" s="2"/>
      <c r="L151" s="2"/>
      <c r="M151" s="2"/>
      <c r="N151" s="2"/>
      <c r="O151" s="2"/>
      <c r="P151" s="2"/>
    </row>
    <row r="152" spans="1:17" ht="28.5" customHeight="1">
      <c r="A152" s="90" t="s">
        <v>40</v>
      </c>
      <c r="B152" s="22" t="s">
        <v>7</v>
      </c>
      <c r="C152" s="146" t="s">
        <v>233</v>
      </c>
      <c r="D152" s="147"/>
      <c r="E152" s="147"/>
      <c r="F152" s="148"/>
      <c r="G152" s="2"/>
      <c r="H152" s="2"/>
      <c r="I152" s="2"/>
      <c r="J152" s="2"/>
      <c r="K152" s="2"/>
      <c r="L152" s="2"/>
      <c r="M152" s="2"/>
      <c r="N152" s="2"/>
      <c r="O152" s="2"/>
      <c r="P152" s="149"/>
    </row>
    <row r="153" spans="1:17" ht="17.100000000000001" customHeight="1">
      <c r="A153" s="150">
        <v>1</v>
      </c>
      <c r="B153" s="151">
        <v>2</v>
      </c>
      <c r="C153" s="152">
        <v>3</v>
      </c>
      <c r="D153" s="147"/>
      <c r="E153" s="147"/>
      <c r="F153" s="148"/>
      <c r="G153" s="2"/>
      <c r="H153" s="2"/>
      <c r="I153" s="2"/>
      <c r="J153" s="2"/>
      <c r="K153" s="2"/>
      <c r="L153" s="2"/>
      <c r="M153" s="2"/>
      <c r="N153" s="2"/>
      <c r="O153" s="2"/>
      <c r="P153" s="149"/>
    </row>
    <row r="154" spans="1:17" ht="20.100000000000001" customHeight="1">
      <c r="A154" s="153" t="s">
        <v>234</v>
      </c>
      <c r="B154" s="154" t="s">
        <v>235</v>
      </c>
      <c r="C154" s="201">
        <f>SUM('1:формула лист не удалять'!C154)</f>
        <v>7</v>
      </c>
      <c r="D154" s="155"/>
      <c r="E154" s="145"/>
      <c r="F154" s="2"/>
      <c r="G154" s="2"/>
      <c r="H154" s="2"/>
      <c r="I154" s="2"/>
      <c r="J154" s="2"/>
      <c r="K154" s="2"/>
      <c r="L154" s="2"/>
      <c r="M154" s="2"/>
      <c r="N154" s="2"/>
      <c r="O154" s="156"/>
    </row>
    <row r="155" spans="1:17" ht="20.100000000000001" customHeight="1">
      <c r="A155" s="157" t="s">
        <v>236</v>
      </c>
      <c r="B155" s="13" t="s">
        <v>237</v>
      </c>
      <c r="C155" s="201">
        <f>SUM('1:формула лист не удалять'!C155)</f>
        <v>40</v>
      </c>
      <c r="D155" s="155"/>
      <c r="E155" s="145"/>
      <c r="F155" s="2"/>
      <c r="G155" s="2"/>
      <c r="H155" s="2"/>
      <c r="I155" s="2"/>
      <c r="J155" s="2"/>
      <c r="K155" s="2"/>
      <c r="L155" s="2"/>
      <c r="M155" s="2"/>
      <c r="N155" s="2"/>
      <c r="O155" s="156"/>
    </row>
    <row r="156" spans="1:17" ht="20.100000000000001" customHeight="1">
      <c r="A156" s="157" t="s">
        <v>238</v>
      </c>
      <c r="B156" s="13" t="s">
        <v>239</v>
      </c>
      <c r="C156" s="201">
        <f>SUM('1:формула лист не удалять'!C156)</f>
        <v>2</v>
      </c>
      <c r="D156" s="155"/>
      <c r="E156" s="145"/>
      <c r="F156" s="2"/>
      <c r="G156" s="2"/>
      <c r="H156" s="2"/>
      <c r="I156" s="2"/>
      <c r="J156" s="2"/>
      <c r="K156" s="2"/>
      <c r="L156" s="2"/>
      <c r="M156" s="2"/>
      <c r="N156" s="2"/>
      <c r="O156" s="156"/>
    </row>
    <row r="157" spans="1:17" ht="20.100000000000001" customHeight="1">
      <c r="A157" s="157" t="s">
        <v>240</v>
      </c>
      <c r="B157" s="13" t="s">
        <v>241</v>
      </c>
      <c r="C157" s="201">
        <f>SUM('1:формула лист не удалять'!C157)</f>
        <v>0</v>
      </c>
      <c r="D157" s="155"/>
      <c r="E157" s="145"/>
      <c r="F157" s="2"/>
      <c r="G157" s="2"/>
      <c r="H157" s="2"/>
      <c r="I157" s="2"/>
      <c r="J157" s="2"/>
      <c r="K157" s="2"/>
      <c r="L157" s="2"/>
      <c r="M157" s="2"/>
      <c r="N157" s="2"/>
      <c r="O157" s="2"/>
    </row>
    <row r="158" spans="1:17" ht="20.100000000000001" customHeight="1">
      <c r="A158" s="157" t="s">
        <v>242</v>
      </c>
      <c r="B158" s="13" t="s">
        <v>243</v>
      </c>
      <c r="C158" s="201">
        <f>SUM('1:формула лист не удалять'!C158)</f>
        <v>41</v>
      </c>
      <c r="D158" s="155"/>
      <c r="E158" s="2"/>
      <c r="F158" s="2"/>
      <c r="G158" s="2"/>
      <c r="H158" s="2"/>
      <c r="I158" s="2"/>
      <c r="J158" s="2"/>
      <c r="K158" s="2"/>
      <c r="L158" s="2"/>
      <c r="M158" s="2"/>
      <c r="N158" s="2"/>
      <c r="O158" s="2"/>
    </row>
    <row r="159" spans="1:17" ht="36.75" customHeight="1">
      <c r="A159" s="2"/>
      <c r="B159" s="2"/>
      <c r="C159" s="2"/>
      <c r="D159" s="2"/>
      <c r="E159" s="2"/>
      <c r="F159" s="2"/>
      <c r="G159" s="2"/>
      <c r="H159" s="2"/>
      <c r="I159" s="2"/>
      <c r="J159" s="2"/>
      <c r="K159" s="2"/>
      <c r="L159" s="2"/>
      <c r="M159" s="2"/>
      <c r="N159" s="2"/>
      <c r="O159" s="2"/>
      <c r="P159" s="2"/>
    </row>
    <row r="160" spans="1:17" ht="45.75" customHeight="1">
      <c r="A160" s="1366" t="s">
        <v>244</v>
      </c>
      <c r="B160" s="1366"/>
      <c r="C160" s="1366"/>
      <c r="D160" s="2"/>
      <c r="E160" s="2"/>
      <c r="F160" s="2"/>
      <c r="G160" s="2"/>
      <c r="H160" s="2"/>
      <c r="I160" s="2"/>
      <c r="J160" s="2"/>
      <c r="K160" s="2"/>
      <c r="L160" s="2"/>
      <c r="M160" s="2"/>
      <c r="N160" s="2"/>
      <c r="O160" s="2"/>
      <c r="P160" s="2"/>
    </row>
    <row r="161" spans="1:46" ht="15.75" customHeight="1">
      <c r="A161" s="1365"/>
      <c r="B161" s="1365"/>
      <c r="C161" s="1365"/>
      <c r="D161" s="2"/>
      <c r="E161" s="2"/>
      <c r="F161" s="2"/>
      <c r="G161" s="2"/>
      <c r="H161" s="2"/>
      <c r="I161" s="2"/>
      <c r="J161" s="2"/>
      <c r="K161" s="2"/>
      <c r="L161" s="2"/>
      <c r="M161" s="2"/>
      <c r="N161" s="2"/>
      <c r="O161" s="2"/>
      <c r="P161" s="2"/>
    </row>
    <row r="162" spans="1:46" ht="27" customHeight="1">
      <c r="A162" s="90" t="s">
        <v>40</v>
      </c>
      <c r="B162" s="90" t="s">
        <v>7</v>
      </c>
      <c r="C162" s="91" t="s">
        <v>117</v>
      </c>
      <c r="D162" s="2"/>
      <c r="E162" s="2"/>
      <c r="F162" s="2"/>
      <c r="G162" s="2"/>
      <c r="H162" s="2"/>
      <c r="I162" s="2"/>
      <c r="J162" s="2"/>
      <c r="K162" s="2"/>
      <c r="L162" s="2"/>
      <c r="M162" s="2"/>
      <c r="N162" s="2"/>
      <c r="O162" s="2"/>
      <c r="P162" s="2"/>
    </row>
    <row r="163" spans="1:46" ht="18.95" customHeight="1">
      <c r="A163" s="158">
        <v>1</v>
      </c>
      <c r="B163" s="158">
        <v>2</v>
      </c>
      <c r="C163" s="159">
        <v>3</v>
      </c>
      <c r="D163" s="2"/>
      <c r="E163" s="2"/>
      <c r="F163" s="2"/>
      <c r="G163" s="2"/>
      <c r="H163" s="2"/>
      <c r="I163" s="2"/>
      <c r="J163" s="2"/>
      <c r="K163" s="2"/>
      <c r="L163" s="2"/>
      <c r="M163" s="2"/>
      <c r="N163" s="2"/>
      <c r="O163" s="2"/>
      <c r="P163" s="160"/>
    </row>
    <row r="164" spans="1:46" ht="18.95" customHeight="1">
      <c r="A164" s="84" t="s">
        <v>245</v>
      </c>
      <c r="B164" s="161" t="s">
        <v>246</v>
      </c>
      <c r="C164" s="201">
        <f>SUM('1:формула лист не удалять'!C164)</f>
        <v>1</v>
      </c>
      <c r="D164" s="2"/>
      <c r="E164" s="2"/>
      <c r="F164" s="2"/>
      <c r="G164" s="2"/>
      <c r="H164" s="2"/>
      <c r="I164" s="2"/>
      <c r="J164" s="2"/>
      <c r="K164" s="2"/>
      <c r="L164" s="2"/>
      <c r="M164" s="2"/>
      <c r="N164" s="2"/>
      <c r="O164" s="160"/>
    </row>
    <row r="165" spans="1:46" ht="18.95" customHeight="1">
      <c r="A165" s="84" t="s">
        <v>247</v>
      </c>
      <c r="B165" s="161" t="s">
        <v>248</v>
      </c>
      <c r="C165" s="201">
        <f>SUM('1:формула лист не удалять'!C165)</f>
        <v>0</v>
      </c>
      <c r="D165" s="2"/>
      <c r="E165" s="2"/>
      <c r="F165" s="2"/>
      <c r="G165" s="2"/>
      <c r="H165" s="2"/>
      <c r="I165" s="2"/>
      <c r="J165" s="2"/>
      <c r="K165" s="2"/>
      <c r="L165" s="2"/>
      <c r="M165" s="2"/>
      <c r="N165" s="2"/>
      <c r="O165" s="160"/>
    </row>
    <row r="166" spans="1:46" ht="18.95" customHeight="1">
      <c r="A166" s="162" t="s">
        <v>249</v>
      </c>
      <c r="B166" s="163" t="s">
        <v>250</v>
      </c>
      <c r="C166" s="201">
        <f>SUM('1:формула лист не удалять'!C166)</f>
        <v>46</v>
      </c>
      <c r="D166" s="2"/>
      <c r="E166" s="2"/>
      <c r="F166" s="2"/>
      <c r="G166" s="2"/>
      <c r="H166" s="2"/>
      <c r="I166" s="2"/>
      <c r="J166" s="2"/>
      <c r="K166" s="2"/>
      <c r="L166" s="2"/>
      <c r="M166" s="2"/>
      <c r="N166" s="2"/>
      <c r="O166" s="160"/>
    </row>
    <row r="167" spans="1:46" ht="18.95" customHeight="1">
      <c r="A167" s="84" t="s">
        <v>251</v>
      </c>
      <c r="B167" s="161" t="s">
        <v>252</v>
      </c>
      <c r="C167" s="201">
        <f>SUM('1:формула лист не удалять'!C167)</f>
        <v>46</v>
      </c>
      <c r="D167" s="2"/>
      <c r="E167" s="2"/>
      <c r="F167" s="2"/>
      <c r="G167" s="2"/>
      <c r="H167" s="2"/>
      <c r="I167" s="2"/>
      <c r="J167" s="2"/>
      <c r="K167" s="2"/>
      <c r="L167" s="2"/>
      <c r="M167" s="2"/>
      <c r="N167" s="2"/>
      <c r="O167" s="160"/>
    </row>
    <row r="168" spans="1:46" ht="18.95" customHeight="1">
      <c r="A168" s="84" t="s">
        <v>253</v>
      </c>
      <c r="B168" s="161" t="s">
        <v>254</v>
      </c>
      <c r="C168" s="201">
        <f>SUM('1:формула лист не удалять'!C168)</f>
        <v>46</v>
      </c>
      <c r="D168" s="2"/>
      <c r="E168" s="2"/>
      <c r="F168" s="2"/>
      <c r="G168" s="2"/>
      <c r="H168" s="2"/>
      <c r="I168" s="2"/>
      <c r="J168" s="2"/>
      <c r="K168" s="2"/>
      <c r="L168" s="2"/>
      <c r="M168" s="2"/>
      <c r="N168" s="2"/>
      <c r="O168" s="160"/>
    </row>
    <row r="169" spans="1:46" ht="18.95" customHeight="1">
      <c r="A169" s="84" t="s">
        <v>255</v>
      </c>
      <c r="B169" s="163" t="s">
        <v>256</v>
      </c>
      <c r="C169" s="201">
        <f>SUM('1:формула лист не удалять'!C169)</f>
        <v>46</v>
      </c>
      <c r="D169" s="2"/>
      <c r="E169" s="2"/>
      <c r="F169" s="2"/>
      <c r="G169" s="2"/>
      <c r="H169" s="2"/>
      <c r="I169" s="2"/>
      <c r="J169" s="2"/>
      <c r="K169" s="2"/>
      <c r="L169" s="2"/>
      <c r="M169" s="2"/>
      <c r="N169" s="2"/>
      <c r="O169" s="2"/>
    </row>
    <row r="170" spans="1:46" ht="18.95" customHeight="1">
      <c r="A170" s="162" t="s">
        <v>257</v>
      </c>
      <c r="B170" s="161" t="s">
        <v>258</v>
      </c>
      <c r="C170" s="201">
        <f>SUM('1:формула лист не удалять'!C170)</f>
        <v>60</v>
      </c>
      <c r="D170" s="2"/>
      <c r="E170" s="2"/>
      <c r="F170" s="2"/>
      <c r="G170" s="2"/>
      <c r="H170" s="2"/>
      <c r="I170" s="2"/>
      <c r="J170" s="2"/>
      <c r="K170" s="2"/>
      <c r="L170" s="2"/>
      <c r="M170" s="2"/>
      <c r="N170" s="2"/>
    </row>
    <row r="171" spans="1:46" ht="18.95" customHeight="1">
      <c r="A171" s="164" t="s">
        <v>259</v>
      </c>
      <c r="B171" s="161"/>
      <c r="C171" s="201">
        <f>SUM('1:формула лист не удалять'!C171)</f>
        <v>1</v>
      </c>
      <c r="D171" s="165"/>
      <c r="E171" s="2"/>
      <c r="F171" s="2"/>
      <c r="G171" s="2"/>
      <c r="H171" s="2"/>
      <c r="I171" s="2"/>
      <c r="J171" s="2"/>
      <c r="K171" s="2"/>
      <c r="L171" s="2"/>
      <c r="M171" s="2"/>
      <c r="N171" s="2"/>
    </row>
    <row r="172" spans="1:46" ht="18.95" customHeight="1">
      <c r="A172" s="162" t="s">
        <v>260</v>
      </c>
      <c r="B172" s="163" t="s">
        <v>261</v>
      </c>
      <c r="C172" s="201">
        <f>SUM('1:формула лист не удалять'!C172)</f>
        <v>1</v>
      </c>
      <c r="D172" s="2"/>
      <c r="E172" s="2"/>
      <c r="F172" s="2"/>
      <c r="G172" s="2"/>
      <c r="H172" s="2"/>
      <c r="I172" s="2"/>
      <c r="J172" s="2"/>
      <c r="K172" s="2"/>
      <c r="L172" s="2"/>
      <c r="M172" s="2"/>
      <c r="N172" s="2"/>
    </row>
    <row r="173" spans="1:46" ht="18.95" customHeight="1">
      <c r="A173" s="84" t="s">
        <v>262</v>
      </c>
      <c r="B173" s="161" t="s">
        <v>263</v>
      </c>
      <c r="C173" s="201">
        <f>SUM('1:формула лист не удалять'!C173)</f>
        <v>0</v>
      </c>
      <c r="D173" s="137"/>
      <c r="E173" s="2"/>
      <c r="F173" s="2"/>
      <c r="G173" s="2"/>
      <c r="H173" s="2"/>
      <c r="I173" s="2"/>
      <c r="J173" s="2"/>
      <c r="K173" s="2"/>
      <c r="L173" s="2"/>
      <c r="M173" s="2"/>
      <c r="N173" s="2"/>
    </row>
    <row r="174" spans="1:46" ht="17.100000000000001" customHeight="1">
      <c r="A174" s="132"/>
      <c r="B174" s="166"/>
      <c r="C174" s="167"/>
      <c r="D174" s="2"/>
      <c r="E174" s="2"/>
      <c r="F174" s="137"/>
      <c r="G174" s="2"/>
      <c r="H174" s="2"/>
      <c r="I174" s="2"/>
      <c r="J174" s="2"/>
      <c r="K174" s="2"/>
      <c r="L174" s="2"/>
      <c r="M174" s="2"/>
      <c r="N174" s="2"/>
      <c r="O174" s="2"/>
      <c r="P174" s="2"/>
    </row>
    <row r="175" spans="1:46" ht="41.25" customHeight="1">
      <c r="A175" s="1366" t="s">
        <v>264</v>
      </c>
      <c r="B175" s="1366"/>
      <c r="C175" s="1366"/>
      <c r="D175" s="2"/>
      <c r="E175" s="2"/>
      <c r="F175" s="137"/>
      <c r="G175" s="2"/>
      <c r="H175" s="2"/>
      <c r="I175" s="2"/>
      <c r="J175" s="2"/>
      <c r="K175" s="2"/>
      <c r="L175" s="2"/>
      <c r="M175" s="2"/>
      <c r="N175" s="2"/>
      <c r="O175" s="2"/>
      <c r="P175" s="2"/>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row>
    <row r="176" spans="1:46" ht="31.5">
      <c r="A176" s="90" t="s">
        <v>40</v>
      </c>
      <c r="B176" s="90" t="s">
        <v>7</v>
      </c>
      <c r="C176" s="91" t="s">
        <v>265</v>
      </c>
      <c r="D176" s="2"/>
      <c r="E176" s="2"/>
      <c r="F176" s="137"/>
      <c r="G176" s="2"/>
      <c r="H176" s="2"/>
      <c r="I176" s="2"/>
      <c r="J176" s="2"/>
      <c r="K176" s="2"/>
      <c r="L176" s="2"/>
      <c r="M176" s="2"/>
      <c r="N176" s="2"/>
      <c r="O176" s="2"/>
      <c r="P176" s="2"/>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row>
    <row r="177" spans="1:46" ht="15">
      <c r="A177" s="168">
        <v>1</v>
      </c>
      <c r="B177" s="168">
        <v>2</v>
      </c>
      <c r="C177" s="168">
        <v>3</v>
      </c>
      <c r="D177" s="2"/>
      <c r="E177" s="2"/>
      <c r="F177" s="137"/>
      <c r="G177" s="2"/>
      <c r="H177" s="2"/>
      <c r="I177" s="2"/>
      <c r="J177" s="2"/>
      <c r="K177" s="2"/>
      <c r="L177" s="2"/>
      <c r="M177" s="2"/>
      <c r="N177" s="2"/>
      <c r="O177" s="2"/>
      <c r="P177" s="2"/>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row>
    <row r="178" spans="1:46" ht="20.100000000000001" customHeight="1">
      <c r="A178" s="169" t="s">
        <v>266</v>
      </c>
      <c r="B178" s="161" t="s">
        <v>267</v>
      </c>
      <c r="C178" s="201">
        <f>SUM('1:формула лист не удалять'!C178)</f>
        <v>221</v>
      </c>
      <c r="D178" s="2"/>
      <c r="E178" s="2"/>
      <c r="F178" s="170"/>
      <c r="G178" s="2"/>
      <c r="H178" s="2"/>
      <c r="I178" s="2"/>
      <c r="J178" s="2"/>
      <c r="K178" s="2"/>
      <c r="L178" s="2"/>
      <c r="M178" s="2"/>
      <c r="N178" s="2"/>
      <c r="O178" s="2"/>
      <c r="P178" s="160"/>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row>
    <row r="179" spans="1:46" ht="20.100000000000001" customHeight="1">
      <c r="A179" s="169" t="s">
        <v>268</v>
      </c>
      <c r="B179" s="161" t="s">
        <v>269</v>
      </c>
      <c r="C179" s="201">
        <f>SUM('1:формула лист не удалять'!C179)</f>
        <v>60</v>
      </c>
      <c r="D179" s="2"/>
      <c r="E179" s="2"/>
      <c r="F179" s="137"/>
      <c r="G179" s="2"/>
      <c r="H179" s="2"/>
      <c r="I179" s="2"/>
      <c r="J179" s="2"/>
      <c r="K179" s="2"/>
      <c r="L179" s="2"/>
      <c r="M179" s="2"/>
      <c r="N179" s="2"/>
      <c r="O179" s="2"/>
      <c r="P179" s="160"/>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row>
    <row r="180" spans="1:46" ht="31.5">
      <c r="A180" s="169" t="s">
        <v>270</v>
      </c>
      <c r="B180" s="161" t="s">
        <v>271</v>
      </c>
      <c r="C180" s="201">
        <f>SUM('1:формула лист не удалять'!C180)</f>
        <v>139</v>
      </c>
      <c r="D180" s="2"/>
      <c r="E180" s="2"/>
      <c r="F180" s="2"/>
      <c r="G180" s="2"/>
      <c r="H180" s="2"/>
      <c r="I180" s="2"/>
      <c r="J180" s="2"/>
      <c r="K180" s="2"/>
      <c r="L180" s="2"/>
      <c r="M180" s="2"/>
      <c r="N180" s="2"/>
      <c r="O180" s="2"/>
      <c r="P180" s="160"/>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row>
    <row r="181" spans="1:46" ht="38.25" customHeight="1">
      <c r="A181" s="169" t="s">
        <v>272</v>
      </c>
      <c r="B181" s="161" t="s">
        <v>273</v>
      </c>
      <c r="C181" s="201">
        <f>SUM('1:формула лист не удалять'!C181)</f>
        <v>46</v>
      </c>
      <c r="D181" s="2"/>
      <c r="E181" s="2"/>
      <c r="F181" s="2"/>
      <c r="G181" s="2"/>
      <c r="H181" s="2"/>
      <c r="I181" s="2"/>
      <c r="J181" s="2"/>
      <c r="K181" s="2"/>
      <c r="L181" s="2"/>
      <c r="M181" s="2"/>
      <c r="N181" s="2"/>
      <c r="O181" s="2"/>
      <c r="P181" s="160"/>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row>
    <row r="182" spans="1:46" ht="20.100000000000001" customHeight="1">
      <c r="A182" s="169" t="s">
        <v>274</v>
      </c>
      <c r="B182" s="161" t="s">
        <v>275</v>
      </c>
      <c r="C182" s="201">
        <f>SUM('1:формула лист не удалять'!C182)</f>
        <v>46</v>
      </c>
      <c r="D182" s="2"/>
      <c r="E182" s="2"/>
      <c r="F182" s="2"/>
      <c r="G182" s="2"/>
      <c r="H182" s="2"/>
      <c r="I182" s="2"/>
      <c r="J182" s="2"/>
      <c r="K182" s="2"/>
      <c r="L182" s="2"/>
      <c r="M182" s="2"/>
      <c r="N182" s="2"/>
      <c r="O182" s="2"/>
      <c r="P182" s="160"/>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row>
    <row r="183" spans="1:46" ht="35.25" customHeight="1">
      <c r="A183" s="169" t="s">
        <v>276</v>
      </c>
      <c r="B183" s="161" t="s">
        <v>277</v>
      </c>
      <c r="C183" s="201">
        <f>SUM('1:формула лист не удалять'!C183)</f>
        <v>46</v>
      </c>
      <c r="D183" s="2"/>
      <c r="E183" s="2"/>
      <c r="F183" s="2"/>
      <c r="G183" s="2"/>
      <c r="H183" s="2"/>
      <c r="I183" s="2"/>
      <c r="J183" s="2"/>
      <c r="K183" s="2"/>
      <c r="L183" s="2"/>
      <c r="M183" s="2"/>
      <c r="N183" s="2"/>
      <c r="O183" s="2"/>
      <c r="P183" s="160"/>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row>
    <row r="184" spans="1:46" ht="15.75">
      <c r="A184" s="171"/>
      <c r="B184" s="166"/>
      <c r="C184" s="172"/>
      <c r="D184" s="2"/>
      <c r="E184" s="2"/>
      <c r="F184" s="2"/>
      <c r="G184" s="2"/>
      <c r="H184" s="2"/>
      <c r="I184" s="2"/>
      <c r="J184" s="2"/>
      <c r="K184" s="2"/>
      <c r="L184" s="2"/>
      <c r="M184" s="2"/>
      <c r="N184" s="2"/>
      <c r="O184" s="2"/>
      <c r="P184" s="160"/>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row>
    <row r="185" spans="1:46" ht="96" customHeight="1">
      <c r="A185" s="1366" t="s">
        <v>278</v>
      </c>
      <c r="B185" s="1366"/>
      <c r="C185" s="1366"/>
      <c r="D185" s="2"/>
      <c r="E185" s="2"/>
      <c r="F185" s="2"/>
      <c r="G185" s="2"/>
      <c r="H185" s="2"/>
      <c r="I185" s="2"/>
      <c r="J185" s="2"/>
      <c r="K185" s="2"/>
      <c r="L185" s="2"/>
      <c r="M185" s="2"/>
      <c r="N185" s="2"/>
      <c r="O185" s="2"/>
      <c r="P185" s="160"/>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row>
    <row r="186" spans="1:46" ht="42" customHeight="1">
      <c r="A186" s="1363" t="s">
        <v>279</v>
      </c>
      <c r="B186" s="1364"/>
      <c r="C186" s="1364"/>
      <c r="D186" s="2"/>
      <c r="E186" s="2"/>
      <c r="F186" s="2"/>
      <c r="G186" s="2"/>
      <c r="H186" s="2"/>
      <c r="I186" s="2"/>
      <c r="J186" s="2"/>
      <c r="K186" s="2"/>
      <c r="L186" s="2"/>
      <c r="M186" s="2"/>
      <c r="N186" s="2"/>
      <c r="O186" s="2"/>
      <c r="P186" s="160"/>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row>
    <row r="187" spans="1:46" ht="15">
      <c r="A187" s="1365"/>
      <c r="B187" s="1365"/>
      <c r="C187" s="1365"/>
      <c r="D187" s="2"/>
      <c r="E187" s="2"/>
      <c r="F187" s="2"/>
      <c r="G187" s="2"/>
      <c r="H187" s="2"/>
      <c r="I187" s="2"/>
      <c r="J187" s="2"/>
      <c r="K187" s="2"/>
      <c r="L187" s="2"/>
      <c r="M187" s="2"/>
      <c r="N187" s="2"/>
      <c r="O187" s="2"/>
      <c r="P187" s="160"/>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row>
    <row r="188" spans="1:46" ht="72.75" customHeight="1">
      <c r="A188" s="90" t="s">
        <v>40</v>
      </c>
      <c r="B188" s="90" t="s">
        <v>7</v>
      </c>
      <c r="C188" s="91" t="s">
        <v>117</v>
      </c>
      <c r="D188" s="2"/>
      <c r="E188" s="2"/>
      <c r="F188" s="2"/>
      <c r="G188" s="2"/>
      <c r="H188" s="2"/>
      <c r="I188" s="2"/>
      <c r="J188" s="2"/>
      <c r="K188" s="2"/>
      <c r="L188" s="2"/>
      <c r="M188" s="2"/>
      <c r="N188" s="2"/>
      <c r="O188" s="2"/>
      <c r="P188" s="160"/>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row>
    <row r="189" spans="1:46" ht="15">
      <c r="A189" s="168">
        <v>1</v>
      </c>
      <c r="B189" s="168">
        <v>2</v>
      </c>
      <c r="C189" s="168">
        <v>3</v>
      </c>
      <c r="D189" s="122"/>
      <c r="E189" s="122"/>
      <c r="F189" s="122"/>
      <c r="G189" s="122"/>
      <c r="H189" s="122"/>
      <c r="I189" s="2"/>
      <c r="J189" s="2"/>
      <c r="K189" s="2"/>
      <c r="L189" s="2"/>
      <c r="M189" s="2"/>
      <c r="N189" s="2"/>
      <c r="O189" s="2"/>
      <c r="P189" s="160"/>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row>
    <row r="190" spans="1:46" ht="45" customHeight="1">
      <c r="A190" s="169" t="s">
        <v>280</v>
      </c>
      <c r="B190" s="161" t="s">
        <v>281</v>
      </c>
      <c r="C190" s="197">
        <f>C192+C201</f>
        <v>2298.3599999999992</v>
      </c>
      <c r="D190" s="238">
        <f>C190-(C192+C201)</f>
        <v>0</v>
      </c>
      <c r="E190" s="122"/>
      <c r="F190" s="122"/>
      <c r="G190" s="122"/>
      <c r="H190" s="122"/>
      <c r="I190" s="2"/>
      <c r="J190" s="2"/>
      <c r="K190" s="2"/>
      <c r="L190" s="2"/>
      <c r="M190" s="2"/>
      <c r="N190" s="2"/>
      <c r="O190" s="160"/>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row>
    <row r="191" spans="1:46" ht="54" customHeight="1">
      <c r="A191" s="169" t="s">
        <v>282</v>
      </c>
      <c r="B191" s="161" t="s">
        <v>283</v>
      </c>
      <c r="C191" s="199">
        <f>SUM('1:формула лист не удалять'!C191)</f>
        <v>0</v>
      </c>
      <c r="D191" s="239"/>
      <c r="E191" s="122"/>
      <c r="F191" s="122"/>
      <c r="G191" s="122"/>
      <c r="H191" s="122"/>
      <c r="I191" s="2"/>
      <c r="J191" s="2"/>
      <c r="K191" s="2"/>
      <c r="L191" s="2"/>
      <c r="M191" s="2"/>
      <c r="N191" s="2"/>
      <c r="O191" s="160"/>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row>
    <row r="192" spans="1:46" ht="51" customHeight="1">
      <c r="A192" s="173" t="s">
        <v>284</v>
      </c>
      <c r="B192" s="161" t="s">
        <v>285</v>
      </c>
      <c r="C192" s="199">
        <f>SUM('1:формула лист не удалять'!C192)</f>
        <v>1878.6999999999994</v>
      </c>
      <c r="D192" s="238">
        <f>C192-(C193+C196+C198+C200)</f>
        <v>77.899999999999636</v>
      </c>
      <c r="E192" s="122"/>
      <c r="F192" s="122"/>
      <c r="G192" s="122"/>
      <c r="H192" s="122"/>
      <c r="I192" s="2"/>
      <c r="J192" s="2"/>
      <c r="K192" s="2"/>
      <c r="L192" s="2"/>
      <c r="M192" s="2"/>
      <c r="N192" s="2"/>
      <c r="O192" s="160"/>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row>
    <row r="193" spans="1:46" ht="85.5" customHeight="1">
      <c r="A193" s="173" t="s">
        <v>286</v>
      </c>
      <c r="B193" s="161" t="s">
        <v>287</v>
      </c>
      <c r="C193" s="199">
        <f>SUM('1:формула лист не удалять'!C193)</f>
        <v>596.59999999999991</v>
      </c>
      <c r="D193" s="238">
        <f>C193-C194-C195</f>
        <v>0</v>
      </c>
      <c r="E193" s="122"/>
      <c r="F193" s="122"/>
      <c r="G193" s="122"/>
      <c r="H193" s="122"/>
      <c r="I193" s="2"/>
      <c r="J193" s="2"/>
      <c r="K193" s="2"/>
      <c r="L193" s="2"/>
      <c r="M193" s="2"/>
      <c r="N193" s="2"/>
      <c r="O193" s="160"/>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row>
    <row r="194" spans="1:46" ht="33.75" customHeight="1">
      <c r="A194" s="169" t="s">
        <v>288</v>
      </c>
      <c r="B194" s="161" t="s">
        <v>289</v>
      </c>
      <c r="C194" s="199">
        <f>SUM('1:формула лист не удалять'!C194)</f>
        <v>596.59999999999991</v>
      </c>
      <c r="D194" s="239"/>
      <c r="E194" s="122"/>
      <c r="F194" s="122"/>
      <c r="G194" s="122"/>
      <c r="H194" s="122"/>
      <c r="I194" s="2"/>
      <c r="J194" s="2"/>
      <c r="K194" s="2"/>
      <c r="L194" s="2"/>
      <c r="M194" s="2"/>
      <c r="N194" s="2"/>
      <c r="O194" s="160"/>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row>
    <row r="195" spans="1:46" ht="18.75">
      <c r="A195" s="174" t="s">
        <v>290</v>
      </c>
      <c r="B195" s="161" t="s">
        <v>291</v>
      </c>
      <c r="C195" s="199">
        <f>SUM('1:формула лист не удалять'!C195)</f>
        <v>0</v>
      </c>
      <c r="D195" s="239"/>
      <c r="E195" s="122"/>
      <c r="F195" s="122"/>
      <c r="G195" s="122"/>
      <c r="H195" s="122"/>
      <c r="I195" s="2"/>
      <c r="J195" s="2"/>
      <c r="K195" s="2"/>
      <c r="L195" s="2"/>
      <c r="M195" s="2"/>
      <c r="N195" s="2"/>
      <c r="O195" s="160"/>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row>
    <row r="196" spans="1:46" ht="74.25" customHeight="1">
      <c r="A196" s="169" t="s">
        <v>292</v>
      </c>
      <c r="B196" s="161" t="s">
        <v>293</v>
      </c>
      <c r="C196" s="199">
        <f>SUM('1:формула лист не удалять'!C196)</f>
        <v>35.9</v>
      </c>
      <c r="D196" s="238">
        <f>C196-C197</f>
        <v>35.9</v>
      </c>
      <c r="E196" s="122"/>
      <c r="F196" s="122"/>
      <c r="G196" s="122"/>
      <c r="H196" s="122"/>
      <c r="I196" s="2"/>
      <c r="J196" s="2"/>
      <c r="K196" s="2"/>
      <c r="L196" s="2"/>
      <c r="M196" s="2"/>
      <c r="N196" s="2"/>
      <c r="O196" s="160"/>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row>
    <row r="197" spans="1:46" ht="44.25" customHeight="1">
      <c r="A197" s="169" t="s">
        <v>294</v>
      </c>
      <c r="B197" s="161" t="s">
        <v>295</v>
      </c>
      <c r="C197" s="199">
        <f>SUM('1:формула лист не удалять'!C197)</f>
        <v>0</v>
      </c>
      <c r="D197" s="239"/>
      <c r="E197" s="122"/>
      <c r="F197" s="122"/>
      <c r="G197" s="122"/>
      <c r="H197" s="122"/>
      <c r="I197" s="2"/>
      <c r="J197" s="2"/>
      <c r="K197" s="2"/>
      <c r="L197" s="2"/>
      <c r="M197" s="2"/>
      <c r="N197" s="2"/>
      <c r="O197" s="160"/>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row>
    <row r="198" spans="1:46" ht="18.75">
      <c r="A198" s="169" t="s">
        <v>296</v>
      </c>
      <c r="B198" s="161" t="s">
        <v>297</v>
      </c>
      <c r="C198" s="199">
        <f>SUM('1:формула лист не удалять'!C198)</f>
        <v>1150.7999999999997</v>
      </c>
      <c r="D198" s="238">
        <f>C198-C199</f>
        <v>335.39999999999952</v>
      </c>
      <c r="E198" s="122"/>
      <c r="F198" s="122"/>
      <c r="G198" s="122"/>
      <c r="H198" s="122"/>
      <c r="I198" s="2"/>
      <c r="J198" s="2"/>
      <c r="K198" s="2"/>
      <c r="L198" s="2"/>
      <c r="M198" s="2"/>
      <c r="N198" s="2"/>
      <c r="O198" s="160"/>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row>
    <row r="199" spans="1:46" ht="24" customHeight="1">
      <c r="A199" s="169" t="s">
        <v>298</v>
      </c>
      <c r="B199" s="161" t="s">
        <v>299</v>
      </c>
      <c r="C199" s="199">
        <f>SUM('1:формула лист не удалять'!C199)</f>
        <v>815.4000000000002</v>
      </c>
      <c r="D199" s="2"/>
      <c r="E199" s="122"/>
      <c r="F199" s="122"/>
      <c r="G199" s="122"/>
      <c r="H199" s="122"/>
      <c r="I199" s="2"/>
      <c r="J199" s="2"/>
      <c r="K199" s="2"/>
      <c r="L199" s="2"/>
      <c r="M199" s="2"/>
      <c r="N199" s="2"/>
      <c r="O199" s="160"/>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row>
    <row r="200" spans="1:46" ht="52.5" customHeight="1">
      <c r="A200" s="169" t="s">
        <v>300</v>
      </c>
      <c r="B200" s="161" t="s">
        <v>301</v>
      </c>
      <c r="C200" s="199">
        <f>SUM('1:формула лист не удалять'!C200)</f>
        <v>17.5</v>
      </c>
      <c r="D200" s="2"/>
      <c r="E200" s="122"/>
      <c r="F200" s="122"/>
      <c r="G200" s="122"/>
      <c r="H200" s="122"/>
      <c r="I200" s="2"/>
      <c r="J200" s="2"/>
      <c r="K200" s="2"/>
      <c r="L200" s="2"/>
      <c r="M200" s="2"/>
      <c r="N200" s="2"/>
      <c r="O200" s="160"/>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row>
    <row r="201" spans="1:46" ht="38.25" customHeight="1">
      <c r="A201" s="169" t="s">
        <v>302</v>
      </c>
      <c r="B201" s="161" t="s">
        <v>303</v>
      </c>
      <c r="C201" s="199">
        <f>SUM('1:формула лист не удалять'!C201)</f>
        <v>419.66</v>
      </c>
      <c r="D201" s="2"/>
      <c r="E201" s="122"/>
      <c r="F201" s="122"/>
      <c r="G201" s="122"/>
      <c r="H201" s="122"/>
      <c r="I201" s="2"/>
      <c r="J201" s="2"/>
      <c r="K201" s="2"/>
      <c r="L201" s="2"/>
      <c r="M201" s="2"/>
      <c r="N201" s="2"/>
      <c r="O201" s="160"/>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row>
    <row r="202" spans="1:46" ht="43.5" customHeight="1">
      <c r="A202" s="171"/>
      <c r="B202" s="166"/>
      <c r="C202" s="172"/>
      <c r="D202" s="2"/>
      <c r="E202" s="2"/>
      <c r="F202" s="2"/>
      <c r="G202" s="2"/>
      <c r="H202" s="2"/>
      <c r="I202" s="2"/>
      <c r="J202" s="2"/>
      <c r="K202" s="2"/>
      <c r="L202" s="2"/>
      <c r="M202" s="2"/>
      <c r="N202" s="2"/>
      <c r="O202" s="2"/>
      <c r="P202" s="160"/>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row>
    <row r="203" spans="1:46" ht="96" customHeight="1">
      <c r="A203" s="1366" t="s">
        <v>304</v>
      </c>
      <c r="B203" s="1366"/>
      <c r="C203" s="1366"/>
      <c r="D203" s="2"/>
      <c r="E203" s="2"/>
      <c r="F203" s="2"/>
      <c r="G203" s="2"/>
      <c r="H203" s="2"/>
      <c r="I203" s="2"/>
      <c r="J203" s="2"/>
      <c r="K203" s="2"/>
      <c r="L203" s="2"/>
      <c r="M203" s="2"/>
      <c r="N203" s="2"/>
      <c r="O203" s="2"/>
      <c r="P203" s="160"/>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row>
    <row r="204" spans="1:46" ht="43.5" customHeight="1">
      <c r="A204" s="1367" t="s">
        <v>305</v>
      </c>
      <c r="B204" s="1367"/>
      <c r="C204" s="1367"/>
      <c r="D204" s="2"/>
      <c r="E204" s="2"/>
      <c r="F204" s="2"/>
      <c r="G204" s="2"/>
      <c r="H204" s="2"/>
      <c r="I204" s="2"/>
      <c r="J204" s="2"/>
      <c r="K204" s="2"/>
      <c r="L204" s="2"/>
      <c r="M204" s="2"/>
      <c r="N204" s="2"/>
      <c r="O204" s="2"/>
      <c r="P204" s="160"/>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row>
    <row r="205" spans="1:46" ht="15" customHeight="1">
      <c r="A205" s="109"/>
      <c r="B205" s="109"/>
      <c r="C205" s="109"/>
      <c r="D205" s="2"/>
      <c r="E205" s="2"/>
      <c r="F205" s="2"/>
      <c r="G205" s="2"/>
      <c r="H205" s="2"/>
      <c r="I205" s="2"/>
      <c r="J205" s="2"/>
      <c r="K205" s="2"/>
      <c r="L205" s="2"/>
      <c r="M205" s="2"/>
      <c r="N205" s="2"/>
      <c r="O205" s="2"/>
      <c r="P205" s="160"/>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row>
    <row r="206" spans="1:46" ht="31.5">
      <c r="A206" s="90" t="s">
        <v>40</v>
      </c>
      <c r="B206" s="90" t="s">
        <v>7</v>
      </c>
      <c r="C206" s="91" t="s">
        <v>117</v>
      </c>
      <c r="D206" s="2"/>
      <c r="E206" s="2"/>
      <c r="F206" s="2"/>
      <c r="G206" s="2"/>
      <c r="H206" s="2"/>
      <c r="I206" s="2"/>
      <c r="J206" s="2"/>
      <c r="K206" s="2"/>
      <c r="L206" s="2"/>
      <c r="M206" s="2"/>
      <c r="N206" s="2"/>
      <c r="O206" s="2"/>
      <c r="P206" s="160"/>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row>
    <row r="207" spans="1:46" ht="15">
      <c r="A207" s="168">
        <v>1</v>
      </c>
      <c r="B207" s="168">
        <v>2</v>
      </c>
      <c r="C207" s="168">
        <v>3</v>
      </c>
      <c r="D207" s="2"/>
      <c r="E207" s="2"/>
      <c r="F207" s="2"/>
      <c r="G207" s="2"/>
      <c r="H207" s="2"/>
      <c r="I207" s="2"/>
      <c r="J207" s="2"/>
      <c r="K207" s="2"/>
      <c r="L207" s="2"/>
      <c r="M207" s="2"/>
      <c r="N207" s="2"/>
      <c r="O207" s="2"/>
      <c r="P207" s="160"/>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row>
    <row r="208" spans="1:46" ht="40.5" customHeight="1">
      <c r="A208" s="169" t="s">
        <v>306</v>
      </c>
      <c r="B208" s="161" t="s">
        <v>307</v>
      </c>
      <c r="C208" s="197">
        <f>C192</f>
        <v>1878.6999999999994</v>
      </c>
      <c r="D208" s="238">
        <f>C208-(C209+C210+C211)</f>
        <v>0</v>
      </c>
      <c r="E208" s="122"/>
      <c r="F208" s="122"/>
      <c r="G208" s="2"/>
      <c r="H208" s="2"/>
      <c r="I208" s="2"/>
      <c r="J208" s="2"/>
      <c r="K208" s="2"/>
      <c r="L208" s="2"/>
      <c r="M208" s="2"/>
      <c r="N208" s="2"/>
      <c r="O208" s="160"/>
      <c r="P208" s="175"/>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row>
    <row r="209" spans="1:46" ht="33" customHeight="1">
      <c r="A209" s="169" t="s">
        <v>308</v>
      </c>
      <c r="B209" s="161" t="s">
        <v>309</v>
      </c>
      <c r="C209" s="199">
        <f>SUM('1:формула лист не удалять'!C209)</f>
        <v>0</v>
      </c>
      <c r="D209" s="2"/>
      <c r="E209" s="122"/>
      <c r="F209" s="122"/>
      <c r="G209" s="2"/>
      <c r="H209" s="2"/>
      <c r="I209" s="2"/>
      <c r="J209" s="2"/>
      <c r="K209" s="2"/>
      <c r="L209" s="2"/>
      <c r="M209" s="2"/>
      <c r="N209" s="2"/>
      <c r="O209" s="160"/>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row>
    <row r="210" spans="1:46" ht="19.5" customHeight="1">
      <c r="A210" s="169" t="s">
        <v>310</v>
      </c>
      <c r="B210" s="161" t="s">
        <v>311</v>
      </c>
      <c r="C210" s="199">
        <f>SUM('1:формула лист не удалять'!C210)</f>
        <v>1878.6999999999994</v>
      </c>
      <c r="D210" s="2"/>
      <c r="E210" s="122"/>
      <c r="F210" s="122"/>
      <c r="G210" s="2"/>
      <c r="H210" s="2"/>
      <c r="I210" s="2"/>
      <c r="J210" s="2"/>
      <c r="K210" s="2"/>
      <c r="L210" s="2"/>
      <c r="M210" s="2"/>
      <c r="N210" s="2"/>
      <c r="O210" s="160"/>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row>
    <row r="211" spans="1:46" ht="21" customHeight="1">
      <c r="A211" s="169" t="s">
        <v>312</v>
      </c>
      <c r="B211" s="161" t="s">
        <v>313</v>
      </c>
      <c r="C211" s="199">
        <f>SUM('1:формула лист не удалять'!C211)</f>
        <v>0</v>
      </c>
      <c r="D211" s="2"/>
      <c r="E211" s="122"/>
      <c r="F211" s="122"/>
      <c r="G211" s="2"/>
      <c r="H211" s="2"/>
      <c r="I211" s="2"/>
      <c r="J211" s="2"/>
      <c r="K211" s="2"/>
      <c r="L211" s="2"/>
      <c r="M211" s="2"/>
      <c r="N211" s="2"/>
      <c r="O211" s="160"/>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row>
    <row r="212" spans="1:46" ht="38.25" customHeight="1">
      <c r="A212" s="169" t="s">
        <v>314</v>
      </c>
      <c r="B212" s="161" t="s">
        <v>315</v>
      </c>
      <c r="C212" s="199">
        <f>SUM('1:формула лист не удалять'!C212)</f>
        <v>0</v>
      </c>
      <c r="D212" s="2"/>
      <c r="E212" s="122"/>
      <c r="F212" s="122"/>
      <c r="G212" s="2"/>
      <c r="H212" s="2"/>
      <c r="I212" s="2"/>
      <c r="J212" s="2"/>
      <c r="K212" s="2"/>
      <c r="L212" s="2"/>
      <c r="M212" s="2"/>
      <c r="N212" s="2"/>
      <c r="O212" s="160"/>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row>
    <row r="213" spans="1:46" ht="25.5" customHeight="1">
      <c r="A213" s="169" t="s">
        <v>316</v>
      </c>
      <c r="B213" s="161" t="s">
        <v>317</v>
      </c>
      <c r="C213" s="199">
        <f>SUM('1:формула лист не удалять'!C213)</f>
        <v>0</v>
      </c>
      <c r="D213" s="2"/>
      <c r="E213" s="122"/>
      <c r="F213" s="122"/>
      <c r="G213" s="2"/>
      <c r="H213" s="2"/>
      <c r="I213" s="2"/>
      <c r="J213" s="2"/>
      <c r="K213" s="2"/>
      <c r="L213" s="2"/>
      <c r="M213" s="2"/>
      <c r="N213" s="2"/>
      <c r="O213" s="160"/>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row>
    <row r="214" spans="1:46" ht="15.75">
      <c r="A214" s="171"/>
      <c r="B214" s="166"/>
      <c r="C214" s="172"/>
      <c r="D214" s="2"/>
      <c r="E214" s="122"/>
      <c r="F214" s="122"/>
      <c r="G214" s="2"/>
      <c r="H214" s="2"/>
      <c r="I214" s="2"/>
      <c r="J214" s="2"/>
      <c r="K214" s="2"/>
      <c r="L214" s="2"/>
      <c r="M214" s="2"/>
      <c r="N214" s="2"/>
      <c r="O214" s="2"/>
      <c r="P214" s="160"/>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row>
    <row r="215" spans="1:46" ht="49.5" customHeight="1">
      <c r="A215" s="176" t="s">
        <v>318</v>
      </c>
      <c r="B215" s="177"/>
      <c r="C215" s="178"/>
      <c r="D215" s="177"/>
      <c r="E215" s="179"/>
      <c r="F215" s="122"/>
      <c r="G215" s="179"/>
      <c r="H215" s="122"/>
      <c r="I215" s="122"/>
      <c r="J215" s="122"/>
      <c r="K215" s="122"/>
      <c r="L215" s="2"/>
      <c r="M215" s="2"/>
      <c r="N215" s="2"/>
      <c r="O215" s="2"/>
      <c r="P215" s="2"/>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row>
    <row r="216" spans="1:46" ht="15">
      <c r="A216" s="180"/>
      <c r="B216" s="177"/>
      <c r="C216" s="181" t="s">
        <v>319</v>
      </c>
      <c r="D216" s="182"/>
      <c r="E216" s="181" t="s">
        <v>320</v>
      </c>
      <c r="F216" s="88"/>
      <c r="G216" s="181" t="s">
        <v>321</v>
      </c>
      <c r="H216" s="122"/>
      <c r="I216" s="122"/>
      <c r="J216" s="122"/>
      <c r="K216" s="122"/>
      <c r="L216" s="2"/>
      <c r="M216" s="2"/>
      <c r="N216" s="2"/>
      <c r="O216" s="2"/>
      <c r="P216" s="2"/>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row>
    <row r="217" spans="1:46" ht="15">
      <c r="A217" s="177"/>
      <c r="B217" s="177"/>
      <c r="C217" s="178"/>
      <c r="D217" s="177"/>
      <c r="E217" s="179"/>
      <c r="F217" s="122"/>
      <c r="G217" s="179"/>
      <c r="H217" s="122"/>
      <c r="I217" s="122"/>
      <c r="J217" s="122"/>
      <c r="K217" s="122"/>
      <c r="L217" s="2"/>
      <c r="M217" s="2"/>
      <c r="N217" s="2"/>
      <c r="O217" s="2"/>
      <c r="P217" s="2"/>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row>
    <row r="218" spans="1:46" ht="15">
      <c r="A218" s="177"/>
      <c r="B218" s="177"/>
      <c r="C218" s="86" t="s">
        <v>322</v>
      </c>
      <c r="D218" s="177"/>
      <c r="E218" s="183" t="s">
        <v>323</v>
      </c>
      <c r="F218" s="122"/>
      <c r="G218" s="88" t="s">
        <v>324</v>
      </c>
      <c r="H218" s="122"/>
      <c r="I218" s="122"/>
      <c r="J218" s="122"/>
      <c r="K218" s="122"/>
      <c r="L218" s="2"/>
      <c r="M218" s="2"/>
      <c r="N218" s="2"/>
      <c r="O218" s="2"/>
      <c r="P218" s="2"/>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row>
    <row r="219" spans="1:46" ht="15">
      <c r="A219" s="177"/>
      <c r="B219" s="177"/>
      <c r="C219" s="177"/>
      <c r="D219" s="177"/>
      <c r="E219" s="122"/>
      <c r="F219" s="122"/>
      <c r="G219" s="122"/>
      <c r="H219" s="122"/>
      <c r="I219" s="122"/>
      <c r="J219" s="122"/>
      <c r="K219" s="122"/>
      <c r="L219" s="2"/>
      <c r="M219" s="2"/>
      <c r="N219" s="2"/>
      <c r="O219" s="2"/>
      <c r="P219" s="2"/>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row>
    <row r="220" spans="1:46" ht="12.75" customHeight="1">
      <c r="A220" s="177"/>
      <c r="B220" s="177"/>
      <c r="C220" s="177"/>
      <c r="D220" s="177"/>
      <c r="E220" s="122"/>
      <c r="F220" s="122"/>
      <c r="G220" s="122"/>
      <c r="H220" s="122"/>
      <c r="I220" s="122"/>
      <c r="J220" s="122"/>
      <c r="K220" s="122"/>
      <c r="L220" s="2"/>
      <c r="M220" s="2"/>
      <c r="N220" s="2"/>
      <c r="O220" s="2"/>
      <c r="P220" s="2"/>
    </row>
    <row r="221" spans="1:46" ht="12.75" customHeight="1">
      <c r="A221" s="177"/>
      <c r="B221" s="177"/>
      <c r="C221" s="177"/>
      <c r="D221" s="177"/>
      <c r="E221" s="122"/>
      <c r="F221" s="122"/>
      <c r="G221" s="122"/>
      <c r="H221" s="122"/>
      <c r="I221" s="122"/>
      <c r="J221" s="122"/>
      <c r="K221" s="122"/>
      <c r="L221" s="2"/>
      <c r="M221" s="2"/>
      <c r="N221" s="2"/>
      <c r="O221" s="2"/>
      <c r="P221" s="2"/>
    </row>
    <row r="222" spans="1:46" ht="12.75" customHeight="1">
      <c r="A222" s="177"/>
      <c r="B222" s="177"/>
      <c r="C222" s="177"/>
      <c r="D222" s="177"/>
      <c r="E222" s="122"/>
      <c r="F222" s="122"/>
      <c r="G222" s="122"/>
      <c r="H222" s="122"/>
      <c r="I222" s="122"/>
      <c r="J222" s="122"/>
      <c r="K222" s="122"/>
      <c r="L222" s="2"/>
      <c r="M222" s="2"/>
      <c r="N222" s="2"/>
      <c r="O222" s="2"/>
      <c r="P222" s="2"/>
    </row>
    <row r="223" spans="1:46" ht="12.75" customHeight="1">
      <c r="A223" s="177"/>
      <c r="B223" s="177"/>
      <c r="C223" s="177"/>
      <c r="D223" s="177"/>
      <c r="E223" s="122"/>
      <c r="F223" s="122"/>
      <c r="G223" s="122"/>
      <c r="H223" s="122"/>
      <c r="I223" s="122"/>
      <c r="J223" s="122"/>
      <c r="K223" s="122"/>
      <c r="L223" s="2"/>
      <c r="M223" s="2"/>
      <c r="N223" s="2"/>
      <c r="O223" s="2"/>
      <c r="P223" s="2"/>
    </row>
    <row r="224" spans="1:46" ht="12.75" customHeight="1">
      <c r="A224" s="177"/>
      <c r="B224" s="177"/>
      <c r="C224" s="177"/>
      <c r="D224" s="177"/>
      <c r="E224" s="122"/>
      <c r="F224" s="122"/>
      <c r="G224" s="122"/>
      <c r="H224" s="122"/>
      <c r="I224" s="122"/>
      <c r="J224" s="122"/>
      <c r="K224" s="122"/>
      <c r="L224" s="2"/>
      <c r="M224" s="2"/>
      <c r="N224" s="2"/>
      <c r="O224" s="2"/>
      <c r="P224" s="2"/>
    </row>
    <row r="225" spans="1:16" ht="12.75" customHeight="1">
      <c r="A225" s="177"/>
      <c r="B225" s="177"/>
      <c r="C225" s="177"/>
      <c r="D225" s="177"/>
      <c r="E225" s="122"/>
      <c r="F225" s="122"/>
      <c r="G225" s="122"/>
      <c r="H225" s="122"/>
      <c r="I225" s="122"/>
      <c r="J225" s="122"/>
      <c r="K225" s="122"/>
      <c r="L225" s="2"/>
      <c r="M225" s="2"/>
      <c r="N225" s="2"/>
      <c r="O225" s="2"/>
      <c r="P225" s="2"/>
    </row>
    <row r="226" spans="1:16" ht="12.75" customHeight="1">
      <c r="A226" s="177"/>
      <c r="B226" s="177"/>
      <c r="C226" s="177"/>
      <c r="D226" s="177"/>
      <c r="E226" s="122"/>
      <c r="F226" s="122"/>
      <c r="G226" s="122"/>
      <c r="H226" s="122"/>
      <c r="I226" s="122"/>
      <c r="J226" s="122"/>
      <c r="K226" s="122"/>
      <c r="L226" s="2"/>
      <c r="M226" s="2"/>
      <c r="N226" s="2"/>
      <c r="O226" s="2"/>
      <c r="P226" s="2"/>
    </row>
    <row r="227" spans="1:16" ht="12.75" customHeight="1">
      <c r="A227" s="177"/>
      <c r="B227" s="177"/>
      <c r="C227" s="177"/>
      <c r="D227" s="177"/>
      <c r="E227" s="122"/>
      <c r="F227" s="122"/>
      <c r="G227" s="122"/>
      <c r="H227" s="122"/>
      <c r="I227" s="122"/>
      <c r="J227" s="122"/>
      <c r="K227" s="122"/>
      <c r="L227" s="2"/>
      <c r="M227" s="2"/>
      <c r="N227" s="2"/>
      <c r="O227" s="2"/>
      <c r="P227" s="2"/>
    </row>
    <row r="228" spans="1:16" ht="12.75" customHeight="1">
      <c r="A228" s="177"/>
      <c r="B228" s="177"/>
      <c r="C228" s="177"/>
      <c r="D228" s="177"/>
      <c r="E228" s="122"/>
      <c r="F228" s="122"/>
      <c r="G228" s="122"/>
      <c r="H228" s="122"/>
      <c r="I228" s="122"/>
      <c r="J228" s="122"/>
      <c r="K228" s="122"/>
      <c r="L228" s="2"/>
      <c r="M228" s="2"/>
      <c r="N228" s="2"/>
      <c r="O228" s="2"/>
      <c r="P228" s="2"/>
    </row>
    <row r="229" spans="1:16" ht="12.75" customHeight="1">
      <c r="A229" s="177"/>
      <c r="B229" s="177"/>
      <c r="C229" s="177"/>
      <c r="D229" s="177"/>
      <c r="E229" s="122"/>
      <c r="F229" s="122"/>
      <c r="G229" s="122"/>
      <c r="H229" s="122"/>
      <c r="I229" s="122"/>
      <c r="J229" s="122"/>
      <c r="K229" s="122"/>
      <c r="L229" s="2"/>
      <c r="M229" s="2"/>
      <c r="N229" s="2"/>
      <c r="O229" s="2"/>
      <c r="P229" s="2"/>
    </row>
    <row r="230" spans="1:16" ht="12.75" customHeight="1">
      <c r="A230" s="177"/>
      <c r="B230" s="177"/>
      <c r="C230" s="177"/>
      <c r="D230" s="177"/>
      <c r="E230" s="122"/>
      <c r="F230" s="122"/>
      <c r="G230" s="122"/>
      <c r="H230" s="122"/>
      <c r="I230" s="122"/>
      <c r="J230" s="122"/>
      <c r="K230" s="122"/>
      <c r="L230" s="2"/>
      <c r="M230" s="2"/>
      <c r="N230" s="2"/>
      <c r="O230" s="2"/>
      <c r="P230" s="2"/>
    </row>
    <row r="231" spans="1:16" ht="12.75" customHeight="1">
      <c r="A231" s="177"/>
      <c r="B231" s="177"/>
      <c r="C231" s="177"/>
      <c r="D231" s="177"/>
      <c r="E231" s="122"/>
      <c r="F231" s="122"/>
      <c r="G231" s="122"/>
      <c r="H231" s="122"/>
      <c r="I231" s="122"/>
      <c r="J231" s="122"/>
      <c r="K231" s="122"/>
      <c r="L231" s="2"/>
      <c r="M231" s="2"/>
      <c r="N231" s="2"/>
      <c r="O231" s="2"/>
      <c r="P231" s="2"/>
    </row>
    <row r="232" spans="1:16" ht="12.75" customHeight="1">
      <c r="A232" s="177"/>
      <c r="B232" s="177"/>
      <c r="C232" s="177"/>
      <c r="D232" s="177"/>
      <c r="E232" s="122"/>
      <c r="F232" s="122"/>
      <c r="G232" s="122"/>
      <c r="H232" s="122"/>
      <c r="I232" s="122"/>
      <c r="J232" s="122"/>
      <c r="K232" s="122"/>
      <c r="L232" s="2"/>
      <c r="M232" s="2"/>
      <c r="N232" s="2"/>
      <c r="O232" s="2"/>
      <c r="P232" s="2"/>
    </row>
    <row r="233" spans="1:16" ht="12.75" customHeight="1">
      <c r="A233" s="184"/>
      <c r="B233" s="184"/>
      <c r="C233" s="184"/>
      <c r="D233" s="184"/>
      <c r="E233" s="2"/>
      <c r="F233" s="2"/>
      <c r="G233" s="2"/>
      <c r="H233" s="2"/>
      <c r="I233" s="2"/>
      <c r="J233" s="2"/>
      <c r="K233" s="2"/>
      <c r="L233" s="2"/>
      <c r="M233" s="2"/>
      <c r="N233" s="2"/>
      <c r="O233" s="2"/>
      <c r="P233" s="2"/>
    </row>
    <row r="234" spans="1:16" ht="12.75" customHeight="1">
      <c r="A234" s="184"/>
      <c r="B234" s="184"/>
      <c r="C234" s="184"/>
      <c r="D234" s="184"/>
      <c r="E234" s="2"/>
      <c r="F234" s="2"/>
      <c r="G234" s="2"/>
      <c r="H234" s="2"/>
      <c r="I234" s="2"/>
      <c r="J234" s="2"/>
      <c r="K234" s="2"/>
      <c r="L234" s="2"/>
      <c r="M234" s="2"/>
      <c r="N234" s="2"/>
      <c r="O234" s="2"/>
      <c r="P234" s="2"/>
    </row>
    <row r="235" spans="1:16" ht="12.75" customHeight="1">
      <c r="A235" s="184"/>
      <c r="B235" s="184"/>
      <c r="C235" s="184"/>
      <c r="D235" s="184"/>
      <c r="E235" s="185"/>
      <c r="F235" s="2"/>
      <c r="G235" s="2"/>
      <c r="H235" s="2"/>
      <c r="I235" s="2"/>
      <c r="J235" s="2"/>
      <c r="K235" s="2"/>
      <c r="L235" s="2"/>
      <c r="M235" s="2"/>
      <c r="N235" s="2"/>
      <c r="O235" s="2"/>
      <c r="P235" s="2"/>
    </row>
    <row r="236" spans="1:16" ht="12.75" customHeight="1">
      <c r="A236" s="184"/>
      <c r="B236" s="184"/>
      <c r="C236" s="184"/>
      <c r="D236" s="184"/>
      <c r="E236" s="2"/>
      <c r="F236" s="2"/>
      <c r="G236" s="2"/>
      <c r="H236" s="2"/>
      <c r="I236" s="2"/>
      <c r="J236" s="2"/>
      <c r="K236" s="2"/>
      <c r="L236" s="2"/>
      <c r="M236" s="2"/>
      <c r="N236" s="2"/>
      <c r="O236" s="2"/>
      <c r="P236" s="2"/>
    </row>
    <row r="237" spans="1:16" ht="12.75" customHeight="1">
      <c r="A237" s="184"/>
      <c r="B237" s="184"/>
      <c r="C237" s="184"/>
      <c r="D237" s="184"/>
      <c r="E237" s="2"/>
      <c r="F237" s="2"/>
      <c r="G237" s="2"/>
      <c r="H237" s="2"/>
      <c r="I237" s="2"/>
      <c r="J237" s="2"/>
      <c r="K237" s="2"/>
      <c r="L237" s="2"/>
      <c r="M237" s="2"/>
      <c r="N237" s="2"/>
      <c r="O237" s="2"/>
      <c r="P237" s="2"/>
    </row>
    <row r="238" spans="1:16" ht="12.75" customHeight="1">
      <c r="A238" s="184"/>
      <c r="B238" s="184"/>
      <c r="C238" s="184"/>
      <c r="D238" s="184"/>
      <c r="E238" s="2"/>
      <c r="F238" s="2"/>
      <c r="G238" s="2"/>
      <c r="H238" s="2"/>
      <c r="I238" s="2"/>
      <c r="J238" s="2"/>
      <c r="K238" s="2"/>
      <c r="L238" s="2"/>
      <c r="M238" s="2"/>
      <c r="N238" s="2"/>
      <c r="O238" s="2"/>
      <c r="P238" s="2"/>
    </row>
    <row r="239" spans="1:16" ht="14.25" customHeight="1">
      <c r="A239" s="184"/>
      <c r="B239" s="184"/>
      <c r="C239" s="184"/>
      <c r="D239" s="184"/>
      <c r="E239" s="2"/>
      <c r="F239" s="2"/>
      <c r="G239" s="2"/>
      <c r="H239" s="2"/>
      <c r="I239" s="2"/>
      <c r="J239" s="2"/>
      <c r="K239" s="2"/>
      <c r="L239" s="2"/>
      <c r="M239" s="2"/>
      <c r="N239" s="2"/>
      <c r="O239" s="2"/>
      <c r="P239" s="2"/>
    </row>
    <row r="240" spans="1:16" ht="15" customHeight="1">
      <c r="A240" s="184"/>
      <c r="B240" s="184"/>
      <c r="C240" s="184"/>
      <c r="D240" s="184"/>
      <c r="E240" s="2"/>
      <c r="F240" s="2"/>
      <c r="G240" s="2"/>
      <c r="H240" s="2"/>
      <c r="I240" s="2"/>
      <c r="J240" s="2"/>
      <c r="K240" s="2"/>
      <c r="L240" s="2"/>
      <c r="M240" s="2"/>
      <c r="N240" s="2"/>
      <c r="O240" s="2"/>
      <c r="P240" s="2"/>
    </row>
    <row r="241" spans="1:16" ht="12" customHeight="1">
      <c r="A241" s="184"/>
      <c r="B241" s="184"/>
      <c r="C241" s="184"/>
      <c r="D241" s="184"/>
      <c r="E241" s="2"/>
      <c r="F241" s="2"/>
      <c r="G241" s="2"/>
      <c r="H241" s="2"/>
      <c r="I241" s="2"/>
      <c r="J241" s="2"/>
      <c r="K241" s="2"/>
      <c r="L241" s="2"/>
      <c r="M241" s="2"/>
      <c r="N241" s="2"/>
      <c r="O241" s="2"/>
      <c r="P241" s="2"/>
    </row>
    <row r="242" spans="1:16" ht="12.75" customHeight="1">
      <c r="A242" s="184"/>
      <c r="B242" s="184"/>
      <c r="C242" s="184"/>
      <c r="D242" s="184"/>
      <c r="E242" s="2"/>
      <c r="F242" s="2"/>
      <c r="G242" s="2"/>
      <c r="H242" s="2"/>
      <c r="I242" s="2"/>
      <c r="J242" s="2"/>
      <c r="K242" s="2"/>
      <c r="L242" s="2"/>
      <c r="M242" s="2"/>
      <c r="N242" s="2"/>
      <c r="O242" s="2"/>
      <c r="P242" s="2"/>
    </row>
    <row r="243" spans="1:16" ht="12.75" customHeight="1">
      <c r="A243" s="184"/>
      <c r="B243" s="184"/>
      <c r="C243" s="184"/>
      <c r="D243" s="184"/>
      <c r="E243" s="2"/>
      <c r="F243" s="2"/>
      <c r="G243" s="2"/>
      <c r="H243" s="2"/>
      <c r="I243" s="2"/>
      <c r="J243" s="2"/>
      <c r="K243" s="2"/>
      <c r="L243" s="2"/>
      <c r="M243" s="2"/>
      <c r="N243" s="2"/>
      <c r="O243" s="2"/>
      <c r="P243" s="2"/>
    </row>
    <row r="244" spans="1:16" ht="15">
      <c r="A244" s="2"/>
      <c r="B244" s="2"/>
      <c r="C244" s="2"/>
      <c r="D244" s="2"/>
      <c r="E244" s="2"/>
      <c r="F244" s="2"/>
      <c r="G244" s="2"/>
      <c r="H244" s="2"/>
      <c r="I244" s="2"/>
      <c r="J244" s="2"/>
      <c r="K244" s="2"/>
      <c r="L244" s="2"/>
      <c r="M244" s="2"/>
      <c r="N244" s="2"/>
      <c r="O244" s="2"/>
      <c r="P244" s="2"/>
    </row>
    <row r="245" spans="1:16" ht="15">
      <c r="A245" s="2"/>
      <c r="B245" s="2"/>
      <c r="C245" s="2"/>
      <c r="D245" s="2"/>
      <c r="E245" s="2"/>
      <c r="F245" s="2"/>
      <c r="G245" s="2"/>
      <c r="H245" s="2"/>
      <c r="I245" s="2"/>
      <c r="J245" s="2"/>
      <c r="K245" s="2"/>
      <c r="L245" s="2"/>
      <c r="M245" s="2"/>
      <c r="N245" s="2"/>
      <c r="O245" s="2"/>
      <c r="P245" s="2"/>
    </row>
    <row r="246" spans="1:16" ht="15">
      <c r="A246" s="2"/>
      <c r="B246" s="2"/>
      <c r="C246" s="2"/>
      <c r="D246" s="2"/>
      <c r="E246" s="2"/>
      <c r="F246" s="2"/>
      <c r="G246" s="2"/>
      <c r="H246" s="2"/>
      <c r="I246" s="2"/>
      <c r="J246" s="2"/>
      <c r="K246" s="2"/>
      <c r="L246" s="2"/>
      <c r="M246" s="2"/>
      <c r="N246" s="2"/>
      <c r="O246" s="2"/>
      <c r="P246" s="2"/>
    </row>
    <row r="247" spans="1:16" ht="15">
      <c r="A247" s="2"/>
      <c r="B247" s="2"/>
      <c r="C247" s="2"/>
      <c r="D247" s="2"/>
      <c r="E247" s="2"/>
      <c r="F247" s="2"/>
      <c r="G247" s="2"/>
      <c r="H247" s="2"/>
      <c r="I247" s="2"/>
      <c r="J247" s="2"/>
      <c r="K247" s="2"/>
      <c r="L247" s="2"/>
      <c r="M247" s="2"/>
      <c r="N247" s="2"/>
      <c r="O247" s="2"/>
      <c r="P247" s="2"/>
    </row>
    <row r="248" spans="1:16" ht="15">
      <c r="A248" s="2"/>
      <c r="B248" s="2"/>
      <c r="C248" s="2"/>
      <c r="D248" s="2"/>
      <c r="E248" s="2"/>
      <c r="F248" s="2"/>
      <c r="G248" s="2"/>
      <c r="H248" s="2"/>
      <c r="I248" s="2"/>
      <c r="J248" s="2"/>
      <c r="K248" s="2"/>
      <c r="L248" s="2"/>
      <c r="M248" s="2"/>
      <c r="N248" s="2"/>
      <c r="O248" s="2"/>
      <c r="P248" s="2"/>
    </row>
    <row r="249" spans="1:16" ht="15">
      <c r="A249" s="2"/>
      <c r="B249" s="2"/>
      <c r="C249" s="2"/>
      <c r="D249" s="2"/>
      <c r="E249" s="2"/>
      <c r="F249" s="2"/>
      <c r="G249" s="2"/>
      <c r="H249" s="2"/>
      <c r="I249" s="2"/>
      <c r="J249" s="2"/>
      <c r="K249" s="2"/>
      <c r="L249" s="2"/>
      <c r="M249" s="2"/>
      <c r="N249" s="2"/>
      <c r="O249" s="2"/>
      <c r="P249" s="2"/>
    </row>
    <row r="250" spans="1:16" ht="15">
      <c r="A250" s="2"/>
      <c r="B250" s="2"/>
      <c r="C250" s="2"/>
      <c r="D250" s="2"/>
      <c r="E250" s="2"/>
      <c r="F250" s="2"/>
      <c r="G250" s="2"/>
      <c r="H250" s="2"/>
      <c r="I250" s="2"/>
      <c r="J250" s="2"/>
      <c r="K250" s="2"/>
      <c r="L250" s="2"/>
      <c r="M250" s="2"/>
      <c r="N250" s="2"/>
      <c r="O250" s="2"/>
      <c r="P250" s="2"/>
    </row>
    <row r="251" spans="1:16" ht="15">
      <c r="A251" s="2"/>
      <c r="B251" s="2"/>
      <c r="C251" s="2"/>
      <c r="D251" s="2"/>
      <c r="E251" s="2"/>
      <c r="F251" s="2"/>
      <c r="G251" s="2"/>
      <c r="H251" s="2"/>
      <c r="I251" s="2"/>
      <c r="J251" s="2"/>
      <c r="K251" s="2"/>
      <c r="L251" s="2"/>
      <c r="M251" s="2"/>
      <c r="N251" s="2"/>
      <c r="O251" s="2"/>
      <c r="P251" s="2"/>
    </row>
    <row r="252" spans="1:16" ht="15">
      <c r="A252" s="2"/>
      <c r="B252" s="2"/>
      <c r="C252" s="2"/>
      <c r="D252" s="2"/>
      <c r="E252" s="2"/>
      <c r="F252" s="2"/>
      <c r="G252" s="2"/>
      <c r="H252" s="2"/>
      <c r="I252" s="2"/>
      <c r="J252" s="2"/>
      <c r="K252" s="2"/>
      <c r="L252" s="2"/>
      <c r="M252" s="2"/>
      <c r="N252" s="2"/>
      <c r="O252" s="2"/>
      <c r="P252" s="2"/>
    </row>
    <row r="253" spans="1:16" ht="15">
      <c r="A253" s="2"/>
      <c r="B253" s="2"/>
      <c r="C253" s="2"/>
      <c r="D253" s="2"/>
      <c r="E253" s="2"/>
      <c r="F253" s="2"/>
      <c r="G253" s="2"/>
      <c r="H253" s="2"/>
      <c r="I253" s="2"/>
      <c r="J253" s="2"/>
      <c r="K253" s="2"/>
      <c r="L253" s="2"/>
      <c r="M253" s="2"/>
      <c r="N253" s="2"/>
      <c r="O253" s="2"/>
      <c r="P253" s="2"/>
    </row>
    <row r="254" spans="1:16" ht="15">
      <c r="A254" s="2"/>
      <c r="B254" s="2"/>
      <c r="C254" s="2"/>
      <c r="D254" s="2"/>
      <c r="E254" s="2"/>
      <c r="F254" s="2"/>
      <c r="G254" s="2"/>
      <c r="H254" s="2"/>
      <c r="I254" s="2"/>
      <c r="J254" s="2"/>
      <c r="K254" s="2"/>
      <c r="L254" s="2"/>
      <c r="M254" s="2"/>
      <c r="N254" s="2"/>
      <c r="O254" s="2"/>
      <c r="P254" s="2"/>
    </row>
    <row r="255" spans="1:16" ht="15">
      <c r="A255" s="2"/>
      <c r="B255" s="2"/>
      <c r="C255" s="2"/>
      <c r="D255" s="2"/>
      <c r="E255" s="2"/>
      <c r="F255" s="2"/>
      <c r="G255" s="2"/>
      <c r="H255" s="2"/>
      <c r="I255" s="2"/>
      <c r="J255" s="2"/>
      <c r="K255" s="2"/>
      <c r="L255" s="2"/>
      <c r="M255" s="2"/>
      <c r="N255" s="2"/>
      <c r="O255" s="2"/>
      <c r="P255" s="2"/>
    </row>
    <row r="256" spans="1:16" ht="15">
      <c r="A256" s="2"/>
      <c r="B256" s="2"/>
      <c r="C256" s="2"/>
      <c r="D256" s="2"/>
      <c r="E256" s="2"/>
      <c r="F256" s="2"/>
      <c r="G256" s="2"/>
      <c r="H256" s="2"/>
      <c r="I256" s="2"/>
      <c r="J256" s="2"/>
      <c r="K256" s="2"/>
      <c r="L256" s="2"/>
      <c r="M256" s="2"/>
      <c r="N256" s="2"/>
      <c r="O256" s="2"/>
      <c r="P256" s="2"/>
    </row>
    <row r="257" spans="1:16" ht="15">
      <c r="A257" s="2"/>
      <c r="B257" s="2"/>
      <c r="C257" s="2"/>
      <c r="D257" s="2"/>
      <c r="E257" s="2"/>
      <c r="F257" s="2"/>
      <c r="G257" s="2"/>
      <c r="H257" s="2"/>
      <c r="I257" s="2"/>
      <c r="J257" s="2"/>
      <c r="K257" s="2"/>
      <c r="L257" s="2"/>
      <c r="M257" s="2"/>
      <c r="N257" s="2"/>
      <c r="O257" s="2"/>
      <c r="P257" s="2"/>
    </row>
    <row r="258" spans="1:16" ht="15">
      <c r="A258" s="2"/>
      <c r="B258" s="2"/>
      <c r="C258" s="2"/>
      <c r="D258" s="2"/>
      <c r="E258" s="2"/>
      <c r="F258" s="2"/>
      <c r="G258" s="2"/>
      <c r="H258" s="2"/>
      <c r="I258" s="2"/>
      <c r="J258" s="2"/>
      <c r="K258" s="2"/>
      <c r="L258" s="2"/>
      <c r="M258" s="2"/>
      <c r="N258" s="2"/>
      <c r="O258" s="2"/>
      <c r="P258" s="2"/>
    </row>
    <row r="259" spans="1:16" ht="15">
      <c r="A259" s="2"/>
      <c r="B259" s="2"/>
      <c r="C259" s="2"/>
      <c r="D259" s="2"/>
      <c r="E259" s="2"/>
      <c r="F259" s="2"/>
      <c r="G259" s="2"/>
      <c r="H259" s="2"/>
      <c r="I259" s="2"/>
      <c r="J259" s="2"/>
      <c r="K259" s="2"/>
      <c r="L259" s="2"/>
      <c r="M259" s="2"/>
      <c r="N259" s="2"/>
      <c r="O259" s="2"/>
      <c r="P259" s="2"/>
    </row>
    <row r="260" spans="1:16" ht="15">
      <c r="A260" s="2"/>
      <c r="B260" s="2"/>
      <c r="C260" s="2"/>
      <c r="D260" s="2"/>
      <c r="E260" s="2"/>
      <c r="F260" s="2"/>
      <c r="G260" s="2"/>
      <c r="H260" s="2"/>
      <c r="I260" s="2"/>
      <c r="J260" s="2"/>
      <c r="K260" s="2"/>
      <c r="L260" s="2"/>
      <c r="M260" s="2"/>
      <c r="N260" s="2"/>
      <c r="O260" s="2"/>
      <c r="P260" s="2"/>
    </row>
    <row r="261" spans="1:16" ht="15">
      <c r="A261" s="2"/>
      <c r="B261" s="2"/>
      <c r="C261" s="2"/>
      <c r="D261" s="2"/>
      <c r="E261" s="2"/>
      <c r="F261" s="2"/>
      <c r="G261" s="2"/>
      <c r="H261" s="2"/>
      <c r="I261" s="2"/>
      <c r="J261" s="2"/>
      <c r="K261" s="2"/>
      <c r="L261" s="2"/>
      <c r="M261" s="2"/>
      <c r="N261" s="2"/>
      <c r="O261" s="2"/>
      <c r="P261" s="2"/>
    </row>
    <row r="262" spans="1:16" ht="15">
      <c r="A262" s="2"/>
      <c r="B262" s="2"/>
      <c r="C262" s="2"/>
      <c r="D262" s="2"/>
      <c r="E262" s="2"/>
      <c r="F262" s="2"/>
      <c r="G262" s="2"/>
      <c r="H262" s="2"/>
      <c r="I262" s="2"/>
      <c r="J262" s="2"/>
      <c r="K262" s="2"/>
      <c r="L262" s="2"/>
      <c r="M262" s="2"/>
      <c r="N262" s="2"/>
      <c r="O262" s="2"/>
      <c r="P262" s="2"/>
    </row>
    <row r="263" spans="1:16" ht="15">
      <c r="A263" s="2"/>
      <c r="B263" s="2"/>
      <c r="C263" s="2"/>
      <c r="D263" s="2"/>
      <c r="E263" s="2"/>
      <c r="F263" s="2"/>
      <c r="G263" s="2"/>
      <c r="H263" s="2"/>
      <c r="I263" s="2"/>
      <c r="J263" s="2"/>
      <c r="K263" s="2"/>
      <c r="L263" s="2"/>
      <c r="M263" s="2"/>
      <c r="N263" s="2"/>
      <c r="O263" s="2"/>
      <c r="P263" s="2"/>
    </row>
    <row r="264" spans="1:16" ht="15">
      <c r="A264" s="2"/>
      <c r="B264" s="2"/>
      <c r="C264" s="2"/>
      <c r="D264" s="2"/>
      <c r="E264" s="2"/>
      <c r="F264" s="2"/>
      <c r="G264" s="2"/>
      <c r="H264" s="2"/>
      <c r="I264" s="2"/>
      <c r="J264" s="2"/>
      <c r="K264" s="2"/>
      <c r="L264" s="2"/>
      <c r="M264" s="2"/>
      <c r="N264" s="2"/>
      <c r="O264" s="2"/>
      <c r="P264" s="2"/>
    </row>
    <row r="265" spans="1:16" ht="15">
      <c r="A265" s="2"/>
      <c r="B265" s="2"/>
      <c r="C265" s="2"/>
      <c r="D265" s="2"/>
      <c r="E265" s="2"/>
      <c r="F265" s="2"/>
      <c r="G265" s="2"/>
      <c r="H265" s="2"/>
      <c r="I265" s="2"/>
      <c r="J265" s="2"/>
      <c r="K265" s="2"/>
      <c r="L265" s="2"/>
      <c r="M265" s="2"/>
      <c r="N265" s="2"/>
      <c r="O265" s="2"/>
      <c r="P265" s="2"/>
    </row>
    <row r="266" spans="1:16" ht="15">
      <c r="A266" s="2"/>
      <c r="B266" s="2"/>
      <c r="C266" s="2"/>
      <c r="D266" s="2"/>
      <c r="E266" s="2"/>
      <c r="F266" s="2"/>
      <c r="G266" s="2"/>
      <c r="H266" s="2"/>
      <c r="I266" s="2"/>
      <c r="J266" s="2"/>
      <c r="K266" s="2"/>
      <c r="L266" s="2"/>
      <c r="M266" s="2"/>
      <c r="N266" s="2"/>
      <c r="O266" s="2"/>
      <c r="P266" s="2"/>
    </row>
    <row r="267" spans="1:16" ht="15">
      <c r="A267" s="2"/>
      <c r="B267" s="2"/>
      <c r="C267" s="2"/>
      <c r="D267" s="2"/>
      <c r="E267" s="2"/>
      <c r="F267" s="2"/>
      <c r="G267" s="2"/>
      <c r="H267" s="2"/>
      <c r="I267" s="2"/>
      <c r="J267" s="2"/>
      <c r="K267" s="2"/>
      <c r="L267" s="2"/>
      <c r="M267" s="2"/>
      <c r="N267" s="2"/>
      <c r="O267" s="2"/>
      <c r="P267" s="2"/>
    </row>
    <row r="268" spans="1:16" ht="15">
      <c r="A268" s="2"/>
      <c r="B268" s="2"/>
      <c r="C268" s="2"/>
      <c r="D268" s="2"/>
      <c r="E268" s="2"/>
      <c r="F268" s="2"/>
      <c r="G268" s="2"/>
      <c r="H268" s="2"/>
      <c r="I268" s="2"/>
      <c r="J268" s="2"/>
      <c r="K268" s="2"/>
      <c r="L268" s="2"/>
      <c r="M268" s="2"/>
      <c r="N268" s="2"/>
      <c r="O268" s="2"/>
      <c r="P268" s="2"/>
    </row>
    <row r="269" spans="1:16" ht="15">
      <c r="A269" s="2"/>
      <c r="B269" s="2"/>
      <c r="C269" s="2"/>
      <c r="D269" s="2"/>
      <c r="E269" s="2"/>
      <c r="F269" s="2"/>
      <c r="G269" s="2"/>
      <c r="H269" s="2"/>
      <c r="I269" s="2"/>
      <c r="J269" s="2"/>
      <c r="K269" s="2"/>
      <c r="L269" s="2"/>
      <c r="M269" s="2"/>
      <c r="N269" s="2"/>
      <c r="O269" s="2"/>
      <c r="P269" s="2"/>
    </row>
    <row r="270" spans="1:16" ht="15">
      <c r="A270" s="2"/>
      <c r="B270" s="2"/>
      <c r="C270" s="2"/>
      <c r="D270" s="2"/>
      <c r="E270" s="2"/>
      <c r="F270" s="2"/>
      <c r="G270" s="2"/>
      <c r="H270" s="2"/>
      <c r="I270" s="2"/>
      <c r="J270" s="2"/>
      <c r="K270" s="2"/>
      <c r="L270" s="2"/>
      <c r="M270" s="2"/>
      <c r="N270" s="2"/>
      <c r="O270" s="2"/>
      <c r="P270" s="2"/>
    </row>
    <row r="271" spans="1:16" ht="15">
      <c r="A271" s="2"/>
      <c r="B271" s="2"/>
      <c r="C271" s="2"/>
      <c r="D271" s="2"/>
      <c r="E271" s="2"/>
      <c r="F271" s="2"/>
      <c r="G271" s="2"/>
      <c r="H271" s="2"/>
      <c r="I271" s="2"/>
      <c r="J271" s="2"/>
      <c r="K271" s="2"/>
      <c r="L271" s="2"/>
      <c r="M271" s="2"/>
      <c r="N271" s="2"/>
      <c r="O271" s="2"/>
      <c r="P271" s="2"/>
    </row>
    <row r="272" spans="1:16" ht="15">
      <c r="A272" s="2"/>
      <c r="B272" s="2"/>
      <c r="C272" s="2"/>
      <c r="D272" s="2"/>
      <c r="E272" s="2"/>
      <c r="F272" s="2"/>
      <c r="G272" s="2"/>
      <c r="H272" s="2"/>
      <c r="I272" s="2"/>
      <c r="J272" s="2"/>
      <c r="K272" s="2"/>
      <c r="L272" s="2"/>
      <c r="M272" s="2"/>
      <c r="N272" s="2"/>
      <c r="O272" s="2"/>
      <c r="P272" s="2"/>
    </row>
    <row r="273" spans="1:16" ht="15">
      <c r="A273" s="2"/>
      <c r="B273" s="2"/>
      <c r="C273" s="2"/>
      <c r="D273" s="2"/>
      <c r="E273" s="2"/>
      <c r="F273" s="2"/>
      <c r="G273" s="2"/>
      <c r="H273" s="2"/>
      <c r="I273" s="2"/>
      <c r="J273" s="2"/>
      <c r="K273" s="2"/>
      <c r="L273" s="2"/>
      <c r="M273" s="2"/>
      <c r="N273" s="2"/>
      <c r="O273" s="2"/>
      <c r="P273" s="2"/>
    </row>
    <row r="274" spans="1:16" ht="15">
      <c r="A274" s="2"/>
      <c r="B274" s="2"/>
      <c r="C274" s="2"/>
      <c r="D274" s="2"/>
      <c r="E274" s="2"/>
      <c r="F274" s="2"/>
      <c r="G274" s="2"/>
      <c r="H274" s="2"/>
      <c r="I274" s="2"/>
      <c r="J274" s="2"/>
      <c r="K274" s="2"/>
      <c r="L274" s="2"/>
      <c r="M274" s="2"/>
      <c r="N274" s="2"/>
      <c r="O274" s="2"/>
      <c r="P274" s="2"/>
    </row>
    <row r="275" spans="1:16" ht="15">
      <c r="A275" s="2"/>
      <c r="B275" s="2"/>
      <c r="C275" s="2"/>
      <c r="D275" s="2"/>
      <c r="E275" s="2"/>
      <c r="F275" s="2"/>
      <c r="G275" s="2"/>
      <c r="H275" s="2"/>
      <c r="I275" s="2"/>
      <c r="J275" s="2"/>
      <c r="K275" s="2"/>
      <c r="L275" s="2"/>
      <c r="M275" s="2"/>
      <c r="N275" s="2"/>
      <c r="O275" s="2"/>
      <c r="P275" s="2"/>
    </row>
    <row r="276" spans="1:16" ht="15">
      <c r="A276" s="2"/>
      <c r="B276" s="2"/>
      <c r="C276" s="2"/>
      <c r="D276" s="2"/>
      <c r="E276" s="2"/>
      <c r="F276" s="2"/>
      <c r="G276" s="2"/>
      <c r="H276" s="2"/>
      <c r="I276" s="2"/>
      <c r="J276" s="2"/>
      <c r="K276" s="2"/>
      <c r="L276" s="2"/>
      <c r="M276" s="2"/>
      <c r="N276" s="2"/>
      <c r="O276" s="2"/>
      <c r="P276" s="2"/>
    </row>
    <row r="277" spans="1:16" ht="15">
      <c r="A277" s="2"/>
      <c r="B277" s="2"/>
      <c r="C277" s="2"/>
      <c r="D277" s="2"/>
      <c r="E277" s="2"/>
      <c r="F277" s="2"/>
      <c r="G277" s="2"/>
      <c r="H277" s="2"/>
      <c r="I277" s="2"/>
      <c r="J277" s="2"/>
      <c r="K277" s="2"/>
      <c r="L277" s="2"/>
      <c r="M277" s="2"/>
      <c r="N277" s="2"/>
      <c r="O277" s="2"/>
      <c r="P277" s="2"/>
    </row>
    <row r="278" spans="1:16" ht="15">
      <c r="A278" s="2"/>
      <c r="B278" s="2"/>
      <c r="C278" s="2"/>
      <c r="D278" s="2"/>
      <c r="E278" s="2"/>
      <c r="F278" s="2"/>
      <c r="G278" s="2"/>
      <c r="H278" s="2"/>
      <c r="I278" s="2"/>
      <c r="J278" s="2"/>
      <c r="K278" s="2"/>
      <c r="L278" s="2"/>
      <c r="M278" s="2"/>
      <c r="N278" s="2"/>
      <c r="O278" s="2"/>
      <c r="P278" s="2"/>
    </row>
    <row r="279" spans="1:16" ht="15">
      <c r="A279" s="2"/>
      <c r="B279" s="2"/>
      <c r="C279" s="2"/>
      <c r="D279" s="2"/>
      <c r="E279" s="2"/>
      <c r="F279" s="2"/>
      <c r="G279" s="2"/>
      <c r="H279" s="2"/>
      <c r="I279" s="2"/>
      <c r="J279" s="2"/>
      <c r="K279" s="2"/>
      <c r="L279" s="2"/>
      <c r="M279" s="2"/>
      <c r="N279" s="2"/>
      <c r="O279" s="2"/>
      <c r="P279" s="2"/>
    </row>
    <row r="280" spans="1:16" ht="15">
      <c r="A280" s="2"/>
      <c r="B280" s="2"/>
      <c r="C280" s="2"/>
      <c r="D280" s="2"/>
      <c r="E280" s="2"/>
      <c r="F280" s="2"/>
      <c r="G280" s="2"/>
      <c r="H280" s="2"/>
      <c r="I280" s="2"/>
      <c r="J280" s="2"/>
      <c r="K280" s="2"/>
      <c r="L280" s="2"/>
      <c r="M280" s="2"/>
      <c r="N280" s="2"/>
      <c r="O280" s="2"/>
      <c r="P280" s="2"/>
    </row>
    <row r="281" spans="1:16" ht="15">
      <c r="A281" s="2"/>
      <c r="B281" s="2"/>
      <c r="C281" s="2"/>
      <c r="D281" s="2"/>
      <c r="E281" s="2"/>
      <c r="F281" s="2"/>
      <c r="G281" s="2"/>
      <c r="H281" s="2"/>
      <c r="I281" s="2"/>
      <c r="J281" s="2"/>
      <c r="K281" s="2"/>
      <c r="L281" s="2"/>
      <c r="M281" s="2"/>
      <c r="N281" s="2"/>
      <c r="O281" s="2"/>
      <c r="P281" s="2"/>
    </row>
    <row r="282" spans="1:16" ht="15">
      <c r="A282" s="2"/>
      <c r="B282" s="2"/>
      <c r="C282" s="2"/>
      <c r="D282" s="2"/>
      <c r="E282" s="2"/>
      <c r="F282" s="2"/>
      <c r="G282" s="2"/>
      <c r="H282" s="2"/>
      <c r="I282" s="2"/>
      <c r="J282" s="2"/>
      <c r="K282" s="2"/>
      <c r="L282" s="2"/>
      <c r="M282" s="2"/>
      <c r="N282" s="2"/>
      <c r="O282" s="2"/>
      <c r="P282" s="2"/>
    </row>
    <row r="283" spans="1:16" ht="15">
      <c r="A283" s="2"/>
      <c r="B283" s="2"/>
      <c r="C283" s="2"/>
      <c r="D283" s="2"/>
      <c r="E283" s="2"/>
      <c r="F283" s="2"/>
      <c r="G283" s="2"/>
      <c r="H283" s="2"/>
      <c r="I283" s="2"/>
      <c r="J283" s="2"/>
      <c r="K283" s="2"/>
      <c r="L283" s="2"/>
      <c r="M283" s="2"/>
      <c r="N283" s="2"/>
      <c r="O283" s="2"/>
      <c r="P283" s="2"/>
    </row>
    <row r="284" spans="1:16" ht="15">
      <c r="A284" s="2"/>
      <c r="B284" s="2"/>
      <c r="C284" s="2"/>
      <c r="D284" s="2"/>
      <c r="E284" s="2"/>
      <c r="F284" s="2"/>
      <c r="G284" s="2"/>
      <c r="H284" s="2"/>
      <c r="I284" s="2"/>
      <c r="J284" s="2"/>
      <c r="K284" s="2"/>
      <c r="L284" s="2"/>
      <c r="M284" s="2"/>
      <c r="N284" s="2"/>
      <c r="O284" s="2"/>
      <c r="P284" s="2"/>
    </row>
    <row r="285" spans="1:16" ht="15">
      <c r="A285" s="2"/>
      <c r="B285" s="2"/>
      <c r="C285" s="2"/>
      <c r="D285" s="2"/>
      <c r="E285" s="2"/>
      <c r="F285" s="2"/>
      <c r="G285" s="2"/>
      <c r="H285" s="2"/>
      <c r="I285" s="2"/>
      <c r="J285" s="2"/>
      <c r="K285" s="2"/>
      <c r="L285" s="2"/>
      <c r="M285" s="2"/>
      <c r="N285" s="2"/>
      <c r="O285" s="2"/>
      <c r="P285" s="2"/>
    </row>
    <row r="286" spans="1:16" ht="15">
      <c r="A286" s="2"/>
      <c r="B286" s="2"/>
      <c r="C286" s="2"/>
      <c r="D286" s="2"/>
      <c r="E286" s="2"/>
      <c r="F286" s="2"/>
      <c r="G286" s="2"/>
      <c r="H286" s="2"/>
      <c r="I286" s="2"/>
      <c r="J286" s="2"/>
      <c r="K286" s="2"/>
      <c r="L286" s="2"/>
      <c r="M286" s="2"/>
      <c r="N286" s="2"/>
      <c r="O286" s="2"/>
      <c r="P286" s="2"/>
    </row>
    <row r="287" spans="1:16" ht="15">
      <c r="A287" s="2"/>
      <c r="B287" s="2"/>
      <c r="C287" s="2"/>
      <c r="D287" s="2"/>
      <c r="E287" s="2"/>
      <c r="F287" s="2"/>
      <c r="G287" s="2"/>
      <c r="H287" s="2"/>
      <c r="I287" s="2"/>
      <c r="J287" s="2"/>
      <c r="K287" s="2"/>
      <c r="L287" s="2"/>
      <c r="M287" s="2"/>
      <c r="N287" s="2"/>
      <c r="O287" s="2"/>
      <c r="P287" s="2"/>
    </row>
    <row r="288" spans="1:16" ht="15">
      <c r="A288" s="2"/>
      <c r="B288" s="2"/>
      <c r="C288" s="2"/>
      <c r="D288" s="2"/>
      <c r="E288" s="2"/>
      <c r="F288" s="2"/>
      <c r="G288" s="2"/>
      <c r="H288" s="2"/>
      <c r="I288" s="2"/>
      <c r="J288" s="2"/>
      <c r="K288" s="2"/>
      <c r="L288" s="2"/>
      <c r="M288" s="2"/>
      <c r="N288" s="2"/>
      <c r="O288" s="2"/>
      <c r="P288" s="2"/>
    </row>
    <row r="289" spans="1:16" ht="15">
      <c r="A289" s="2"/>
      <c r="B289" s="2"/>
      <c r="C289" s="2"/>
      <c r="D289" s="2"/>
      <c r="E289" s="2"/>
      <c r="F289" s="2"/>
      <c r="G289" s="2"/>
      <c r="H289" s="2"/>
      <c r="I289" s="2"/>
      <c r="J289" s="2"/>
      <c r="K289" s="2"/>
      <c r="L289" s="2"/>
      <c r="M289" s="2"/>
      <c r="N289" s="2"/>
      <c r="O289" s="2"/>
      <c r="P289" s="2"/>
    </row>
    <row r="290" spans="1:16" ht="15">
      <c r="A290" s="2"/>
      <c r="B290" s="2"/>
      <c r="C290" s="2"/>
      <c r="D290" s="2"/>
      <c r="E290" s="2"/>
      <c r="F290" s="2"/>
      <c r="G290" s="2"/>
      <c r="H290" s="2"/>
      <c r="I290" s="2"/>
      <c r="J290" s="2"/>
      <c r="K290" s="2"/>
      <c r="L290" s="2"/>
      <c r="M290" s="2"/>
      <c r="N290" s="2"/>
      <c r="O290" s="2"/>
      <c r="P290" s="2"/>
    </row>
    <row r="291" spans="1:16" ht="15">
      <c r="A291" s="2"/>
      <c r="B291" s="2"/>
      <c r="C291" s="2"/>
      <c r="D291" s="2"/>
      <c r="E291" s="2"/>
      <c r="F291" s="2"/>
      <c r="G291" s="2"/>
      <c r="H291" s="2"/>
      <c r="I291" s="2"/>
      <c r="J291" s="2"/>
      <c r="K291" s="2"/>
      <c r="L291" s="2"/>
      <c r="M291" s="2"/>
      <c r="N291" s="2"/>
      <c r="O291" s="2"/>
      <c r="P291" s="2"/>
    </row>
    <row r="292" spans="1:16" ht="15">
      <c r="A292" s="2"/>
      <c r="B292" s="2"/>
      <c r="C292" s="2"/>
      <c r="D292" s="2"/>
      <c r="E292" s="2"/>
      <c r="F292" s="2"/>
      <c r="G292" s="2"/>
      <c r="H292" s="2"/>
      <c r="I292" s="2"/>
      <c r="J292" s="2"/>
      <c r="K292" s="2"/>
      <c r="L292" s="2"/>
      <c r="M292" s="2"/>
      <c r="N292" s="2"/>
      <c r="O292" s="2"/>
      <c r="P292" s="2"/>
    </row>
    <row r="293" spans="1:16" ht="15">
      <c r="A293" s="2"/>
      <c r="B293" s="2"/>
      <c r="C293" s="2"/>
      <c r="D293" s="2"/>
      <c r="E293" s="2"/>
      <c r="F293" s="2"/>
      <c r="G293" s="2"/>
      <c r="H293" s="2"/>
      <c r="I293" s="2"/>
      <c r="J293" s="2"/>
      <c r="K293" s="2"/>
      <c r="L293" s="2"/>
      <c r="M293" s="2"/>
      <c r="N293" s="2"/>
      <c r="O293" s="2"/>
      <c r="P293" s="2"/>
    </row>
    <row r="294" spans="1:16" ht="15">
      <c r="A294" s="2"/>
      <c r="B294" s="2"/>
      <c r="C294" s="2"/>
      <c r="D294" s="2"/>
      <c r="E294" s="2"/>
      <c r="F294" s="2"/>
      <c r="G294" s="2"/>
      <c r="H294" s="2"/>
      <c r="I294" s="2"/>
      <c r="J294" s="2"/>
      <c r="K294" s="2"/>
      <c r="L294" s="2"/>
      <c r="M294" s="2"/>
      <c r="N294" s="2"/>
      <c r="O294" s="2"/>
      <c r="P294" s="2"/>
    </row>
    <row r="295" spans="1:16" ht="15">
      <c r="A295" s="2"/>
      <c r="B295" s="2"/>
      <c r="C295" s="2"/>
      <c r="D295" s="2"/>
      <c r="E295" s="2"/>
      <c r="F295" s="2"/>
      <c r="G295" s="2"/>
      <c r="H295" s="2"/>
      <c r="I295" s="2"/>
      <c r="J295" s="2"/>
      <c r="K295" s="2"/>
      <c r="L295" s="2"/>
      <c r="M295" s="2"/>
      <c r="N295" s="2"/>
      <c r="O295" s="2"/>
      <c r="P295" s="2"/>
    </row>
    <row r="296" spans="1:16" ht="15">
      <c r="A296" s="2"/>
      <c r="B296" s="2"/>
      <c r="C296" s="2"/>
      <c r="D296" s="2"/>
      <c r="E296" s="2"/>
      <c r="F296" s="2"/>
      <c r="G296" s="2"/>
      <c r="H296" s="2"/>
      <c r="I296" s="2"/>
      <c r="J296" s="2"/>
      <c r="K296" s="2"/>
      <c r="L296" s="2"/>
      <c r="M296" s="2"/>
      <c r="N296" s="2"/>
      <c r="O296" s="2"/>
      <c r="P296" s="2"/>
    </row>
    <row r="297" spans="1:16" ht="15">
      <c r="A297" s="2"/>
      <c r="B297" s="2"/>
      <c r="C297" s="2"/>
      <c r="D297" s="2"/>
      <c r="E297" s="2"/>
      <c r="F297" s="2"/>
      <c r="G297" s="2"/>
      <c r="H297" s="2"/>
      <c r="I297" s="2"/>
      <c r="J297" s="2"/>
      <c r="K297" s="2"/>
      <c r="L297" s="2"/>
      <c r="M297" s="2"/>
      <c r="N297" s="2"/>
      <c r="O297" s="2"/>
      <c r="P297" s="2"/>
    </row>
    <row r="298" spans="1:16" ht="15">
      <c r="A298" s="2"/>
      <c r="B298" s="2"/>
      <c r="C298" s="2"/>
      <c r="D298" s="2"/>
      <c r="E298" s="2"/>
      <c r="F298" s="2"/>
      <c r="G298" s="2"/>
      <c r="H298" s="2"/>
      <c r="I298" s="2"/>
      <c r="J298" s="2"/>
      <c r="K298" s="2"/>
      <c r="L298" s="2"/>
      <c r="M298" s="2"/>
      <c r="N298" s="2"/>
      <c r="O298" s="2"/>
      <c r="P298" s="2"/>
    </row>
    <row r="299" spans="1:16" ht="15">
      <c r="A299" s="2"/>
      <c r="B299" s="2"/>
      <c r="C299" s="2"/>
      <c r="D299" s="2"/>
      <c r="E299" s="2"/>
      <c r="F299" s="2"/>
      <c r="G299" s="2"/>
      <c r="H299" s="2"/>
      <c r="I299" s="2"/>
      <c r="J299" s="2"/>
      <c r="K299" s="2"/>
      <c r="L299" s="2"/>
      <c r="M299" s="2"/>
      <c r="N299" s="2"/>
      <c r="O299" s="2"/>
      <c r="P299" s="2"/>
    </row>
    <row r="300" spans="1:16" ht="15">
      <c r="A300" s="2"/>
      <c r="B300" s="2"/>
      <c r="C300" s="2"/>
      <c r="D300" s="2"/>
      <c r="E300" s="2"/>
      <c r="F300" s="2"/>
      <c r="G300" s="2"/>
      <c r="H300" s="2"/>
      <c r="I300" s="2"/>
      <c r="J300" s="2"/>
      <c r="K300" s="2"/>
      <c r="L300" s="2"/>
      <c r="M300" s="2"/>
      <c r="N300" s="2"/>
      <c r="O300" s="2"/>
      <c r="P300" s="2"/>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WVL983122:WVM98312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E82:E86 D84:D8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32" orientation="landscape" r:id="rId1"/>
  <rowBreaks count="4" manualBreakCount="4">
    <brk id="28" max="16383" man="1"/>
    <brk id="75" max="16383" man="1"/>
    <brk id="138" max="16383" man="1"/>
    <brk id="184" max="16383" man="1"/>
  </rowBreaks>
  <legacyDrawing r:id="rId2"/>
</worksheet>
</file>

<file path=xl/worksheets/sheet10.xml><?xml version="1.0" encoding="utf-8"?>
<worksheet xmlns="http://schemas.openxmlformats.org/spreadsheetml/2006/main" xmlns:r="http://schemas.openxmlformats.org/officeDocument/2006/relationships">
  <sheetPr>
    <pageSetUpPr fitToPage="1"/>
  </sheetPr>
  <dimension ref="A1:AT300"/>
  <sheetViews>
    <sheetView view="pageBreakPreview" topLeftCell="A28"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363</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54715474</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C36+C45+C46+C49+C50+C51+C52</f>
        <v>78</v>
      </c>
      <c r="D35" s="781">
        <f>D36+D45+D46+D49+D51+D52</f>
        <v>63</v>
      </c>
      <c r="E35" s="781">
        <f>E36+E45+E46+E49+E50+E51+E52</f>
        <v>0</v>
      </c>
      <c r="F35" s="781">
        <f>F36+F45+F46+F49+F50+F51+F52</f>
        <v>0</v>
      </c>
      <c r="G35" s="781">
        <f>G36+G45+G46+G49+G50+G51+G52</f>
        <v>4</v>
      </c>
      <c r="H35" s="781">
        <f>H36+H45+H46+H49+H51+H52</f>
        <v>3</v>
      </c>
      <c r="I35" s="781">
        <f>I36+I45+I46+I49+I51+I52</f>
        <v>97</v>
      </c>
      <c r="J35" s="782"/>
      <c r="K35" s="783"/>
      <c r="N35" s="784"/>
      <c r="O35" s="784"/>
      <c r="Q35" s="764"/>
    </row>
    <row r="36" spans="1:17" ht="39.75" customHeight="1">
      <c r="A36" s="785" t="s">
        <v>52</v>
      </c>
      <c r="B36" s="752" t="s">
        <v>53</v>
      </c>
      <c r="C36" s="786">
        <f t="shared" ref="C36:I36" si="0">C37+C38+C39+C40+C41+C42+C43+C44</f>
        <v>0</v>
      </c>
      <c r="D36" s="786">
        <f t="shared" si="0"/>
        <v>0</v>
      </c>
      <c r="E36" s="786">
        <f t="shared" si="0"/>
        <v>0</v>
      </c>
      <c r="F36" s="786">
        <f t="shared" si="0"/>
        <v>0</v>
      </c>
      <c r="G36" s="786">
        <f t="shared" si="0"/>
        <v>0</v>
      </c>
      <c r="H36" s="786">
        <f t="shared" si="0"/>
        <v>0</v>
      </c>
      <c r="I36" s="786">
        <f t="shared" si="0"/>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78</v>
      </c>
      <c r="D45" s="792">
        <v>63</v>
      </c>
      <c r="E45" s="792"/>
      <c r="F45" s="792"/>
      <c r="G45" s="792">
        <v>4</v>
      </c>
      <c r="H45" s="792">
        <v>3</v>
      </c>
      <c r="I45" s="792">
        <v>97</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v>25</v>
      </c>
      <c r="D57" s="807" t="s">
        <v>82</v>
      </c>
      <c r="E57" s="807" t="s">
        <v>82</v>
      </c>
      <c r="F57" s="807" t="s">
        <v>82</v>
      </c>
      <c r="G57" s="805">
        <v>1</v>
      </c>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78</v>
      </c>
      <c r="D64" s="792"/>
      <c r="E64" s="792"/>
      <c r="F64" s="792">
        <v>19</v>
      </c>
      <c r="G64" s="792">
        <v>12</v>
      </c>
      <c r="H64" s="792">
        <v>20</v>
      </c>
      <c r="I64" s="792">
        <v>14</v>
      </c>
      <c r="J64" s="792">
        <v>13</v>
      </c>
      <c r="K64" s="792"/>
      <c r="L64" s="827">
        <f>C64-D64-E64-F64-G64-H64-I64-J64-K64</f>
        <v>0</v>
      </c>
      <c r="M64" s="789"/>
      <c r="N64" s="789"/>
      <c r="O64" s="828"/>
      <c r="P64" s="764"/>
      <c r="Q64" s="764"/>
    </row>
    <row r="65" spans="1:18" ht="18" customHeight="1">
      <c r="A65" s="829" t="s">
        <v>110</v>
      </c>
      <c r="B65" s="752" t="s">
        <v>111</v>
      </c>
      <c r="C65" s="781">
        <f>D65+E65+F65+G65+H65+I65+J65+K65</f>
        <v>34</v>
      </c>
      <c r="D65" s="792"/>
      <c r="E65" s="792"/>
      <c r="F65" s="792">
        <v>10</v>
      </c>
      <c r="G65" s="792">
        <v>8</v>
      </c>
      <c r="H65" s="792">
        <v>7</v>
      </c>
      <c r="I65" s="792">
        <v>4</v>
      </c>
      <c r="J65" s="792">
        <v>5</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78</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78</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 t="shared" ref="C95:I95" si="1">C97+C98+C99+C100+C101+C102+C103+C104+C105+C106+C107</f>
        <v>6</v>
      </c>
      <c r="D95" s="781">
        <f t="shared" si="1"/>
        <v>2</v>
      </c>
      <c r="E95" s="781">
        <f t="shared" si="1"/>
        <v>2</v>
      </c>
      <c r="F95" s="781">
        <f t="shared" si="1"/>
        <v>4</v>
      </c>
      <c r="G95" s="781">
        <f t="shared" si="1"/>
        <v>4</v>
      </c>
      <c r="H95" s="781">
        <f t="shared" si="1"/>
        <v>6</v>
      </c>
      <c r="I95" s="781">
        <f t="shared" si="1"/>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4</v>
      </c>
      <c r="D97" s="792">
        <v>2</v>
      </c>
      <c r="E97" s="792">
        <v>2</v>
      </c>
      <c r="F97" s="792">
        <v>2</v>
      </c>
      <c r="G97" s="792">
        <v>2</v>
      </c>
      <c r="H97" s="792">
        <v>4</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v>1</v>
      </c>
      <c r="D99" s="792"/>
      <c r="E99" s="792"/>
      <c r="F99" s="792">
        <v>1</v>
      </c>
      <c r="G99" s="792">
        <v>1</v>
      </c>
      <c r="H99" s="792">
        <v>1</v>
      </c>
      <c r="I99" s="792"/>
      <c r="J99" s="844"/>
    </row>
    <row r="100" spans="1:46" ht="18.95" customHeight="1">
      <c r="A100" s="829" t="s">
        <v>153</v>
      </c>
      <c r="B100" s="752" t="s">
        <v>154</v>
      </c>
      <c r="C100" s="792">
        <v>1</v>
      </c>
      <c r="D100" s="792"/>
      <c r="E100" s="792"/>
      <c r="F100" s="792">
        <v>1</v>
      </c>
      <c r="G100" s="792">
        <v>1</v>
      </c>
      <c r="H100" s="792">
        <v>1</v>
      </c>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3</v>
      </c>
      <c r="D109" s="805">
        <v>2</v>
      </c>
      <c r="E109" s="805">
        <v>2</v>
      </c>
      <c r="F109" s="805">
        <v>1</v>
      </c>
      <c r="G109" s="805">
        <v>1</v>
      </c>
      <c r="H109" s="805">
        <v>3</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 t="shared" ref="C117:L117" si="2">C119+C120+C121+C122+C123+C124+C125+C126+C127+C128+C129</f>
        <v>0</v>
      </c>
      <c r="D117" s="781">
        <f t="shared" si="2"/>
        <v>0</v>
      </c>
      <c r="E117" s="781">
        <f t="shared" si="2"/>
        <v>2</v>
      </c>
      <c r="F117" s="781">
        <f t="shared" si="2"/>
        <v>1</v>
      </c>
      <c r="G117" s="781">
        <f t="shared" si="2"/>
        <v>0</v>
      </c>
      <c r="H117" s="781">
        <f t="shared" si="2"/>
        <v>1</v>
      </c>
      <c r="I117" s="781">
        <f t="shared" si="2"/>
        <v>0</v>
      </c>
      <c r="J117" s="781">
        <f t="shared" si="2"/>
        <v>2</v>
      </c>
      <c r="K117" s="781">
        <f t="shared" si="2"/>
        <v>0</v>
      </c>
      <c r="L117" s="781">
        <f t="shared" si="2"/>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v>2</v>
      </c>
      <c r="F119" s="792">
        <v>1</v>
      </c>
      <c r="G119" s="792"/>
      <c r="H119" s="792">
        <v>1</v>
      </c>
      <c r="I119" s="792"/>
      <c r="J119" s="792"/>
      <c r="K119" s="792"/>
      <c r="L119" s="792"/>
      <c r="M119" s="874">
        <f t="shared" ref="M119:M129" si="3">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3"/>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v>1</v>
      </c>
      <c r="K121" s="792"/>
      <c r="L121" s="792"/>
      <c r="M121" s="874">
        <f t="shared" si="3"/>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v>1</v>
      </c>
      <c r="K122" s="792"/>
      <c r="L122" s="792"/>
      <c r="M122" s="874">
        <f t="shared" si="3"/>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3"/>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3"/>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3"/>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3"/>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3"/>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3"/>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3"/>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6</v>
      </c>
      <c r="D137" s="792"/>
      <c r="E137" s="792">
        <v>1</v>
      </c>
      <c r="F137" s="792">
        <v>1</v>
      </c>
      <c r="G137" s="792">
        <v>1</v>
      </c>
      <c r="H137" s="792">
        <v>1</v>
      </c>
      <c r="I137" s="792">
        <v>2</v>
      </c>
      <c r="J137" s="881">
        <f>K137+L137+M137+N137+O137+P137</f>
        <v>6</v>
      </c>
      <c r="K137" s="792"/>
      <c r="L137" s="792">
        <v>1</v>
      </c>
      <c r="M137" s="792">
        <v>1</v>
      </c>
      <c r="N137" s="792">
        <v>1</v>
      </c>
      <c r="O137" s="792">
        <v>1</v>
      </c>
      <c r="P137" s="792">
        <v>2</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569</v>
      </c>
      <c r="D145" s="792"/>
      <c r="E145" s="792">
        <v>569</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569</v>
      </c>
      <c r="D146" s="792"/>
      <c r="E146" s="792">
        <v>569</v>
      </c>
      <c r="F146" s="792"/>
      <c r="G146" s="792"/>
      <c r="H146" s="792"/>
      <c r="I146" s="889"/>
      <c r="J146" s="889"/>
      <c r="K146" s="889"/>
      <c r="L146" s="889"/>
      <c r="M146" s="889"/>
      <c r="N146" s="889"/>
      <c r="O146" s="889"/>
      <c r="P146" s="889"/>
      <c r="Q146" s="764"/>
    </row>
    <row r="147" spans="1:17" ht="78.75">
      <c r="A147" s="863" t="s">
        <v>224</v>
      </c>
      <c r="B147" s="891" t="s">
        <v>225</v>
      </c>
      <c r="C147" s="892">
        <v>380</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c r="D148" s="893" t="s">
        <v>82</v>
      </c>
      <c r="E148" s="893" t="s">
        <v>82</v>
      </c>
      <c r="F148" s="893" t="s">
        <v>82</v>
      </c>
      <c r="G148" s="893" t="s">
        <v>82</v>
      </c>
      <c r="H148" s="893" t="s">
        <v>82</v>
      </c>
      <c r="I148" s="741"/>
      <c r="J148" s="895">
        <f>G35</f>
        <v>4</v>
      </c>
      <c r="K148" s="895">
        <f>H35</f>
        <v>3</v>
      </c>
      <c r="L148" s="741"/>
      <c r="M148" s="741"/>
      <c r="N148" s="741"/>
      <c r="O148" s="741"/>
      <c r="P148" s="741"/>
    </row>
    <row r="149" spans="1:17" ht="37.5" customHeight="1">
      <c r="A149" s="826" t="s">
        <v>230</v>
      </c>
      <c r="B149" s="752" t="s">
        <v>231</v>
      </c>
      <c r="C149" s="892">
        <v>337</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0</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2</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1</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26.7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22.2</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22.2</v>
      </c>
      <c r="D198" s="930">
        <f>C198-C199</f>
        <v>5.3999999999999986</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16.8</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22.2</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22.2</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326</v>
      </c>
      <c r="D215" s="936"/>
      <c r="E215" s="938" t="s">
        <v>362</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361</v>
      </c>
      <c r="D217" s="936"/>
      <c r="E217" s="938" t="s">
        <v>360</v>
      </c>
      <c r="F217" s="870"/>
      <c r="G217" s="944">
        <v>44191</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A89:J89"/>
    <mergeCell ref="C61:C62"/>
    <mergeCell ref="D61:K61"/>
    <mergeCell ref="A69:D69"/>
    <mergeCell ref="A70:D70"/>
    <mergeCell ref="A76:E76"/>
    <mergeCell ref="B77:D77"/>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A186:C186"/>
    <mergeCell ref="A187:C187"/>
    <mergeCell ref="A203:C203"/>
    <mergeCell ref="A204:C204"/>
    <mergeCell ref="A151:C151"/>
    <mergeCell ref="D151:E151"/>
    <mergeCell ref="A160:C160"/>
    <mergeCell ref="A161:C161"/>
    <mergeCell ref="A175:C175"/>
    <mergeCell ref="A185:C185"/>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1.xml><?xml version="1.0" encoding="utf-8"?>
<worksheet xmlns="http://schemas.openxmlformats.org/spreadsheetml/2006/main" xmlns:r="http://schemas.openxmlformats.org/officeDocument/2006/relationships">
  <dimension ref="A1:AT300"/>
  <sheetViews>
    <sheetView view="pageBreakPreview" topLeftCell="A199"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364</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50244204</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57</v>
      </c>
      <c r="D35" s="781">
        <f>D36+D45+D46+D49+D51+D52</f>
        <v>37</v>
      </c>
      <c r="E35" s="781">
        <f t="shared" si="0"/>
        <v>0</v>
      </c>
      <c r="F35" s="781">
        <f t="shared" si="0"/>
        <v>0</v>
      </c>
      <c r="G35" s="781">
        <f t="shared" si="0"/>
        <v>3</v>
      </c>
      <c r="H35" s="781">
        <f>H36+H45+H46+H49+H51+H52</f>
        <v>2</v>
      </c>
      <c r="I35" s="781">
        <f>I36+I45+I46+I49+I51+I52</f>
        <v>83</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57</v>
      </c>
      <c r="D45" s="792">
        <v>37</v>
      </c>
      <c r="E45" s="792"/>
      <c r="F45" s="792"/>
      <c r="G45" s="792">
        <v>3</v>
      </c>
      <c r="H45" s="792">
        <v>2</v>
      </c>
      <c r="I45" s="792">
        <v>83</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v>37</v>
      </c>
      <c r="D57" s="807" t="s">
        <v>82</v>
      </c>
      <c r="E57" s="807" t="s">
        <v>82</v>
      </c>
      <c r="F57" s="807" t="s">
        <v>82</v>
      </c>
      <c r="G57" s="805">
        <v>2</v>
      </c>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57</v>
      </c>
      <c r="D64" s="792">
        <v>0</v>
      </c>
      <c r="E64" s="792">
        <v>0</v>
      </c>
      <c r="F64" s="792">
        <v>12</v>
      </c>
      <c r="G64" s="792">
        <v>9</v>
      </c>
      <c r="H64" s="792">
        <v>9</v>
      </c>
      <c r="I64" s="792">
        <v>14</v>
      </c>
      <c r="J64" s="792">
        <v>12</v>
      </c>
      <c r="K64" s="792">
        <v>1</v>
      </c>
      <c r="L64" s="827">
        <f>C64-D64-E64-F64-G64-H64-I64-J64-K64</f>
        <v>0</v>
      </c>
      <c r="M64" s="789"/>
      <c r="N64" s="789"/>
      <c r="O64" s="828"/>
      <c r="P64" s="764"/>
      <c r="Q64" s="764"/>
    </row>
    <row r="65" spans="1:18" ht="18" customHeight="1">
      <c r="A65" s="829" t="s">
        <v>110</v>
      </c>
      <c r="B65" s="752" t="s">
        <v>111</v>
      </c>
      <c r="C65" s="781">
        <f>D65+E65+F65+G65+H65+I65+J65+K65</f>
        <v>24</v>
      </c>
      <c r="D65" s="792"/>
      <c r="E65" s="792"/>
      <c r="F65" s="792">
        <v>3</v>
      </c>
      <c r="G65" s="792">
        <v>5</v>
      </c>
      <c r="H65" s="792">
        <v>5</v>
      </c>
      <c r="I65" s="792">
        <v>2</v>
      </c>
      <c r="J65" s="792">
        <v>9</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57</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57</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5</v>
      </c>
      <c r="D95" s="781">
        <f t="shared" ref="D95:I95" si="2">D97+D98+D99+D100+D101+D102+D103+D104+D105+D106+D107</f>
        <v>5</v>
      </c>
      <c r="E95" s="781">
        <f t="shared" si="2"/>
        <v>5</v>
      </c>
      <c r="F95" s="781">
        <f t="shared" si="2"/>
        <v>0</v>
      </c>
      <c r="G95" s="781">
        <f t="shared" si="2"/>
        <v>0</v>
      </c>
      <c r="H95" s="781">
        <f t="shared" si="2"/>
        <v>5</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5</v>
      </c>
      <c r="D97" s="792">
        <v>5</v>
      </c>
      <c r="E97" s="792">
        <v>5</v>
      </c>
      <c r="F97" s="792">
        <v>0</v>
      </c>
      <c r="G97" s="792">
        <v>0</v>
      </c>
      <c r="H97" s="792">
        <v>5</v>
      </c>
      <c r="I97" s="792">
        <v>0</v>
      </c>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c r="D99" s="792"/>
      <c r="E99" s="792"/>
      <c r="F99" s="792"/>
      <c r="G99" s="792"/>
      <c r="H99" s="792"/>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5</v>
      </c>
      <c r="D109" s="805">
        <v>5</v>
      </c>
      <c r="E109" s="805">
        <v>5</v>
      </c>
      <c r="F109" s="805">
        <v>5</v>
      </c>
      <c r="G109" s="805">
        <v>0</v>
      </c>
      <c r="H109" s="805">
        <v>5</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2</v>
      </c>
      <c r="E117" s="781">
        <f t="shared" si="3"/>
        <v>0</v>
      </c>
      <c r="F117" s="781">
        <f t="shared" si="3"/>
        <v>3</v>
      </c>
      <c r="G117" s="781">
        <f t="shared" si="3"/>
        <v>0</v>
      </c>
      <c r="H117" s="781">
        <f t="shared" si="3"/>
        <v>0</v>
      </c>
      <c r="I117" s="781">
        <f t="shared" si="3"/>
        <v>0</v>
      </c>
      <c r="J117" s="781">
        <f t="shared" si="3"/>
        <v>0</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v>2</v>
      </c>
      <c r="E119" s="792"/>
      <c r="F119" s="792">
        <v>3</v>
      </c>
      <c r="G119" s="792"/>
      <c r="H119" s="792"/>
      <c r="I119" s="792"/>
      <c r="J119" s="792"/>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5</v>
      </c>
      <c r="D137" s="792"/>
      <c r="E137" s="792"/>
      <c r="F137" s="792">
        <v>3</v>
      </c>
      <c r="G137" s="792"/>
      <c r="H137" s="792">
        <v>2</v>
      </c>
      <c r="I137" s="792"/>
      <c r="J137" s="881">
        <f>K137+L137+M137+N137+O137+P137</f>
        <v>5</v>
      </c>
      <c r="K137" s="792"/>
      <c r="L137" s="792">
        <v>2</v>
      </c>
      <c r="M137" s="792">
        <v>3</v>
      </c>
      <c r="N137" s="792"/>
      <c r="O137" s="792"/>
      <c r="P137" s="792"/>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688</v>
      </c>
      <c r="D145" s="792"/>
      <c r="E145" s="792">
        <v>688</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688</v>
      </c>
      <c r="D146" s="792"/>
      <c r="E146" s="792">
        <v>688</v>
      </c>
      <c r="F146" s="792"/>
      <c r="G146" s="792"/>
      <c r="H146" s="792"/>
      <c r="I146" s="889"/>
      <c r="J146" s="889"/>
      <c r="K146" s="889"/>
      <c r="L146" s="889"/>
      <c r="M146" s="889"/>
      <c r="N146" s="889"/>
      <c r="O146" s="889"/>
      <c r="P146" s="889"/>
      <c r="Q146" s="764"/>
    </row>
    <row r="147" spans="1:17" ht="78.75">
      <c r="A147" s="863" t="s">
        <v>224</v>
      </c>
      <c r="B147" s="891" t="s">
        <v>225</v>
      </c>
      <c r="C147" s="892">
        <v>324</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c r="D148" s="893" t="s">
        <v>82</v>
      </c>
      <c r="E148" s="893" t="s">
        <v>82</v>
      </c>
      <c r="F148" s="893" t="s">
        <v>82</v>
      </c>
      <c r="G148" s="893" t="s">
        <v>82</v>
      </c>
      <c r="H148" s="893" t="s">
        <v>82</v>
      </c>
      <c r="I148" s="741"/>
      <c r="J148" s="895">
        <f>G35</f>
        <v>3</v>
      </c>
      <c r="K148" s="895">
        <f>H35</f>
        <v>2</v>
      </c>
      <c r="L148" s="741"/>
      <c r="M148" s="741"/>
      <c r="N148" s="741"/>
      <c r="O148" s="741"/>
      <c r="P148" s="741"/>
    </row>
    <row r="149" spans="1:17" ht="37.5" customHeight="1">
      <c r="A149" s="826" t="s">
        <v>230</v>
      </c>
      <c r="B149" s="752" t="s">
        <v>231</v>
      </c>
      <c r="C149" s="892">
        <v>280</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0</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c r="D164" s="741"/>
      <c r="E164" s="741"/>
      <c r="F164" s="741"/>
      <c r="G164" s="741"/>
      <c r="H164" s="741"/>
      <c r="I164" s="741"/>
      <c r="J164" s="741"/>
      <c r="K164" s="741"/>
      <c r="L164" s="741"/>
      <c r="M164" s="741"/>
      <c r="N164" s="741"/>
      <c r="O164" s="916"/>
    </row>
    <row r="165" spans="1:46" ht="17.100000000000001" customHeight="1">
      <c r="A165" s="826" t="s">
        <v>247</v>
      </c>
      <c r="B165" s="917" t="s">
        <v>248</v>
      </c>
      <c r="C165" s="910"/>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c r="D172" s="741"/>
      <c r="E172" s="741"/>
      <c r="F172" s="741"/>
      <c r="G172" s="741"/>
      <c r="H172" s="741"/>
      <c r="I172" s="741"/>
      <c r="J172" s="741"/>
      <c r="K172" s="741"/>
      <c r="L172" s="741"/>
      <c r="M172" s="741"/>
      <c r="N172" s="741"/>
    </row>
    <row r="173" spans="1:46" ht="17.100000000000001" customHeight="1">
      <c r="A173" s="826" t="s">
        <v>262</v>
      </c>
      <c r="B173" s="917" t="s">
        <v>263</v>
      </c>
      <c r="C173" s="910"/>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3</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2</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26.7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22.2</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22.2</v>
      </c>
      <c r="D198" s="930">
        <f>C198-C199</f>
        <v>5.3999999999999986</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16.8</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22.2</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22.2</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365</v>
      </c>
      <c r="D215" s="936"/>
      <c r="E215" s="938" t="s">
        <v>366</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367</v>
      </c>
      <c r="D217" s="936"/>
      <c r="E217" s="938" t="s">
        <v>368</v>
      </c>
      <c r="F217" s="870"/>
      <c r="G217" s="944">
        <v>44191</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 right="0" top="0.15748031496062992" bottom="0" header="0" footer="0.11811023622047245"/>
  <pageSetup paperSize="9" scale="46" orientation="landscape" r:id="rId1"/>
  <legacyDrawing r:id="rId2"/>
</worksheet>
</file>

<file path=xl/worksheets/sheet12.xml><?xml version="1.0" encoding="utf-8"?>
<worksheet xmlns="http://schemas.openxmlformats.org/spreadsheetml/2006/main" xmlns:r="http://schemas.openxmlformats.org/officeDocument/2006/relationships">
  <dimension ref="A1:AT300"/>
  <sheetViews>
    <sheetView view="pageBreakPreview" topLeftCell="A193"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369</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48615797</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162</v>
      </c>
      <c r="D35" s="781">
        <f>D36+D45+D46+D49+D51+D52</f>
        <v>134</v>
      </c>
      <c r="E35" s="781">
        <f t="shared" si="0"/>
        <v>0</v>
      </c>
      <c r="F35" s="781">
        <f t="shared" si="0"/>
        <v>2</v>
      </c>
      <c r="G35" s="781">
        <f t="shared" si="0"/>
        <v>7</v>
      </c>
      <c r="H35" s="781">
        <f>H36+H45+H46+H49+H51+H52</f>
        <v>5</v>
      </c>
      <c r="I35" s="781">
        <f>I36+I45+I46+I49+I51+I52</f>
        <v>138</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162</v>
      </c>
      <c r="D45" s="792">
        <v>134</v>
      </c>
      <c r="E45" s="792"/>
      <c r="F45" s="792">
        <v>2</v>
      </c>
      <c r="G45" s="792">
        <v>7</v>
      </c>
      <c r="H45" s="792">
        <v>5</v>
      </c>
      <c r="I45" s="792">
        <v>138</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v>7</v>
      </c>
      <c r="D55" s="807" t="s">
        <v>82</v>
      </c>
      <c r="E55" s="807" t="s">
        <v>82</v>
      </c>
      <c r="F55" s="807" t="s">
        <v>82</v>
      </c>
      <c r="G55" s="805">
        <v>1</v>
      </c>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162</v>
      </c>
      <c r="D64" s="792">
        <v>0</v>
      </c>
      <c r="E64" s="792">
        <v>0</v>
      </c>
      <c r="F64" s="792">
        <v>15</v>
      </c>
      <c r="G64" s="792">
        <v>24</v>
      </c>
      <c r="H64" s="792">
        <v>34</v>
      </c>
      <c r="I64" s="792">
        <v>47</v>
      </c>
      <c r="J64" s="792">
        <v>34</v>
      </c>
      <c r="K64" s="792">
        <v>8</v>
      </c>
      <c r="L64" s="827">
        <f>C64-D64-E64-F64-G64-H64-I64-J64-K64</f>
        <v>0</v>
      </c>
      <c r="M64" s="789"/>
      <c r="N64" s="789"/>
      <c r="O64" s="828"/>
      <c r="P64" s="764"/>
      <c r="Q64" s="764"/>
    </row>
    <row r="65" spans="1:18" ht="18" customHeight="1">
      <c r="A65" s="829" t="s">
        <v>110</v>
      </c>
      <c r="B65" s="752" t="s">
        <v>111</v>
      </c>
      <c r="C65" s="781">
        <f>D65+E65+F65+G65+H65+I65+J65+K65</f>
        <v>68</v>
      </c>
      <c r="D65" s="792"/>
      <c r="E65" s="792"/>
      <c r="F65" s="792">
        <v>14</v>
      </c>
      <c r="G65" s="792">
        <v>11</v>
      </c>
      <c r="H65" s="792">
        <v>12</v>
      </c>
      <c r="I65" s="792">
        <v>14</v>
      </c>
      <c r="J65" s="792">
        <v>11</v>
      </c>
      <c r="K65" s="792">
        <v>6</v>
      </c>
      <c r="L65" s="827"/>
      <c r="M65" s="789"/>
      <c r="N65" s="789"/>
      <c r="O65" s="777"/>
      <c r="P65" s="764"/>
      <c r="Q65" s="764"/>
    </row>
    <row r="66" spans="1:18" ht="33" customHeight="1">
      <c r="A66" s="826" t="s">
        <v>112</v>
      </c>
      <c r="B66" s="745" t="s">
        <v>113</v>
      </c>
      <c r="C66" s="781">
        <f>F35</f>
        <v>2</v>
      </c>
      <c r="D66" s="792"/>
      <c r="E66" s="792"/>
      <c r="F66" s="792"/>
      <c r="G66" s="792"/>
      <c r="H66" s="792">
        <v>1</v>
      </c>
      <c r="I66" s="792">
        <v>1</v>
      </c>
      <c r="J66" s="792"/>
      <c r="K66" s="792"/>
      <c r="L66" s="827">
        <f>C66-D66-E66-F66-G66-H66-I66-J66-K66</f>
        <v>0</v>
      </c>
      <c r="M66" s="789"/>
      <c r="N66" s="789"/>
      <c r="O66" s="830"/>
    </row>
    <row r="67" spans="1:18" ht="18" customHeight="1">
      <c r="A67" s="831" t="s">
        <v>114</v>
      </c>
      <c r="B67" s="752" t="s">
        <v>115</v>
      </c>
      <c r="C67" s="781">
        <f>D67+E67+F67+G67+H67+I67+J67+K67</f>
        <v>2</v>
      </c>
      <c r="D67" s="792"/>
      <c r="E67" s="792"/>
      <c r="F67" s="792"/>
      <c r="G67" s="792"/>
      <c r="H67" s="792">
        <v>1</v>
      </c>
      <c r="I67" s="792">
        <v>1</v>
      </c>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162</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162</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11</v>
      </c>
      <c r="D95" s="781">
        <f t="shared" ref="D95:I95" si="2">D97+D98+D99+D100+D101+D102+D103+D104+D105+D106+D107</f>
        <v>8</v>
      </c>
      <c r="E95" s="781">
        <f t="shared" si="2"/>
        <v>8</v>
      </c>
      <c r="F95" s="781">
        <f t="shared" si="2"/>
        <v>3</v>
      </c>
      <c r="G95" s="781">
        <f t="shared" si="2"/>
        <v>3</v>
      </c>
      <c r="H95" s="781">
        <f t="shared" si="2"/>
        <v>11</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8</v>
      </c>
      <c r="D97" s="792">
        <v>5</v>
      </c>
      <c r="E97" s="792">
        <v>5</v>
      </c>
      <c r="F97" s="792">
        <v>3</v>
      </c>
      <c r="G97" s="792">
        <v>3</v>
      </c>
      <c r="H97" s="792">
        <v>8</v>
      </c>
      <c r="I97" s="792"/>
      <c r="J97" s="844"/>
    </row>
    <row r="98" spans="1:46" ht="18.95" customHeight="1">
      <c r="A98" s="829" t="s">
        <v>149</v>
      </c>
      <c r="B98" s="745" t="s">
        <v>150</v>
      </c>
      <c r="C98" s="792">
        <v>1</v>
      </c>
      <c r="D98" s="792">
        <v>1</v>
      </c>
      <c r="E98" s="792">
        <v>1</v>
      </c>
      <c r="F98" s="792"/>
      <c r="G98" s="792"/>
      <c r="H98" s="792">
        <v>1</v>
      </c>
      <c r="I98" s="792"/>
      <c r="J98" s="844"/>
    </row>
    <row r="99" spans="1:46" ht="18.95" customHeight="1">
      <c r="A99" s="829" t="s">
        <v>151</v>
      </c>
      <c r="B99" s="752" t="s">
        <v>152</v>
      </c>
      <c r="C99" s="792">
        <v>1</v>
      </c>
      <c r="D99" s="792">
        <v>1</v>
      </c>
      <c r="E99" s="792">
        <v>1</v>
      </c>
      <c r="F99" s="792"/>
      <c r="G99" s="792"/>
      <c r="H99" s="792">
        <v>1</v>
      </c>
      <c r="I99" s="792"/>
      <c r="J99" s="844"/>
    </row>
    <row r="100" spans="1:46" ht="18.95" customHeight="1">
      <c r="A100" s="829" t="s">
        <v>153</v>
      </c>
      <c r="B100" s="752" t="s">
        <v>154</v>
      </c>
      <c r="C100" s="792">
        <v>1</v>
      </c>
      <c r="D100" s="792">
        <v>1</v>
      </c>
      <c r="E100" s="792">
        <v>1</v>
      </c>
      <c r="F100" s="792"/>
      <c r="G100" s="792"/>
      <c r="H100" s="792">
        <v>1</v>
      </c>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11</v>
      </c>
      <c r="D109" s="805">
        <v>8</v>
      </c>
      <c r="E109" s="805">
        <v>8</v>
      </c>
      <c r="F109" s="805">
        <v>3</v>
      </c>
      <c r="G109" s="805">
        <v>3</v>
      </c>
      <c r="H109" s="805">
        <v>11</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1</v>
      </c>
      <c r="E117" s="781">
        <f t="shared" si="3"/>
        <v>0</v>
      </c>
      <c r="F117" s="781">
        <f t="shared" si="3"/>
        <v>5</v>
      </c>
      <c r="G117" s="781">
        <f t="shared" si="3"/>
        <v>1</v>
      </c>
      <c r="H117" s="781">
        <f t="shared" si="3"/>
        <v>0</v>
      </c>
      <c r="I117" s="781">
        <f t="shared" si="3"/>
        <v>1</v>
      </c>
      <c r="J117" s="781">
        <f t="shared" si="3"/>
        <v>2</v>
      </c>
      <c r="K117" s="781">
        <f t="shared" si="3"/>
        <v>0</v>
      </c>
      <c r="L117" s="781">
        <f t="shared" si="3"/>
        <v>1</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c r="F119" s="792">
        <v>4</v>
      </c>
      <c r="G119" s="792">
        <v>1</v>
      </c>
      <c r="H119" s="792"/>
      <c r="I119" s="792"/>
      <c r="J119" s="792">
        <v>2</v>
      </c>
      <c r="K119" s="792"/>
      <c r="L119" s="792">
        <v>1</v>
      </c>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v>1</v>
      </c>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v>1</v>
      </c>
      <c r="G121" s="792"/>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v>1</v>
      </c>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11</v>
      </c>
      <c r="D137" s="792">
        <v>1</v>
      </c>
      <c r="E137" s="792"/>
      <c r="F137" s="792">
        <v>1</v>
      </c>
      <c r="G137" s="792">
        <v>2</v>
      </c>
      <c r="H137" s="792">
        <v>2</v>
      </c>
      <c r="I137" s="792">
        <v>5</v>
      </c>
      <c r="J137" s="881">
        <f>K137+L137+M137+N137+O137+P137</f>
        <v>11</v>
      </c>
      <c r="K137" s="792">
        <v>4</v>
      </c>
      <c r="L137" s="792"/>
      <c r="M137" s="792">
        <v>2</v>
      </c>
      <c r="N137" s="792"/>
      <c r="O137" s="792"/>
      <c r="P137" s="792">
        <v>5</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1358</v>
      </c>
      <c r="D145" s="792"/>
      <c r="E145" s="792">
        <v>1358</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1358</v>
      </c>
      <c r="D146" s="792"/>
      <c r="E146" s="792">
        <v>1358</v>
      </c>
      <c r="F146" s="792"/>
      <c r="G146" s="792"/>
      <c r="H146" s="792"/>
      <c r="I146" s="889"/>
      <c r="J146" s="889"/>
      <c r="K146" s="889"/>
      <c r="L146" s="889"/>
      <c r="M146" s="889"/>
      <c r="N146" s="889"/>
      <c r="O146" s="889"/>
      <c r="P146" s="889"/>
      <c r="Q146" s="764"/>
    </row>
    <row r="147" spans="1:17" ht="78.75">
      <c r="A147" s="863" t="s">
        <v>224</v>
      </c>
      <c r="B147" s="891" t="s">
        <v>225</v>
      </c>
      <c r="C147" s="892">
        <v>862</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81</v>
      </c>
      <c r="D148" s="893" t="s">
        <v>82</v>
      </c>
      <c r="E148" s="893" t="s">
        <v>82</v>
      </c>
      <c r="F148" s="893" t="s">
        <v>82</v>
      </c>
      <c r="G148" s="893" t="s">
        <v>82</v>
      </c>
      <c r="H148" s="893" t="s">
        <v>82</v>
      </c>
      <c r="I148" s="741"/>
      <c r="J148" s="895">
        <f>G35</f>
        <v>7</v>
      </c>
      <c r="K148" s="895">
        <f>H35</f>
        <v>5</v>
      </c>
      <c r="L148" s="741"/>
      <c r="M148" s="741"/>
      <c r="N148" s="741"/>
      <c r="O148" s="741"/>
      <c r="P148" s="741"/>
    </row>
    <row r="149" spans="1:17" ht="37.5" customHeight="1">
      <c r="A149" s="826" t="s">
        <v>230</v>
      </c>
      <c r="B149" s="752" t="s">
        <v>231</v>
      </c>
      <c r="C149" s="892">
        <v>736</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4</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2</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c r="F215" s="870"/>
      <c r="G215" s="938" t="s">
        <v>370</v>
      </c>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371</v>
      </c>
      <c r="D217" s="936"/>
      <c r="E217" s="938" t="s">
        <v>372</v>
      </c>
      <c r="F217" s="870"/>
      <c r="G217" s="944">
        <v>44189</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11811023622047245" right="0" top="0" bottom="0.15748031496062992" header="0.31496062992125984" footer="0.31496062992125984"/>
  <pageSetup paperSize="9" scale="50" orientation="landscape" r:id="rId1"/>
  <legacyDrawing r:id="rId2"/>
</worksheet>
</file>

<file path=xl/worksheets/sheet13.xml><?xml version="1.0" encoding="utf-8"?>
<worksheet xmlns="http://schemas.openxmlformats.org/spreadsheetml/2006/main" xmlns:r="http://schemas.openxmlformats.org/officeDocument/2006/relationships">
  <sheetPr>
    <pageSetUpPr fitToPage="1"/>
  </sheetPr>
  <dimension ref="A1:AT300"/>
  <sheetViews>
    <sheetView view="pageBreakPreview" topLeftCell="A100"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376</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48615935</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C36+C45+C46+C49+C50+C51+C52</f>
        <v>54</v>
      </c>
      <c r="D35" s="781">
        <f>D36+D45+D46+D49+D51+D52</f>
        <v>41</v>
      </c>
      <c r="E35" s="781">
        <f>E36+E45+E46+E49+E50+E51+E52</f>
        <v>0</v>
      </c>
      <c r="F35" s="781">
        <f>F36+F45+F46+F49+F50+F51+F52</f>
        <v>0</v>
      </c>
      <c r="G35" s="781">
        <f>G36+G45+G46+G49+G50+G51+G52</f>
        <v>3</v>
      </c>
      <c r="H35" s="781">
        <f>H36+H45+H46+H49+H51+H52</f>
        <v>2</v>
      </c>
      <c r="I35" s="781">
        <f>I36+I45+I46+I49+I51+I52</f>
        <v>127</v>
      </c>
      <c r="J35" s="782"/>
      <c r="K35" s="783"/>
      <c r="N35" s="784"/>
      <c r="O35" s="784"/>
      <c r="Q35" s="764"/>
    </row>
    <row r="36" spans="1:17" ht="39.75" customHeight="1">
      <c r="A36" s="785" t="s">
        <v>52</v>
      </c>
      <c r="B36" s="752" t="s">
        <v>53</v>
      </c>
      <c r="C36" s="786">
        <f t="shared" ref="C36:I36" si="0">C37+C38+C39+C40+C41+C42+C43+C44</f>
        <v>0</v>
      </c>
      <c r="D36" s="786">
        <f t="shared" si="0"/>
        <v>0</v>
      </c>
      <c r="E36" s="786">
        <f t="shared" si="0"/>
        <v>0</v>
      </c>
      <c r="F36" s="786">
        <f t="shared" si="0"/>
        <v>0</v>
      </c>
      <c r="G36" s="786">
        <f t="shared" si="0"/>
        <v>0</v>
      </c>
      <c r="H36" s="786">
        <f t="shared" si="0"/>
        <v>0</v>
      </c>
      <c r="I36" s="786">
        <f t="shared" si="0"/>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54</v>
      </c>
      <c r="D45" s="792">
        <v>41</v>
      </c>
      <c r="E45" s="792"/>
      <c r="F45" s="792"/>
      <c r="G45" s="792">
        <v>3</v>
      </c>
      <c r="H45" s="792">
        <v>2</v>
      </c>
      <c r="I45" s="792">
        <v>127</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v>41</v>
      </c>
      <c r="D57" s="807" t="s">
        <v>82</v>
      </c>
      <c r="E57" s="807" t="s">
        <v>82</v>
      </c>
      <c r="F57" s="807" t="s">
        <v>82</v>
      </c>
      <c r="G57" s="805">
        <v>2</v>
      </c>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54</v>
      </c>
      <c r="D64" s="792">
        <v>0</v>
      </c>
      <c r="E64" s="792">
        <v>0</v>
      </c>
      <c r="F64" s="792">
        <v>6</v>
      </c>
      <c r="G64" s="792">
        <v>12</v>
      </c>
      <c r="H64" s="792">
        <v>13</v>
      </c>
      <c r="I64" s="792">
        <v>12</v>
      </c>
      <c r="J64" s="792">
        <v>11</v>
      </c>
      <c r="K64" s="792">
        <v>0</v>
      </c>
      <c r="L64" s="827">
        <f>C64-D64-E64-F64-G64-H64-I64-J64-K64</f>
        <v>0</v>
      </c>
      <c r="M64" s="789"/>
      <c r="N64" s="789"/>
      <c r="O64" s="828"/>
      <c r="P64" s="764"/>
      <c r="Q64" s="764"/>
    </row>
    <row r="65" spans="1:18" ht="18" customHeight="1">
      <c r="A65" s="829" t="s">
        <v>110</v>
      </c>
      <c r="B65" s="752" t="s">
        <v>111</v>
      </c>
      <c r="C65" s="781">
        <f>D65+E65+F65+G65+H65+I65+J65+K65</f>
        <v>28</v>
      </c>
      <c r="D65" s="792">
        <v>0</v>
      </c>
      <c r="E65" s="792">
        <v>0</v>
      </c>
      <c r="F65" s="792">
        <v>3</v>
      </c>
      <c r="G65" s="792">
        <v>5</v>
      </c>
      <c r="H65" s="792">
        <v>7</v>
      </c>
      <c r="I65" s="792">
        <v>9</v>
      </c>
      <c r="J65" s="792">
        <v>4</v>
      </c>
      <c r="K65" s="792">
        <v>0</v>
      </c>
      <c r="L65" s="827"/>
      <c r="M65" s="789"/>
      <c r="N65" s="789"/>
      <c r="O65" s="777"/>
      <c r="P65" s="764"/>
      <c r="Q65" s="764"/>
    </row>
    <row r="66" spans="1:18" ht="33" customHeight="1">
      <c r="A66" s="826" t="s">
        <v>112</v>
      </c>
      <c r="B66" s="745" t="s">
        <v>113</v>
      </c>
      <c r="C66" s="781">
        <f>F35</f>
        <v>0</v>
      </c>
      <c r="D66" s="792">
        <v>0</v>
      </c>
      <c r="E66" s="792">
        <v>0</v>
      </c>
      <c r="F66" s="792">
        <v>0</v>
      </c>
      <c r="G66" s="792">
        <v>0</v>
      </c>
      <c r="H66" s="792">
        <v>0</v>
      </c>
      <c r="I66" s="792">
        <v>0</v>
      </c>
      <c r="J66" s="792">
        <v>0</v>
      </c>
      <c r="K66" s="792">
        <v>0</v>
      </c>
      <c r="L66" s="827">
        <f>C66-D66-E66-F66-G66-H66-I66-J66-K66</f>
        <v>0</v>
      </c>
      <c r="M66" s="789"/>
      <c r="N66" s="789"/>
      <c r="O66" s="830"/>
    </row>
    <row r="67" spans="1:18" ht="18" customHeight="1">
      <c r="A67" s="831" t="s">
        <v>114</v>
      </c>
      <c r="B67" s="752" t="s">
        <v>115</v>
      </c>
      <c r="C67" s="781">
        <f>D67+E67+F67+G67+H67+I67+J67+K67</f>
        <v>0</v>
      </c>
      <c r="D67" s="792">
        <v>0</v>
      </c>
      <c r="E67" s="792">
        <v>0</v>
      </c>
      <c r="F67" s="792">
        <v>0</v>
      </c>
      <c r="G67" s="792">
        <v>0</v>
      </c>
      <c r="H67" s="792">
        <v>0</v>
      </c>
      <c r="I67" s="792">
        <v>0</v>
      </c>
      <c r="J67" s="792">
        <v>0</v>
      </c>
      <c r="K67" s="792">
        <v>0</v>
      </c>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54</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54</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 t="shared" ref="C95:I95" si="1">C97+C98+C99+C100+C101+C102+C103+C104+C105+C106+C107</f>
        <v>2</v>
      </c>
      <c r="D95" s="781">
        <f t="shared" si="1"/>
        <v>1</v>
      </c>
      <c r="E95" s="781">
        <f t="shared" si="1"/>
        <v>1</v>
      </c>
      <c r="F95" s="781">
        <f t="shared" si="1"/>
        <v>1</v>
      </c>
      <c r="G95" s="781">
        <f t="shared" si="1"/>
        <v>1</v>
      </c>
      <c r="H95" s="781">
        <f t="shared" si="1"/>
        <v>2</v>
      </c>
      <c r="I95" s="781">
        <f t="shared" si="1"/>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2</v>
      </c>
      <c r="D97" s="792">
        <v>1</v>
      </c>
      <c r="E97" s="792">
        <v>1</v>
      </c>
      <c r="F97" s="792">
        <v>1</v>
      </c>
      <c r="G97" s="792">
        <v>1</v>
      </c>
      <c r="H97" s="792">
        <v>2</v>
      </c>
      <c r="I97" s="792">
        <v>0</v>
      </c>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c r="D99" s="792"/>
      <c r="E99" s="792"/>
      <c r="F99" s="792"/>
      <c r="G99" s="792"/>
      <c r="H99" s="792"/>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c r="D109" s="805"/>
      <c r="E109" s="805"/>
      <c r="F109" s="805"/>
      <c r="G109" s="805"/>
      <c r="H109" s="805"/>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 t="shared" ref="C117:L117" si="2">C119+C120+C121+C122+C123+C124+C125+C126+C127+C128+C129</f>
        <v>0</v>
      </c>
      <c r="D117" s="781">
        <f t="shared" si="2"/>
        <v>0</v>
      </c>
      <c r="E117" s="781">
        <f t="shared" si="2"/>
        <v>1</v>
      </c>
      <c r="F117" s="781">
        <f t="shared" si="2"/>
        <v>0</v>
      </c>
      <c r="G117" s="781">
        <f t="shared" si="2"/>
        <v>1</v>
      </c>
      <c r="H117" s="781">
        <f t="shared" si="2"/>
        <v>0</v>
      </c>
      <c r="I117" s="781">
        <f t="shared" si="2"/>
        <v>0</v>
      </c>
      <c r="J117" s="781">
        <f t="shared" si="2"/>
        <v>0</v>
      </c>
      <c r="K117" s="781">
        <f t="shared" si="2"/>
        <v>0</v>
      </c>
      <c r="L117" s="781">
        <f t="shared" si="2"/>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0</v>
      </c>
      <c r="D119" s="792">
        <v>0</v>
      </c>
      <c r="E119" s="792">
        <v>1</v>
      </c>
      <c r="F119" s="792">
        <v>0</v>
      </c>
      <c r="G119" s="792">
        <v>1</v>
      </c>
      <c r="H119" s="792">
        <v>0</v>
      </c>
      <c r="I119" s="792">
        <v>0</v>
      </c>
      <c r="J119" s="792">
        <v>0</v>
      </c>
      <c r="K119" s="792">
        <v>0</v>
      </c>
      <c r="L119" s="792">
        <v>0</v>
      </c>
      <c r="M119" s="874">
        <f t="shared" ref="M119:M129" si="3">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3"/>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c r="K121" s="792"/>
      <c r="L121" s="792"/>
      <c r="M121" s="874">
        <f t="shared" si="3"/>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3"/>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3"/>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3"/>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3"/>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3"/>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3"/>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3"/>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3"/>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2</v>
      </c>
      <c r="D137" s="792">
        <v>0</v>
      </c>
      <c r="E137" s="792">
        <v>1</v>
      </c>
      <c r="F137" s="792">
        <v>0</v>
      </c>
      <c r="G137" s="792">
        <v>0</v>
      </c>
      <c r="H137" s="792">
        <v>1</v>
      </c>
      <c r="I137" s="792">
        <v>0</v>
      </c>
      <c r="J137" s="881">
        <v>2</v>
      </c>
      <c r="K137" s="792">
        <v>0</v>
      </c>
      <c r="L137" s="792">
        <v>1</v>
      </c>
      <c r="M137" s="792">
        <v>0</v>
      </c>
      <c r="N137" s="792">
        <v>0</v>
      </c>
      <c r="O137" s="792">
        <v>1</v>
      </c>
      <c r="P137" s="792">
        <v>0</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1090</v>
      </c>
      <c r="D145" s="792"/>
      <c r="E145" s="792">
        <v>1090</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1090</v>
      </c>
      <c r="D146" s="792"/>
      <c r="E146" s="792">
        <v>1090</v>
      </c>
      <c r="F146" s="792"/>
      <c r="G146" s="792"/>
      <c r="H146" s="792"/>
      <c r="I146" s="889"/>
      <c r="J146" s="889"/>
      <c r="K146" s="889"/>
      <c r="L146" s="889"/>
      <c r="M146" s="889"/>
      <c r="N146" s="889"/>
      <c r="O146" s="889"/>
      <c r="P146" s="889"/>
      <c r="Q146" s="764"/>
    </row>
    <row r="147" spans="1:17" ht="78.75">
      <c r="A147" s="863" t="s">
        <v>224</v>
      </c>
      <c r="B147" s="891" t="s">
        <v>225</v>
      </c>
      <c r="C147" s="892">
        <v>687</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80</v>
      </c>
      <c r="D148" s="893" t="s">
        <v>82</v>
      </c>
      <c r="E148" s="893" t="s">
        <v>82</v>
      </c>
      <c r="F148" s="893" t="s">
        <v>82</v>
      </c>
      <c r="G148" s="893" t="s">
        <v>82</v>
      </c>
      <c r="H148" s="893" t="s">
        <v>82</v>
      </c>
      <c r="I148" s="741"/>
      <c r="J148" s="895">
        <f>G35</f>
        <v>3</v>
      </c>
      <c r="K148" s="895">
        <f>H35</f>
        <v>2</v>
      </c>
      <c r="L148" s="741"/>
      <c r="M148" s="741"/>
      <c r="N148" s="741"/>
      <c r="O148" s="741"/>
      <c r="P148" s="741"/>
    </row>
    <row r="149" spans="1:17" ht="37.5" customHeight="1">
      <c r="A149" s="826" t="s">
        <v>230</v>
      </c>
      <c r="B149" s="752" t="s">
        <v>231</v>
      </c>
      <c r="C149" s="892">
        <v>615</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0</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1</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1</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326</v>
      </c>
      <c r="D215" s="936"/>
      <c r="E215" s="938" t="s">
        <v>375</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374</v>
      </c>
      <c r="D217" s="936"/>
      <c r="E217" s="938" t="s">
        <v>373</v>
      </c>
      <c r="F217" s="870"/>
      <c r="G217" s="944">
        <v>44190</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A89:J89"/>
    <mergeCell ref="C61:C62"/>
    <mergeCell ref="D61:K61"/>
    <mergeCell ref="A69:D69"/>
    <mergeCell ref="A70:D70"/>
    <mergeCell ref="A76:E76"/>
    <mergeCell ref="B77:D77"/>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A186:C186"/>
    <mergeCell ref="A187:C187"/>
    <mergeCell ref="A203:C203"/>
    <mergeCell ref="A204:C204"/>
    <mergeCell ref="A151:C151"/>
    <mergeCell ref="D151:E151"/>
    <mergeCell ref="A160:C160"/>
    <mergeCell ref="A161:C161"/>
    <mergeCell ref="A175:C175"/>
    <mergeCell ref="A185:C185"/>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scale="44"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AT300"/>
  <sheetViews>
    <sheetView view="pageBreakPreview" topLeftCell="A202"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377</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92">
        <v>50248515</v>
      </c>
      <c r="C4" s="1593"/>
      <c r="D4" s="1593"/>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29</v>
      </c>
      <c r="D35" s="781">
        <f>D36+D45+D46+D49+D51+D52</f>
        <v>29</v>
      </c>
      <c r="E35" s="781">
        <f t="shared" si="0"/>
        <v>0</v>
      </c>
      <c r="F35" s="781">
        <f t="shared" si="0"/>
        <v>0</v>
      </c>
      <c r="G35" s="781">
        <f t="shared" si="0"/>
        <v>2</v>
      </c>
      <c r="H35" s="781">
        <f>H36+H45+H46+H49+H51+H52</f>
        <v>2</v>
      </c>
      <c r="I35" s="781">
        <f>I36+I45+I46+I49+I51+I52</f>
        <v>27</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29</v>
      </c>
      <c r="D45" s="792">
        <v>29</v>
      </c>
      <c r="E45" s="792"/>
      <c r="F45" s="792"/>
      <c r="G45" s="792">
        <v>2</v>
      </c>
      <c r="H45" s="792">
        <v>2</v>
      </c>
      <c r="I45" s="792">
        <v>27</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v>29</v>
      </c>
      <c r="D57" s="807" t="s">
        <v>82</v>
      </c>
      <c r="E57" s="807" t="s">
        <v>82</v>
      </c>
      <c r="F57" s="807" t="s">
        <v>82</v>
      </c>
      <c r="G57" s="805">
        <v>2</v>
      </c>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29</v>
      </c>
      <c r="D64" s="792"/>
      <c r="E64" s="792"/>
      <c r="F64" s="792">
        <v>8</v>
      </c>
      <c r="G64" s="792">
        <v>4</v>
      </c>
      <c r="H64" s="792">
        <v>5</v>
      </c>
      <c r="I64" s="792">
        <v>7</v>
      </c>
      <c r="J64" s="792">
        <v>5</v>
      </c>
      <c r="K64" s="792"/>
      <c r="L64" s="827">
        <f>C64-D64-E64-F64-G64-H64-I64-J64-K64</f>
        <v>0</v>
      </c>
      <c r="M64" s="789"/>
      <c r="N64" s="789"/>
      <c r="O64" s="828"/>
      <c r="P64" s="764"/>
      <c r="Q64" s="764"/>
    </row>
    <row r="65" spans="1:18" ht="18" customHeight="1">
      <c r="A65" s="829" t="s">
        <v>110</v>
      </c>
      <c r="B65" s="752" t="s">
        <v>111</v>
      </c>
      <c r="C65" s="781">
        <f>D65+E65+F65+G65+H65+I65+J65+K65</f>
        <v>13</v>
      </c>
      <c r="D65" s="792"/>
      <c r="E65" s="792"/>
      <c r="F65" s="792">
        <v>2</v>
      </c>
      <c r="G65" s="792">
        <v>3</v>
      </c>
      <c r="H65" s="792">
        <v>2</v>
      </c>
      <c r="I65" s="792">
        <v>4</v>
      </c>
      <c r="J65" s="792">
        <v>2</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29</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29</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3</v>
      </c>
      <c r="D95" s="781">
        <f t="shared" ref="D95:I95" si="2">D97+D98+D99+D100+D101+D102+D103+D104+D105+D106+D107</f>
        <v>0</v>
      </c>
      <c r="E95" s="781">
        <f t="shared" si="2"/>
        <v>0</v>
      </c>
      <c r="F95" s="781">
        <f t="shared" si="2"/>
        <v>3</v>
      </c>
      <c r="G95" s="781">
        <f t="shared" si="2"/>
        <v>3</v>
      </c>
      <c r="H95" s="781">
        <f t="shared" si="2"/>
        <v>3</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3</v>
      </c>
      <c r="D97" s="792"/>
      <c r="E97" s="792"/>
      <c r="F97" s="792">
        <v>3</v>
      </c>
      <c r="G97" s="792">
        <v>3</v>
      </c>
      <c r="H97" s="792">
        <v>3</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c r="D99" s="792"/>
      <c r="E99" s="792"/>
      <c r="F99" s="792"/>
      <c r="G99" s="792"/>
      <c r="H99" s="792"/>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3</v>
      </c>
      <c r="D109" s="805"/>
      <c r="E109" s="805"/>
      <c r="F109" s="805">
        <v>3</v>
      </c>
      <c r="G109" s="805">
        <v>3</v>
      </c>
      <c r="H109" s="805">
        <v>3</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0</v>
      </c>
      <c r="F117" s="781">
        <f t="shared" si="3"/>
        <v>1</v>
      </c>
      <c r="G117" s="781">
        <f t="shared" si="3"/>
        <v>1</v>
      </c>
      <c r="H117" s="781">
        <f t="shared" si="3"/>
        <v>0</v>
      </c>
      <c r="I117" s="781">
        <f t="shared" si="3"/>
        <v>0</v>
      </c>
      <c r="J117" s="781">
        <f t="shared" si="3"/>
        <v>1</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c r="F119" s="792">
        <v>1</v>
      </c>
      <c r="G119" s="792">
        <v>1</v>
      </c>
      <c r="H119" s="792"/>
      <c r="I119" s="792"/>
      <c r="J119" s="792">
        <v>1</v>
      </c>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3</v>
      </c>
      <c r="D137" s="792"/>
      <c r="E137" s="792"/>
      <c r="F137" s="792"/>
      <c r="G137" s="792"/>
      <c r="H137" s="792">
        <v>1</v>
      </c>
      <c r="I137" s="792">
        <v>2</v>
      </c>
      <c r="J137" s="881">
        <f>K137+L137+M137+N137+O137+P137</f>
        <v>3</v>
      </c>
      <c r="K137" s="792"/>
      <c r="L137" s="792">
        <v>1</v>
      </c>
      <c r="M137" s="792">
        <v>1</v>
      </c>
      <c r="N137" s="792"/>
      <c r="O137" s="792"/>
      <c r="P137" s="792">
        <v>1</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338</v>
      </c>
      <c r="D145" s="792"/>
      <c r="E145" s="792">
        <v>338</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338</v>
      </c>
      <c r="D146" s="792"/>
      <c r="E146" s="792">
        <v>338</v>
      </c>
      <c r="F146" s="792"/>
      <c r="G146" s="792"/>
      <c r="H146" s="792"/>
      <c r="I146" s="889"/>
      <c r="J146" s="889"/>
      <c r="K146" s="889"/>
      <c r="L146" s="889"/>
      <c r="M146" s="889"/>
      <c r="N146" s="889"/>
      <c r="O146" s="889"/>
      <c r="P146" s="889"/>
      <c r="Q146" s="764"/>
    </row>
    <row r="147" spans="1:17" ht="78.75">
      <c r="A147" s="863" t="s">
        <v>224</v>
      </c>
      <c r="B147" s="891" t="s">
        <v>225</v>
      </c>
      <c r="C147" s="892">
        <v>154</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32</v>
      </c>
      <c r="D148" s="893" t="s">
        <v>82</v>
      </c>
      <c r="E148" s="893" t="s">
        <v>82</v>
      </c>
      <c r="F148" s="893" t="s">
        <v>82</v>
      </c>
      <c r="G148" s="893" t="s">
        <v>82</v>
      </c>
      <c r="H148" s="893" t="s">
        <v>82</v>
      </c>
      <c r="I148" s="741"/>
      <c r="J148" s="895">
        <f>G35</f>
        <v>2</v>
      </c>
      <c r="K148" s="895">
        <f>H35</f>
        <v>2</v>
      </c>
      <c r="L148" s="741"/>
      <c r="M148" s="741"/>
      <c r="N148" s="741"/>
      <c r="O148" s="741"/>
      <c r="P148" s="741"/>
    </row>
    <row r="149" spans="1:17" ht="37.5" customHeight="1">
      <c r="A149" s="826" t="s">
        <v>230</v>
      </c>
      <c r="B149" s="752" t="s">
        <v>231</v>
      </c>
      <c r="C149" s="892">
        <v>154</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1</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1</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25.7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21.2</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21.2</v>
      </c>
      <c r="D198" s="930">
        <f>C198-C199</f>
        <v>6.7999999999999989</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14.4</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21.2</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21.2</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378</v>
      </c>
      <c r="D215" s="936"/>
      <c r="E215" s="938" t="s">
        <v>379</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v>89054647620</v>
      </c>
      <c r="D217" s="936"/>
      <c r="E217" s="938" t="s">
        <v>380</v>
      </c>
      <c r="F217" s="870"/>
      <c r="G217" s="938" t="s">
        <v>381</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dimension ref="A1:AT300"/>
  <sheetViews>
    <sheetView view="pageBreakPreview" topLeftCell="A190"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382</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72403838</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80</v>
      </c>
      <c r="D35" s="781">
        <f>D36+D45+D46+D49+D51+D52</f>
        <v>80</v>
      </c>
      <c r="E35" s="781">
        <f t="shared" si="0"/>
        <v>0</v>
      </c>
      <c r="F35" s="781">
        <f t="shared" si="0"/>
        <v>0</v>
      </c>
      <c r="G35" s="781">
        <f t="shared" si="0"/>
        <v>3</v>
      </c>
      <c r="H35" s="781">
        <f>H36+H45+H46+H49+H51+H52</f>
        <v>3</v>
      </c>
      <c r="I35" s="781">
        <f>I36+I45+I46+I49+I51+I52</f>
        <v>76</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80</v>
      </c>
      <c r="D45" s="792">
        <v>80</v>
      </c>
      <c r="E45" s="792"/>
      <c r="F45" s="792"/>
      <c r="G45" s="792">
        <v>3</v>
      </c>
      <c r="H45" s="792">
        <v>3</v>
      </c>
      <c r="I45" s="792">
        <v>76</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v>28</v>
      </c>
      <c r="D57" s="807" t="s">
        <v>82</v>
      </c>
      <c r="E57" s="807" t="s">
        <v>82</v>
      </c>
      <c r="F57" s="807" t="s">
        <v>82</v>
      </c>
      <c r="G57" s="805">
        <v>1</v>
      </c>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80</v>
      </c>
      <c r="D64" s="792"/>
      <c r="E64" s="792"/>
      <c r="F64" s="792">
        <v>15</v>
      </c>
      <c r="G64" s="792">
        <v>14</v>
      </c>
      <c r="H64" s="792">
        <v>16</v>
      </c>
      <c r="I64" s="792">
        <v>18</v>
      </c>
      <c r="J64" s="792">
        <v>17</v>
      </c>
      <c r="K64" s="792"/>
      <c r="L64" s="827">
        <f>C64-D64-E64-F64-G64-H64-I64-J64-K64</f>
        <v>0</v>
      </c>
      <c r="M64" s="789"/>
      <c r="N64" s="789"/>
      <c r="O64" s="828"/>
      <c r="P64" s="764"/>
      <c r="Q64" s="764"/>
    </row>
    <row r="65" spans="1:18" ht="18" customHeight="1">
      <c r="A65" s="829" t="s">
        <v>110</v>
      </c>
      <c r="B65" s="752" t="s">
        <v>111</v>
      </c>
      <c r="C65" s="781">
        <f>D65+E65+F65+G65+H65+I65+J65+K65</f>
        <v>39</v>
      </c>
      <c r="D65" s="792"/>
      <c r="E65" s="792"/>
      <c r="F65" s="792">
        <v>8</v>
      </c>
      <c r="G65" s="792">
        <v>4</v>
      </c>
      <c r="H65" s="792">
        <v>9</v>
      </c>
      <c r="I65" s="792">
        <v>9</v>
      </c>
      <c r="J65" s="792">
        <v>9</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80</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80</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6</v>
      </c>
      <c r="D95" s="781">
        <f t="shared" ref="D95:I95" si="2">D97+D98+D99+D100+D101+D102+D103+D104+D105+D106+D107</f>
        <v>0</v>
      </c>
      <c r="E95" s="781">
        <f t="shared" si="2"/>
        <v>0</v>
      </c>
      <c r="F95" s="781">
        <f t="shared" si="2"/>
        <v>6</v>
      </c>
      <c r="G95" s="781">
        <f t="shared" si="2"/>
        <v>6</v>
      </c>
      <c r="H95" s="781">
        <f t="shared" si="2"/>
        <v>6</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5</v>
      </c>
      <c r="D97" s="792"/>
      <c r="E97" s="792"/>
      <c r="F97" s="792">
        <v>5</v>
      </c>
      <c r="G97" s="792">
        <v>5</v>
      </c>
      <c r="H97" s="792">
        <v>5</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v>1</v>
      </c>
      <c r="D99" s="792"/>
      <c r="E99" s="792"/>
      <c r="F99" s="792">
        <v>1</v>
      </c>
      <c r="G99" s="792">
        <v>1</v>
      </c>
      <c r="H99" s="792">
        <v>1</v>
      </c>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6</v>
      </c>
      <c r="D109" s="805"/>
      <c r="E109" s="805"/>
      <c r="F109" s="805">
        <v>6</v>
      </c>
      <c r="G109" s="805">
        <v>6</v>
      </c>
      <c r="H109" s="805">
        <v>6</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1</v>
      </c>
      <c r="F117" s="781">
        <f t="shared" si="3"/>
        <v>1</v>
      </c>
      <c r="G117" s="781">
        <f t="shared" si="3"/>
        <v>1</v>
      </c>
      <c r="H117" s="781">
        <f t="shared" si="3"/>
        <v>1</v>
      </c>
      <c r="I117" s="781">
        <f t="shared" si="3"/>
        <v>1</v>
      </c>
      <c r="J117" s="781">
        <f t="shared" si="3"/>
        <v>1</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v>1</v>
      </c>
      <c r="F119" s="792">
        <v>1</v>
      </c>
      <c r="G119" s="792">
        <v>1</v>
      </c>
      <c r="H119" s="792"/>
      <c r="I119" s="792">
        <v>1</v>
      </c>
      <c r="J119" s="792">
        <v>1</v>
      </c>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v>1</v>
      </c>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6</v>
      </c>
      <c r="D137" s="792"/>
      <c r="E137" s="792"/>
      <c r="F137" s="792"/>
      <c r="G137" s="792">
        <v>3</v>
      </c>
      <c r="H137" s="792"/>
      <c r="I137" s="792">
        <v>3</v>
      </c>
      <c r="J137" s="881">
        <v>6</v>
      </c>
      <c r="K137" s="792"/>
      <c r="L137" s="792"/>
      <c r="M137" s="792">
        <v>3</v>
      </c>
      <c r="N137" s="792"/>
      <c r="O137" s="792"/>
      <c r="P137" s="792">
        <v>3</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571</v>
      </c>
      <c r="D145" s="792"/>
      <c r="E145" s="792">
        <v>571</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571</v>
      </c>
      <c r="D146" s="792"/>
      <c r="E146" s="792">
        <v>571</v>
      </c>
      <c r="F146" s="792"/>
      <c r="G146" s="792"/>
      <c r="H146" s="792"/>
      <c r="I146" s="889"/>
      <c r="J146" s="889"/>
      <c r="K146" s="889"/>
      <c r="L146" s="889"/>
      <c r="M146" s="889"/>
      <c r="N146" s="889"/>
      <c r="O146" s="889"/>
      <c r="P146" s="889"/>
      <c r="Q146" s="764"/>
    </row>
    <row r="147" spans="1:17" ht="78.75">
      <c r="A147" s="863" t="s">
        <v>224</v>
      </c>
      <c r="B147" s="891" t="s">
        <v>225</v>
      </c>
      <c r="C147" s="892">
        <v>429</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61</v>
      </c>
      <c r="D148" s="893" t="s">
        <v>82</v>
      </c>
      <c r="E148" s="893" t="s">
        <v>82</v>
      </c>
      <c r="F148" s="893" t="s">
        <v>82</v>
      </c>
      <c r="G148" s="893" t="s">
        <v>82</v>
      </c>
      <c r="H148" s="893" t="s">
        <v>82</v>
      </c>
      <c r="I148" s="741"/>
      <c r="J148" s="895">
        <f>G35</f>
        <v>3</v>
      </c>
      <c r="K148" s="895">
        <f>H35</f>
        <v>3</v>
      </c>
      <c r="L148" s="741"/>
      <c r="M148" s="741"/>
      <c r="N148" s="741"/>
      <c r="O148" s="741"/>
      <c r="P148" s="741"/>
    </row>
    <row r="149" spans="1:17" ht="37.5" customHeight="1">
      <c r="A149" s="826" t="s">
        <v>230</v>
      </c>
      <c r="B149" s="752" t="s">
        <v>231</v>
      </c>
      <c r="C149" s="892">
        <v>429</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5</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2</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3</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50.3</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45.8</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20.9</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20.9</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45.8</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45.8</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t="s">
        <v>383</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v>88795143277</v>
      </c>
      <c r="D217" s="936"/>
      <c r="E217" s="938" t="s">
        <v>384</v>
      </c>
      <c r="F217" s="870"/>
      <c r="G217" s="944">
        <v>44190</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45" orientation="landscape" r:id="rId1"/>
  <legacyDrawing r:id="rId2"/>
</worksheet>
</file>

<file path=xl/worksheets/sheet16.xml><?xml version="1.0" encoding="utf-8"?>
<worksheet xmlns="http://schemas.openxmlformats.org/spreadsheetml/2006/main" xmlns:r="http://schemas.openxmlformats.org/officeDocument/2006/relationships">
  <dimension ref="A1:AT300"/>
  <sheetViews>
    <sheetView view="pageBreakPreview" topLeftCell="A202"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385</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48607378</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176</v>
      </c>
      <c r="D35" s="781">
        <f>D36+D45+D46+D49+D51+D52</f>
        <v>141</v>
      </c>
      <c r="E35" s="781">
        <f t="shared" si="0"/>
        <v>0</v>
      </c>
      <c r="F35" s="781">
        <f t="shared" si="0"/>
        <v>0</v>
      </c>
      <c r="G35" s="781">
        <f t="shared" si="0"/>
        <v>7</v>
      </c>
      <c r="H35" s="781">
        <f>H36+H45+H46+H49+H51+H52</f>
        <v>5</v>
      </c>
      <c r="I35" s="781">
        <f>I36+I45+I46+I49+I51+I52</f>
        <v>123</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176</v>
      </c>
      <c r="D45" s="792">
        <v>141</v>
      </c>
      <c r="E45" s="792"/>
      <c r="F45" s="792"/>
      <c r="G45" s="792">
        <v>7</v>
      </c>
      <c r="H45" s="792">
        <v>5</v>
      </c>
      <c r="I45" s="792">
        <v>123</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v>8</v>
      </c>
      <c r="D55" s="807" t="s">
        <v>82</v>
      </c>
      <c r="E55" s="807" t="s">
        <v>82</v>
      </c>
      <c r="F55" s="807" t="s">
        <v>82</v>
      </c>
      <c r="G55" s="805">
        <v>1</v>
      </c>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176</v>
      </c>
      <c r="D64" s="792"/>
      <c r="E64" s="792">
        <v>10</v>
      </c>
      <c r="F64" s="792">
        <v>20</v>
      </c>
      <c r="G64" s="792">
        <v>37</v>
      </c>
      <c r="H64" s="792">
        <v>45</v>
      </c>
      <c r="I64" s="792">
        <v>38</v>
      </c>
      <c r="J64" s="792">
        <v>25</v>
      </c>
      <c r="K64" s="792">
        <v>1</v>
      </c>
      <c r="L64" s="827">
        <f>C64-D64-E64-F64-G64-H64-I64-J64-K64</f>
        <v>0</v>
      </c>
      <c r="M64" s="789"/>
      <c r="N64" s="789"/>
      <c r="O64" s="828"/>
      <c r="P64" s="764"/>
      <c r="Q64" s="764"/>
    </row>
    <row r="65" spans="1:18" ht="18" customHeight="1">
      <c r="A65" s="829" t="s">
        <v>110</v>
      </c>
      <c r="B65" s="752" t="s">
        <v>111</v>
      </c>
      <c r="C65" s="781">
        <f>D65+E65+F65+G65+H65+I65+J65+K65</f>
        <v>90</v>
      </c>
      <c r="D65" s="792"/>
      <c r="E65" s="792">
        <v>6</v>
      </c>
      <c r="F65" s="792">
        <v>7</v>
      </c>
      <c r="G65" s="792">
        <v>17</v>
      </c>
      <c r="H65" s="792">
        <v>23</v>
      </c>
      <c r="I65" s="792">
        <v>23</v>
      </c>
      <c r="J65" s="792">
        <v>13</v>
      </c>
      <c r="K65" s="792">
        <v>1</v>
      </c>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176</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176</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12</v>
      </c>
      <c r="D95" s="781">
        <f t="shared" ref="D95:I95" si="2">D97+D98+D99+D100+D101+D102+D103+D104+D105+D106+D107</f>
        <v>8</v>
      </c>
      <c r="E95" s="781">
        <f t="shared" si="2"/>
        <v>8</v>
      </c>
      <c r="F95" s="781">
        <f t="shared" si="2"/>
        <v>4</v>
      </c>
      <c r="G95" s="781">
        <f t="shared" si="2"/>
        <v>4</v>
      </c>
      <c r="H95" s="781">
        <f t="shared" si="2"/>
        <v>12</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9</v>
      </c>
      <c r="D97" s="792">
        <v>5</v>
      </c>
      <c r="E97" s="792">
        <v>5</v>
      </c>
      <c r="F97" s="792">
        <v>4</v>
      </c>
      <c r="G97" s="792">
        <v>4</v>
      </c>
      <c r="H97" s="792">
        <v>9</v>
      </c>
      <c r="I97" s="792"/>
      <c r="J97" s="844"/>
    </row>
    <row r="98" spans="1:46" ht="18.95" customHeight="1">
      <c r="A98" s="829" t="s">
        <v>149</v>
      </c>
      <c r="B98" s="745" t="s">
        <v>150</v>
      </c>
      <c r="C98" s="792">
        <v>1</v>
      </c>
      <c r="D98" s="792">
        <v>1</v>
      </c>
      <c r="E98" s="792">
        <v>1</v>
      </c>
      <c r="F98" s="792"/>
      <c r="G98" s="792"/>
      <c r="H98" s="792">
        <v>1</v>
      </c>
      <c r="I98" s="792"/>
      <c r="J98" s="844"/>
    </row>
    <row r="99" spans="1:46" ht="18.95" customHeight="1">
      <c r="A99" s="829" t="s">
        <v>151</v>
      </c>
      <c r="B99" s="752" t="s">
        <v>152</v>
      </c>
      <c r="C99" s="792">
        <v>1</v>
      </c>
      <c r="D99" s="792">
        <v>1</v>
      </c>
      <c r="E99" s="792">
        <v>1</v>
      </c>
      <c r="F99" s="792"/>
      <c r="G99" s="792"/>
      <c r="H99" s="792">
        <v>1</v>
      </c>
      <c r="I99" s="792"/>
      <c r="J99" s="844"/>
    </row>
    <row r="100" spans="1:46" ht="18.95" customHeight="1">
      <c r="A100" s="829" t="s">
        <v>153</v>
      </c>
      <c r="B100" s="752" t="s">
        <v>154</v>
      </c>
      <c r="C100" s="792">
        <v>1</v>
      </c>
      <c r="D100" s="792">
        <v>1</v>
      </c>
      <c r="E100" s="792">
        <v>1</v>
      </c>
      <c r="F100" s="792"/>
      <c r="G100" s="792"/>
      <c r="H100" s="792">
        <v>1</v>
      </c>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9</v>
      </c>
      <c r="D109" s="805">
        <v>8</v>
      </c>
      <c r="E109" s="805">
        <v>8</v>
      </c>
      <c r="F109" s="805">
        <v>1</v>
      </c>
      <c r="G109" s="805">
        <v>1</v>
      </c>
      <c r="H109" s="805">
        <v>9</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1</v>
      </c>
      <c r="D117" s="781">
        <f t="shared" ref="D117:L117" si="3">D119+D120+D121+D122+D123+D124+D125+D126+D127+D128+D129</f>
        <v>0</v>
      </c>
      <c r="E117" s="781">
        <f t="shared" si="3"/>
        <v>1</v>
      </c>
      <c r="F117" s="781">
        <f t="shared" si="3"/>
        <v>2</v>
      </c>
      <c r="G117" s="781">
        <f t="shared" si="3"/>
        <v>2</v>
      </c>
      <c r="H117" s="781">
        <f t="shared" si="3"/>
        <v>2</v>
      </c>
      <c r="I117" s="781">
        <f t="shared" si="3"/>
        <v>2</v>
      </c>
      <c r="J117" s="781">
        <f t="shared" si="3"/>
        <v>2</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1</v>
      </c>
      <c r="D119" s="792"/>
      <c r="E119" s="792">
        <v>1</v>
      </c>
      <c r="F119" s="792">
        <v>2</v>
      </c>
      <c r="G119" s="792">
        <v>2</v>
      </c>
      <c r="H119" s="792"/>
      <c r="I119" s="792">
        <v>2</v>
      </c>
      <c r="J119" s="792">
        <v>1</v>
      </c>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v>1</v>
      </c>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v>1</v>
      </c>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v>1</v>
      </c>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12</v>
      </c>
      <c r="D137" s="792">
        <v>2</v>
      </c>
      <c r="E137" s="792"/>
      <c r="F137" s="792"/>
      <c r="G137" s="792">
        <v>3</v>
      </c>
      <c r="H137" s="792">
        <v>2</v>
      </c>
      <c r="I137" s="792">
        <v>5</v>
      </c>
      <c r="J137" s="881">
        <f>K137+L137+M137+N137+O137+P137</f>
        <v>12</v>
      </c>
      <c r="K137" s="792">
        <v>3</v>
      </c>
      <c r="L137" s="792"/>
      <c r="M137" s="792">
        <v>1</v>
      </c>
      <c r="N137" s="792">
        <v>2</v>
      </c>
      <c r="O137" s="792">
        <v>1</v>
      </c>
      <c r="P137" s="792">
        <v>5</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1077</v>
      </c>
      <c r="D145" s="792"/>
      <c r="E145" s="792">
        <v>1077</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1077</v>
      </c>
      <c r="D146" s="792"/>
      <c r="E146" s="792">
        <v>1077</v>
      </c>
      <c r="F146" s="792"/>
      <c r="G146" s="792"/>
      <c r="H146" s="792"/>
      <c r="I146" s="889"/>
      <c r="J146" s="889"/>
      <c r="K146" s="889"/>
      <c r="L146" s="889"/>
      <c r="M146" s="889"/>
      <c r="N146" s="889"/>
      <c r="O146" s="889"/>
      <c r="P146" s="889"/>
      <c r="Q146" s="764"/>
    </row>
    <row r="147" spans="1:17" ht="78.75">
      <c r="A147" s="863" t="s">
        <v>224</v>
      </c>
      <c r="B147" s="891" t="s">
        <v>225</v>
      </c>
      <c r="C147" s="892">
        <v>737</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340</v>
      </c>
      <c r="D148" s="893" t="s">
        <v>82</v>
      </c>
      <c r="E148" s="893" t="s">
        <v>82</v>
      </c>
      <c r="F148" s="893" t="s">
        <v>82</v>
      </c>
      <c r="G148" s="893" t="s">
        <v>82</v>
      </c>
      <c r="H148" s="893" t="s">
        <v>82</v>
      </c>
      <c r="I148" s="741"/>
      <c r="J148" s="895">
        <f>G35</f>
        <v>7</v>
      </c>
      <c r="K148" s="895">
        <f>H35</f>
        <v>5</v>
      </c>
      <c r="L148" s="741"/>
      <c r="M148" s="741"/>
      <c r="N148" s="741"/>
      <c r="O148" s="741"/>
      <c r="P148" s="741"/>
    </row>
    <row r="149" spans="1:17" ht="37.5" customHeight="1">
      <c r="A149" s="826" t="s">
        <v>230</v>
      </c>
      <c r="B149" s="752" t="s">
        <v>231</v>
      </c>
      <c r="C149" s="892">
        <v>630</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2</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2</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29.459999999999997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4.5599999999999996</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386</v>
      </c>
      <c r="D215" s="936"/>
      <c r="E215" s="938" t="s">
        <v>387</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388</v>
      </c>
      <c r="D217" s="936"/>
      <c r="E217" s="938"/>
      <c r="F217" s="870"/>
      <c r="G217" s="944">
        <v>44190</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rintOptions horizontalCentered="1"/>
  <pageMargins left="0.31496062992125984" right="0.11811023622047245" top="0.35433070866141736" bottom="0.35433070866141736" header="0.31496062992125984" footer="0.31496062992125984"/>
  <pageSetup paperSize="9" scale="50" orientation="landscape" r:id="rId1"/>
  <legacyDrawing r:id="rId2"/>
</worksheet>
</file>

<file path=xl/worksheets/sheet17.xml><?xml version="1.0" encoding="utf-8"?>
<worksheet xmlns="http://schemas.openxmlformats.org/spreadsheetml/2006/main" xmlns:r="http://schemas.openxmlformats.org/officeDocument/2006/relationships">
  <dimension ref="A1:AT300"/>
  <sheetViews>
    <sheetView view="pageBreakPreview" topLeftCell="A184"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389</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48607312</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60</v>
      </c>
      <c r="D35" s="781">
        <f>D36+D45+D46+D49+D51+D52</f>
        <v>60</v>
      </c>
      <c r="E35" s="781">
        <f t="shared" si="0"/>
        <v>0</v>
      </c>
      <c r="F35" s="781">
        <f t="shared" si="0"/>
        <v>0</v>
      </c>
      <c r="G35" s="781">
        <f t="shared" si="0"/>
        <v>3</v>
      </c>
      <c r="H35" s="781">
        <f>H36+H45+H46+H49+H51+H52</f>
        <v>3</v>
      </c>
      <c r="I35" s="781">
        <f>I36+I45+I46+I49+I51+I52</f>
        <v>33</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60</v>
      </c>
      <c r="D45" s="792">
        <v>60</v>
      </c>
      <c r="E45" s="792"/>
      <c r="F45" s="792"/>
      <c r="G45" s="792">
        <v>3</v>
      </c>
      <c r="H45" s="792">
        <v>3</v>
      </c>
      <c r="I45" s="792">
        <v>33</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60</v>
      </c>
      <c r="D64" s="792"/>
      <c r="E64" s="792"/>
      <c r="F64" s="792"/>
      <c r="G64" s="792">
        <v>9</v>
      </c>
      <c r="H64" s="792">
        <v>18</v>
      </c>
      <c r="I64" s="792">
        <v>14</v>
      </c>
      <c r="J64" s="792">
        <v>14</v>
      </c>
      <c r="K64" s="792">
        <v>5</v>
      </c>
      <c r="L64" s="827">
        <f>C64-D64-E64-F64-G64-H64-I64-J64-K64</f>
        <v>0</v>
      </c>
      <c r="M64" s="789"/>
      <c r="N64" s="789"/>
      <c r="O64" s="828"/>
      <c r="P64" s="764"/>
      <c r="Q64" s="764"/>
    </row>
    <row r="65" spans="1:18" ht="18" customHeight="1">
      <c r="A65" s="829" t="s">
        <v>110</v>
      </c>
      <c r="B65" s="752" t="s">
        <v>111</v>
      </c>
      <c r="C65" s="781">
        <f>D65+E65+F65+G65+H65+I65+J65+K65</f>
        <v>27</v>
      </c>
      <c r="D65" s="792"/>
      <c r="E65" s="792"/>
      <c r="F65" s="792"/>
      <c r="G65" s="792"/>
      <c r="H65" s="792">
        <v>7</v>
      </c>
      <c r="I65" s="792">
        <v>7</v>
      </c>
      <c r="J65" s="792">
        <v>13</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60</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60</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4</v>
      </c>
      <c r="D95" s="781">
        <f t="shared" ref="D95:I95" si="2">D97+D98+D99+D100+D101+D102+D103+D104+D105+D106+D107</f>
        <v>3</v>
      </c>
      <c r="E95" s="781">
        <f t="shared" si="2"/>
        <v>3</v>
      </c>
      <c r="F95" s="781">
        <f t="shared" si="2"/>
        <v>1</v>
      </c>
      <c r="G95" s="781">
        <f t="shared" si="2"/>
        <v>1</v>
      </c>
      <c r="H95" s="781">
        <f t="shared" si="2"/>
        <v>4</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3</v>
      </c>
      <c r="D97" s="792">
        <v>2</v>
      </c>
      <c r="E97" s="792">
        <v>2</v>
      </c>
      <c r="F97" s="792">
        <v>1</v>
      </c>
      <c r="G97" s="792">
        <v>1</v>
      </c>
      <c r="H97" s="792">
        <v>3</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v>1</v>
      </c>
      <c r="D99" s="792">
        <v>1</v>
      </c>
      <c r="E99" s="792">
        <v>1</v>
      </c>
      <c r="F99" s="792"/>
      <c r="G99" s="792"/>
      <c r="H99" s="792">
        <v>1</v>
      </c>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3</v>
      </c>
      <c r="D109" s="805">
        <v>2</v>
      </c>
      <c r="E109" s="805">
        <v>2</v>
      </c>
      <c r="F109" s="805">
        <v>1</v>
      </c>
      <c r="G109" s="805">
        <v>1</v>
      </c>
      <c r="H109" s="805">
        <v>3</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2</v>
      </c>
      <c r="F117" s="781">
        <f t="shared" si="3"/>
        <v>0</v>
      </c>
      <c r="G117" s="781">
        <f t="shared" si="3"/>
        <v>2</v>
      </c>
      <c r="H117" s="781">
        <f t="shared" si="3"/>
        <v>0</v>
      </c>
      <c r="I117" s="781">
        <f t="shared" si="3"/>
        <v>0</v>
      </c>
      <c r="J117" s="781">
        <f t="shared" si="3"/>
        <v>0</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v>2</v>
      </c>
      <c r="F119" s="792"/>
      <c r="G119" s="792">
        <v>1</v>
      </c>
      <c r="H119" s="792"/>
      <c r="I119" s="792"/>
      <c r="J119" s="792"/>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v>1</v>
      </c>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4</v>
      </c>
      <c r="D137" s="792">
        <v>1</v>
      </c>
      <c r="E137" s="792">
        <v>1</v>
      </c>
      <c r="F137" s="792">
        <v>2</v>
      </c>
      <c r="G137" s="792"/>
      <c r="H137" s="792"/>
      <c r="I137" s="792"/>
      <c r="J137" s="881">
        <v>4</v>
      </c>
      <c r="K137" s="792">
        <v>1</v>
      </c>
      <c r="L137" s="792">
        <v>1</v>
      </c>
      <c r="M137" s="792">
        <v>2</v>
      </c>
      <c r="N137" s="792"/>
      <c r="O137" s="792"/>
      <c r="P137" s="792"/>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339</v>
      </c>
      <c r="D145" s="792"/>
      <c r="E145" s="792">
        <v>339</v>
      </c>
      <c r="F145" s="792"/>
      <c r="G145" s="792"/>
      <c r="H145" s="792">
        <v>41</v>
      </c>
      <c r="I145" s="889"/>
      <c r="J145" s="889"/>
      <c r="K145" s="889"/>
      <c r="L145" s="889"/>
      <c r="M145" s="889"/>
      <c r="N145" s="889"/>
      <c r="O145" s="889"/>
      <c r="P145" s="889"/>
      <c r="Q145" s="764"/>
    </row>
    <row r="146" spans="1:17" ht="51.75" customHeight="1">
      <c r="A146" s="890" t="s">
        <v>222</v>
      </c>
      <c r="B146" s="752" t="s">
        <v>223</v>
      </c>
      <c r="C146" s="781">
        <f>D146+E146+F146+G146</f>
        <v>339</v>
      </c>
      <c r="D146" s="792"/>
      <c r="E146" s="792">
        <v>339</v>
      </c>
      <c r="F146" s="792"/>
      <c r="G146" s="792"/>
      <c r="H146" s="792">
        <v>41</v>
      </c>
      <c r="I146" s="889"/>
      <c r="J146" s="889"/>
      <c r="K146" s="889"/>
      <c r="L146" s="889"/>
      <c r="M146" s="889"/>
      <c r="N146" s="889"/>
      <c r="O146" s="889"/>
      <c r="P146" s="889"/>
      <c r="Q146" s="764"/>
    </row>
    <row r="147" spans="1:17" ht="78.75">
      <c r="A147" s="863" t="s">
        <v>224</v>
      </c>
      <c r="B147" s="891" t="s">
        <v>225</v>
      </c>
      <c r="C147" s="892">
        <v>200</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48</v>
      </c>
      <c r="D148" s="893" t="s">
        <v>82</v>
      </c>
      <c r="E148" s="893" t="s">
        <v>82</v>
      </c>
      <c r="F148" s="893" t="s">
        <v>82</v>
      </c>
      <c r="G148" s="893" t="s">
        <v>82</v>
      </c>
      <c r="H148" s="893" t="s">
        <v>82</v>
      </c>
      <c r="I148" s="741"/>
      <c r="J148" s="895">
        <f>G35</f>
        <v>3</v>
      </c>
      <c r="K148" s="895">
        <f>H35</f>
        <v>3</v>
      </c>
      <c r="L148" s="741"/>
      <c r="M148" s="741"/>
      <c r="N148" s="741"/>
      <c r="O148" s="741"/>
      <c r="P148" s="741"/>
    </row>
    <row r="149" spans="1:17" ht="37.5" customHeight="1">
      <c r="A149" s="826" t="s">
        <v>230</v>
      </c>
      <c r="B149" s="752" t="s">
        <v>231</v>
      </c>
      <c r="C149" s="892">
        <v>200</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3</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2</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27.2</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22.7</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0</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0</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v>0</v>
      </c>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v>0</v>
      </c>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v>0</v>
      </c>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22.7</v>
      </c>
      <c r="D198" s="930">
        <f>C198-C199</f>
        <v>5.5999999999999979</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17.100000000000001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v>0</v>
      </c>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22.7</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v>0</v>
      </c>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22.7</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v>0</v>
      </c>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v>0</v>
      </c>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v>0</v>
      </c>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326</v>
      </c>
      <c r="D215" s="936"/>
      <c r="E215" s="938" t="s">
        <v>390</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391</v>
      </c>
      <c r="D217" s="936"/>
      <c r="E217" s="938"/>
      <c r="F217" s="870"/>
      <c r="G217" s="944">
        <v>44190</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scale="40" orientation="landscape" r:id="rId1"/>
  <legacyDrawing r:id="rId2"/>
</worksheet>
</file>

<file path=xl/worksheets/sheet18.xml><?xml version="1.0" encoding="utf-8"?>
<worksheet xmlns="http://schemas.openxmlformats.org/spreadsheetml/2006/main" xmlns:r="http://schemas.openxmlformats.org/officeDocument/2006/relationships">
  <dimension ref="A1:AT300"/>
  <sheetViews>
    <sheetView view="pageBreakPreview" topLeftCell="A206" zoomScale="55" zoomScaleNormal="66" zoomScaleSheetLayoutView="55" workbookViewId="0">
      <selection activeCell="C212" sqref="C212"/>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392</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94">
        <v>48615515</v>
      </c>
      <c r="C4" s="1595"/>
      <c r="D4" s="1595"/>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C36+C45+C46+C49+C50+C51+C52</f>
        <v>144</v>
      </c>
      <c r="D35" s="781">
        <f>D36+D45+D46+D49+D51+D52</f>
        <v>134</v>
      </c>
      <c r="E35" s="781">
        <f>E36+E45+E46+E49+E50+E51+E52</f>
        <v>12</v>
      </c>
      <c r="F35" s="781">
        <f>F36+F45+F46+F49+F50+F51+F52</f>
        <v>2</v>
      </c>
      <c r="G35" s="781">
        <f>G36+G45+G46+G49+G50+G51+G52</f>
        <v>6</v>
      </c>
      <c r="H35" s="781">
        <f>H36+H45+H46+H49+H51+H52</f>
        <v>5</v>
      </c>
      <c r="I35" s="781">
        <f>I36+I45+I46+I49+I51+I52</f>
        <v>104</v>
      </c>
      <c r="J35" s="782"/>
      <c r="K35" s="783"/>
      <c r="N35" s="784"/>
      <c r="O35" s="784"/>
      <c r="Q35" s="764"/>
    </row>
    <row r="36" spans="1:17" ht="39.75" customHeight="1">
      <c r="A36" s="785" t="s">
        <v>52</v>
      </c>
      <c r="B36" s="752" t="s">
        <v>53</v>
      </c>
      <c r="C36" s="786">
        <f t="shared" ref="C36:I36" si="0">C37+C38+C39+C40+C41+C42+C43+C44</f>
        <v>12</v>
      </c>
      <c r="D36" s="786">
        <f t="shared" si="0"/>
        <v>12</v>
      </c>
      <c r="E36" s="786">
        <f t="shared" si="0"/>
        <v>12</v>
      </c>
      <c r="F36" s="786">
        <f t="shared" si="0"/>
        <v>0</v>
      </c>
      <c r="G36" s="786">
        <f t="shared" si="0"/>
        <v>1</v>
      </c>
      <c r="H36" s="786">
        <f t="shared" si="0"/>
        <v>1</v>
      </c>
      <c r="I36" s="786">
        <f t="shared" si="0"/>
        <v>12</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v>12</v>
      </c>
      <c r="D38" s="792">
        <v>12</v>
      </c>
      <c r="E38" s="792">
        <v>12</v>
      </c>
      <c r="F38" s="792">
        <v>0</v>
      </c>
      <c r="G38" s="792">
        <v>1</v>
      </c>
      <c r="H38" s="792">
        <v>1</v>
      </c>
      <c r="I38" s="792">
        <v>12</v>
      </c>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132</v>
      </c>
      <c r="D45" s="792">
        <v>122</v>
      </c>
      <c r="E45" s="792"/>
      <c r="F45" s="792">
        <v>2</v>
      </c>
      <c r="G45" s="792">
        <v>5</v>
      </c>
      <c r="H45" s="792">
        <v>4</v>
      </c>
      <c r="I45" s="792">
        <v>92</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v>10</v>
      </c>
      <c r="D55" s="807" t="s">
        <v>82</v>
      </c>
      <c r="E55" s="807" t="s">
        <v>82</v>
      </c>
      <c r="F55" s="807" t="s">
        <v>82</v>
      </c>
      <c r="G55" s="805">
        <v>1</v>
      </c>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144</v>
      </c>
      <c r="D64" s="792"/>
      <c r="E64" s="792">
        <v>2</v>
      </c>
      <c r="F64" s="792">
        <v>18</v>
      </c>
      <c r="G64" s="792">
        <v>29</v>
      </c>
      <c r="H64" s="792">
        <v>24</v>
      </c>
      <c r="I64" s="792">
        <v>33</v>
      </c>
      <c r="J64" s="792">
        <v>37</v>
      </c>
      <c r="K64" s="792">
        <v>1</v>
      </c>
      <c r="L64" s="827">
        <f>C64-D64-E64-F64-G64-H64-I64-J64-K64</f>
        <v>0</v>
      </c>
      <c r="M64" s="789"/>
      <c r="N64" s="789"/>
      <c r="O64" s="828"/>
      <c r="P64" s="764"/>
      <c r="Q64" s="764"/>
    </row>
    <row r="65" spans="1:18" ht="18" customHeight="1">
      <c r="A65" s="829" t="s">
        <v>110</v>
      </c>
      <c r="B65" s="752" t="s">
        <v>111</v>
      </c>
      <c r="C65" s="781">
        <f>D65+E65+F65+G65+H65+I65+J65+K65</f>
        <v>66</v>
      </c>
      <c r="D65" s="792"/>
      <c r="E65" s="792">
        <v>1</v>
      </c>
      <c r="F65" s="792">
        <v>6</v>
      </c>
      <c r="G65" s="792">
        <v>12</v>
      </c>
      <c r="H65" s="792">
        <v>11</v>
      </c>
      <c r="I65" s="792">
        <v>13</v>
      </c>
      <c r="J65" s="792">
        <v>23</v>
      </c>
      <c r="K65" s="792">
        <v>0</v>
      </c>
      <c r="L65" s="827"/>
      <c r="M65" s="789"/>
      <c r="N65" s="789"/>
      <c r="O65" s="777"/>
      <c r="P65" s="764"/>
      <c r="Q65" s="764"/>
    </row>
    <row r="66" spans="1:18" ht="33" customHeight="1">
      <c r="A66" s="826" t="s">
        <v>112</v>
      </c>
      <c r="B66" s="745" t="s">
        <v>113</v>
      </c>
      <c r="C66" s="781">
        <f>F35</f>
        <v>2</v>
      </c>
      <c r="D66" s="792"/>
      <c r="E66" s="792"/>
      <c r="F66" s="792"/>
      <c r="G66" s="792"/>
      <c r="H66" s="792">
        <v>1</v>
      </c>
      <c r="I66" s="792"/>
      <c r="J66" s="792"/>
      <c r="K66" s="792">
        <v>1</v>
      </c>
      <c r="L66" s="827">
        <f>C66-D66-E66-F66-G66-H66-I66-J66-K66</f>
        <v>0</v>
      </c>
      <c r="M66" s="789"/>
      <c r="N66" s="789"/>
      <c r="O66" s="830"/>
    </row>
    <row r="67" spans="1:18" ht="18" customHeight="1">
      <c r="A67" s="831" t="s">
        <v>114</v>
      </c>
      <c r="B67" s="752" t="s">
        <v>115</v>
      </c>
      <c r="C67" s="781">
        <f>D67+E67+F67+G67+H67+I67+J67+K67</f>
        <v>1</v>
      </c>
      <c r="D67" s="792"/>
      <c r="E67" s="792"/>
      <c r="F67" s="792"/>
      <c r="G67" s="792"/>
      <c r="H67" s="792">
        <v>1</v>
      </c>
      <c r="I67" s="792"/>
      <c r="J67" s="792"/>
      <c r="K67" s="792">
        <v>0</v>
      </c>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144</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144</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10</v>
      </c>
      <c r="D95" s="781">
        <f t="shared" ref="D95:I95" si="1">D97+D98+D99+D100+D101+D102+D103+D104+D105+D106+D107</f>
        <v>8</v>
      </c>
      <c r="E95" s="781">
        <f t="shared" si="1"/>
        <v>8</v>
      </c>
      <c r="F95" s="781">
        <f t="shared" si="1"/>
        <v>2</v>
      </c>
      <c r="G95" s="781">
        <f t="shared" si="1"/>
        <v>2</v>
      </c>
      <c r="H95" s="781">
        <f t="shared" si="1"/>
        <v>10</v>
      </c>
      <c r="I95" s="781">
        <f t="shared" si="1"/>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7</v>
      </c>
      <c r="D97" s="792">
        <v>5</v>
      </c>
      <c r="E97" s="792">
        <v>5</v>
      </c>
      <c r="F97" s="792">
        <v>2</v>
      </c>
      <c r="G97" s="792">
        <v>2</v>
      </c>
      <c r="H97" s="792">
        <v>7</v>
      </c>
      <c r="I97" s="792"/>
      <c r="J97" s="844"/>
    </row>
    <row r="98" spans="1:46" ht="18.95" customHeight="1">
      <c r="A98" s="829" t="s">
        <v>149</v>
      </c>
      <c r="B98" s="745" t="s">
        <v>150</v>
      </c>
      <c r="C98" s="792">
        <v>1</v>
      </c>
      <c r="D98" s="792">
        <v>1</v>
      </c>
      <c r="E98" s="792">
        <v>1</v>
      </c>
      <c r="F98" s="792">
        <v>0</v>
      </c>
      <c r="G98" s="792">
        <v>0</v>
      </c>
      <c r="H98" s="792">
        <v>1</v>
      </c>
      <c r="I98" s="792"/>
      <c r="J98" s="844"/>
    </row>
    <row r="99" spans="1:46" ht="18.95" customHeight="1">
      <c r="A99" s="829" t="s">
        <v>151</v>
      </c>
      <c r="B99" s="752" t="s">
        <v>152</v>
      </c>
      <c r="C99" s="792">
        <v>1</v>
      </c>
      <c r="D99" s="792">
        <v>1</v>
      </c>
      <c r="E99" s="792">
        <v>1</v>
      </c>
      <c r="F99" s="792">
        <v>0</v>
      </c>
      <c r="G99" s="792">
        <v>0</v>
      </c>
      <c r="H99" s="792">
        <v>1</v>
      </c>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v>1</v>
      </c>
      <c r="D101" s="792">
        <v>1</v>
      </c>
      <c r="E101" s="792">
        <v>1</v>
      </c>
      <c r="F101" s="792">
        <v>0</v>
      </c>
      <c r="G101" s="792">
        <v>0</v>
      </c>
      <c r="H101" s="792">
        <v>1</v>
      </c>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10</v>
      </c>
      <c r="D109" s="805">
        <v>8</v>
      </c>
      <c r="E109" s="805">
        <v>8</v>
      </c>
      <c r="F109" s="805">
        <v>2</v>
      </c>
      <c r="G109" s="805">
        <v>2</v>
      </c>
      <c r="H109" s="805">
        <v>10</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2">D119+D120+D121+D122+D123+D124+D125+D126+D127+D128+D129</f>
        <v>1</v>
      </c>
      <c r="E117" s="781">
        <f t="shared" si="2"/>
        <v>3</v>
      </c>
      <c r="F117" s="781">
        <f t="shared" si="2"/>
        <v>0</v>
      </c>
      <c r="G117" s="781">
        <f t="shared" si="2"/>
        <v>4</v>
      </c>
      <c r="H117" s="781">
        <f t="shared" si="2"/>
        <v>1</v>
      </c>
      <c r="I117" s="781">
        <f t="shared" si="2"/>
        <v>0</v>
      </c>
      <c r="J117" s="781">
        <f t="shared" si="2"/>
        <v>1</v>
      </c>
      <c r="K117" s="781">
        <f t="shared" si="2"/>
        <v>0</v>
      </c>
      <c r="L117" s="781">
        <f t="shared" si="2"/>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v>1</v>
      </c>
      <c r="E119" s="792">
        <v>3</v>
      </c>
      <c r="F119" s="792"/>
      <c r="G119" s="792">
        <v>2</v>
      </c>
      <c r="H119" s="792"/>
      <c r="I119" s="792"/>
      <c r="J119" s="792">
        <v>1</v>
      </c>
      <c r="K119" s="792"/>
      <c r="L119" s="792"/>
      <c r="M119" s="874">
        <f t="shared" ref="M119:M129" si="3">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v>1</v>
      </c>
      <c r="H120" s="792"/>
      <c r="I120" s="792"/>
      <c r="J120" s="792"/>
      <c r="K120" s="792"/>
      <c r="L120" s="792"/>
      <c r="M120" s="874">
        <f t="shared" si="3"/>
        <v>0</v>
      </c>
      <c r="N120" s="879"/>
      <c r="O120" s="870"/>
      <c r="P120" s="870"/>
      <c r="Q120" s="830"/>
      <c r="R120" s="830"/>
      <c r="S120" s="830"/>
    </row>
    <row r="121" spans="1:19" ht="18.95" customHeight="1">
      <c r="A121" s="829" t="s">
        <v>151</v>
      </c>
      <c r="B121" s="752" t="s">
        <v>190</v>
      </c>
      <c r="C121" s="792"/>
      <c r="D121" s="792"/>
      <c r="E121" s="792"/>
      <c r="F121" s="792"/>
      <c r="G121" s="792">
        <v>1</v>
      </c>
      <c r="H121" s="792"/>
      <c r="I121" s="792"/>
      <c r="J121" s="792"/>
      <c r="K121" s="792"/>
      <c r="L121" s="792"/>
      <c r="M121" s="874">
        <f t="shared" si="3"/>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3"/>
        <v>0</v>
      </c>
      <c r="N122" s="879"/>
      <c r="O122" s="870"/>
      <c r="P122" s="870"/>
      <c r="Q122" s="830"/>
      <c r="R122" s="830"/>
      <c r="S122" s="830"/>
    </row>
    <row r="123" spans="1:19" ht="18.95" customHeight="1">
      <c r="A123" s="829" t="s">
        <v>155</v>
      </c>
      <c r="B123" s="752" t="s">
        <v>192</v>
      </c>
      <c r="C123" s="792"/>
      <c r="D123" s="792"/>
      <c r="E123" s="792"/>
      <c r="F123" s="792"/>
      <c r="G123" s="792"/>
      <c r="H123" s="792">
        <v>1</v>
      </c>
      <c r="I123" s="792"/>
      <c r="J123" s="792"/>
      <c r="K123" s="792"/>
      <c r="L123" s="792"/>
      <c r="M123" s="874">
        <f t="shared" si="3"/>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3"/>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3"/>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3"/>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3"/>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3"/>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3"/>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10</v>
      </c>
      <c r="D137" s="792"/>
      <c r="E137" s="792">
        <v>2</v>
      </c>
      <c r="F137" s="792">
        <v>1</v>
      </c>
      <c r="G137" s="792">
        <v>1</v>
      </c>
      <c r="H137" s="792">
        <v>2</v>
      </c>
      <c r="I137" s="792">
        <v>4</v>
      </c>
      <c r="J137" s="881">
        <f>K137+L137+M137+N137+O137+P137</f>
        <v>10</v>
      </c>
      <c r="K137" s="792">
        <v>3</v>
      </c>
      <c r="L137" s="792">
        <v>0</v>
      </c>
      <c r="M137" s="792">
        <v>3</v>
      </c>
      <c r="N137" s="792">
        <v>1</v>
      </c>
      <c r="O137" s="792">
        <v>1</v>
      </c>
      <c r="P137" s="792">
        <v>2</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1080</v>
      </c>
      <c r="D145" s="792"/>
      <c r="E145" s="792">
        <v>1080</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1080</v>
      </c>
      <c r="D146" s="792"/>
      <c r="E146" s="792">
        <v>1080</v>
      </c>
      <c r="F146" s="792"/>
      <c r="G146" s="792"/>
      <c r="H146" s="792"/>
      <c r="I146" s="889"/>
      <c r="J146" s="889"/>
      <c r="K146" s="889"/>
      <c r="L146" s="889"/>
      <c r="M146" s="889"/>
      <c r="N146" s="889"/>
      <c r="O146" s="889"/>
      <c r="P146" s="889"/>
      <c r="Q146" s="764"/>
    </row>
    <row r="147" spans="1:17" ht="78.75">
      <c r="A147" s="863" t="s">
        <v>224</v>
      </c>
      <c r="B147" s="891" t="s">
        <v>225</v>
      </c>
      <c r="C147" s="892">
        <v>582</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59</v>
      </c>
      <c r="D148" s="893" t="s">
        <v>82</v>
      </c>
      <c r="E148" s="893" t="s">
        <v>82</v>
      </c>
      <c r="F148" s="893" t="s">
        <v>82</v>
      </c>
      <c r="G148" s="893" t="s">
        <v>82</v>
      </c>
      <c r="H148" s="893" t="s">
        <v>82</v>
      </c>
      <c r="I148" s="741"/>
      <c r="J148" s="895">
        <f>G35</f>
        <v>6</v>
      </c>
      <c r="K148" s="895">
        <f>H35</f>
        <v>5</v>
      </c>
      <c r="L148" s="741"/>
      <c r="M148" s="741"/>
      <c r="N148" s="741"/>
      <c r="O148" s="741"/>
      <c r="P148" s="741"/>
    </row>
    <row r="149" spans="1:17" ht="37.5" customHeight="1">
      <c r="A149" s="826" t="s">
        <v>230</v>
      </c>
      <c r="B149" s="752" t="s">
        <v>231</v>
      </c>
      <c r="C149" s="1359">
        <v>449</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2</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5</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4</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65.3</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v>0</v>
      </c>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60.8</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0</v>
      </c>
      <c r="D193" s="930">
        <f>C193-C194-C195</f>
        <v>0</v>
      </c>
      <c r="E193" s="870"/>
      <c r="F193" s="870"/>
      <c r="G193" s="945"/>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0</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v>35.9</v>
      </c>
      <c r="D196" s="930">
        <f>C196-C197</f>
        <v>35.9</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60.8</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60.8</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t="s">
        <v>393</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394</v>
      </c>
      <c r="D217" s="936"/>
      <c r="E217" s="938" t="s">
        <v>395</v>
      </c>
      <c r="F217" s="870"/>
      <c r="G217" s="938" t="s">
        <v>396</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scale="45" orientation="landscape" r:id="rId1"/>
  <rowBreaks count="7" manualBreakCount="7">
    <brk id="17" max="15" man="1"/>
    <brk id="57" max="15" man="1"/>
    <brk id="87" max="15" man="1"/>
    <brk id="129" max="15" man="1"/>
    <brk id="158" max="15" man="1"/>
    <brk id="183" max="15" man="1"/>
    <brk id="202" max="15" man="1"/>
  </rowBreaks>
  <legacyDrawing r:id="rId2"/>
</worksheet>
</file>

<file path=xl/worksheets/sheet19.xml><?xml version="1.0" encoding="utf-8"?>
<worksheet xmlns="http://schemas.openxmlformats.org/spreadsheetml/2006/main" xmlns:r="http://schemas.openxmlformats.org/officeDocument/2006/relationships">
  <sheetPr>
    <pageSetUpPr fitToPage="1"/>
  </sheetPr>
  <dimension ref="A1:AT300"/>
  <sheetViews>
    <sheetView view="pageBreakPreview" topLeftCell="A202" zoomScale="60" zoomScaleNormal="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397</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48615426</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255</v>
      </c>
      <c r="D35" s="781">
        <f>D36+D45+D46+D49+D51+D52</f>
        <v>223</v>
      </c>
      <c r="E35" s="781">
        <f t="shared" si="0"/>
        <v>11</v>
      </c>
      <c r="F35" s="781">
        <f t="shared" si="0"/>
        <v>1</v>
      </c>
      <c r="G35" s="781">
        <f t="shared" si="0"/>
        <v>12</v>
      </c>
      <c r="H35" s="781">
        <f>H36+H45+H46+H49+H51+H52</f>
        <v>10</v>
      </c>
      <c r="I35" s="781">
        <f>I36+I45+I46+I49+I51+I52</f>
        <v>255</v>
      </c>
      <c r="J35" s="782"/>
      <c r="K35" s="783"/>
      <c r="N35" s="784"/>
      <c r="O35" s="784"/>
      <c r="Q35" s="764"/>
    </row>
    <row r="36" spans="1:17" ht="39.75" customHeight="1">
      <c r="A36" s="785" t="s">
        <v>52</v>
      </c>
      <c r="B36" s="752" t="s">
        <v>53</v>
      </c>
      <c r="C36" s="786">
        <f t="shared" ref="C36:I36" si="1">C37+C38+C39+C40+C41+C42+C43+C44</f>
        <v>11</v>
      </c>
      <c r="D36" s="786">
        <f t="shared" si="1"/>
        <v>11</v>
      </c>
      <c r="E36" s="786">
        <f t="shared" si="1"/>
        <v>11</v>
      </c>
      <c r="F36" s="786">
        <f t="shared" si="1"/>
        <v>0</v>
      </c>
      <c r="G36" s="786">
        <f t="shared" si="1"/>
        <v>1</v>
      </c>
      <c r="H36" s="786">
        <f t="shared" si="1"/>
        <v>1</v>
      </c>
      <c r="I36" s="786">
        <f t="shared" si="1"/>
        <v>10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v>11</v>
      </c>
      <c r="D38" s="792">
        <v>11</v>
      </c>
      <c r="E38" s="792">
        <v>11</v>
      </c>
      <c r="F38" s="792"/>
      <c r="G38" s="792">
        <v>1</v>
      </c>
      <c r="H38" s="792">
        <v>1</v>
      </c>
      <c r="I38" s="792">
        <v>10</v>
      </c>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244</v>
      </c>
      <c r="D45" s="792">
        <v>212</v>
      </c>
      <c r="E45" s="792"/>
      <c r="F45" s="792">
        <v>1</v>
      </c>
      <c r="G45" s="792">
        <v>11</v>
      </c>
      <c r="H45" s="792">
        <v>9</v>
      </c>
      <c r="I45" s="792">
        <v>245</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910"/>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255</v>
      </c>
      <c r="D64" s="792"/>
      <c r="E64" s="792">
        <v>10</v>
      </c>
      <c r="F64" s="792">
        <v>28</v>
      </c>
      <c r="G64" s="792">
        <v>46</v>
      </c>
      <c r="H64" s="792">
        <v>49</v>
      </c>
      <c r="I64" s="792">
        <v>58</v>
      </c>
      <c r="J64" s="792">
        <v>60</v>
      </c>
      <c r="K64" s="792">
        <v>4</v>
      </c>
      <c r="L64" s="827">
        <f>C64-D64-E64-F64-G64-H64-I64-J64-K64</f>
        <v>0</v>
      </c>
      <c r="M64" s="789"/>
      <c r="N64" s="789"/>
      <c r="O64" s="828"/>
      <c r="P64" s="764"/>
      <c r="Q64" s="764"/>
    </row>
    <row r="65" spans="1:18" ht="18" customHeight="1">
      <c r="A65" s="829" t="s">
        <v>110</v>
      </c>
      <c r="B65" s="752" t="s">
        <v>111</v>
      </c>
      <c r="C65" s="781">
        <f>D65+E65+F65+G65+H65+I65+J65+K65</f>
        <v>121</v>
      </c>
      <c r="D65" s="792"/>
      <c r="E65" s="792">
        <v>6</v>
      </c>
      <c r="F65" s="792">
        <v>16</v>
      </c>
      <c r="G65" s="792">
        <v>23</v>
      </c>
      <c r="H65" s="792">
        <v>19</v>
      </c>
      <c r="I65" s="792">
        <v>27</v>
      </c>
      <c r="J65" s="792">
        <v>29</v>
      </c>
      <c r="K65" s="792">
        <v>1</v>
      </c>
      <c r="L65" s="827"/>
      <c r="M65" s="789"/>
      <c r="N65" s="789"/>
      <c r="O65" s="777"/>
      <c r="P65" s="764"/>
      <c r="Q65" s="764"/>
    </row>
    <row r="66" spans="1:18" ht="33" customHeight="1">
      <c r="A66" s="826" t="s">
        <v>112</v>
      </c>
      <c r="B66" s="745" t="s">
        <v>113</v>
      </c>
      <c r="C66" s="781">
        <f>F35</f>
        <v>1</v>
      </c>
      <c r="D66" s="792"/>
      <c r="E66" s="792"/>
      <c r="F66" s="792"/>
      <c r="G66" s="792"/>
      <c r="H66" s="792">
        <v>1</v>
      </c>
      <c r="I66" s="792"/>
      <c r="J66" s="792"/>
      <c r="K66" s="792"/>
      <c r="L66" s="827">
        <f>C66-D66-E66-F66-G66-H66-I66-J66-K66</f>
        <v>0</v>
      </c>
      <c r="M66" s="789"/>
      <c r="N66" s="789"/>
      <c r="O66" s="830"/>
    </row>
    <row r="67" spans="1:18" ht="18" customHeight="1">
      <c r="A67" s="831" t="s">
        <v>114</v>
      </c>
      <c r="B67" s="752" t="s">
        <v>115</v>
      </c>
      <c r="C67" s="781">
        <f>D67+E67+F67+G67+H67+I67+J67+K67</f>
        <v>1</v>
      </c>
      <c r="D67" s="792"/>
      <c r="E67" s="792"/>
      <c r="F67" s="792"/>
      <c r="G67" s="792"/>
      <c r="H67" s="792">
        <v>1</v>
      </c>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255</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255</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19</v>
      </c>
      <c r="D95" s="781">
        <f t="shared" ref="D95:I95" si="2">D97+D98+D99+D100+D101+D102+D103+D104+D105+D106+D107</f>
        <v>8</v>
      </c>
      <c r="E95" s="781">
        <f t="shared" si="2"/>
        <v>8</v>
      </c>
      <c r="F95" s="781">
        <f t="shared" si="2"/>
        <v>11</v>
      </c>
      <c r="G95" s="781">
        <f t="shared" si="2"/>
        <v>11</v>
      </c>
      <c r="H95" s="781">
        <f t="shared" si="2"/>
        <v>19</v>
      </c>
      <c r="I95" s="781">
        <f t="shared" si="2"/>
        <v>1</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17</v>
      </c>
      <c r="D97" s="792">
        <v>8</v>
      </c>
      <c r="E97" s="792">
        <v>8</v>
      </c>
      <c r="F97" s="792">
        <v>9</v>
      </c>
      <c r="G97" s="792">
        <v>9</v>
      </c>
      <c r="H97" s="792">
        <v>17</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v>1</v>
      </c>
      <c r="D99" s="792"/>
      <c r="E99" s="792"/>
      <c r="F99" s="792">
        <v>1</v>
      </c>
      <c r="G99" s="792">
        <v>1</v>
      </c>
      <c r="H99" s="792">
        <v>1</v>
      </c>
      <c r="I99" s="792"/>
      <c r="J99" s="844"/>
    </row>
    <row r="100" spans="1:46" ht="18.95" customHeight="1">
      <c r="A100" s="829" t="s">
        <v>153</v>
      </c>
      <c r="B100" s="752" t="s">
        <v>154</v>
      </c>
      <c r="C100" s="792">
        <v>1</v>
      </c>
      <c r="D100" s="792"/>
      <c r="E100" s="792"/>
      <c r="F100" s="792">
        <v>1</v>
      </c>
      <c r="G100" s="792">
        <v>1</v>
      </c>
      <c r="H100" s="792">
        <v>1</v>
      </c>
      <c r="I100" s="792"/>
      <c r="J100" s="844"/>
    </row>
    <row r="101" spans="1:46" ht="18.95" customHeight="1">
      <c r="A101" s="829" t="s">
        <v>155</v>
      </c>
      <c r="B101" s="745" t="s">
        <v>156</v>
      </c>
      <c r="C101" s="792"/>
      <c r="D101" s="792"/>
      <c r="E101" s="792"/>
      <c r="F101" s="792"/>
      <c r="G101" s="792"/>
      <c r="H101" s="792"/>
      <c r="I101" s="792">
        <v>1</v>
      </c>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19</v>
      </c>
      <c r="D109" s="805">
        <v>8</v>
      </c>
      <c r="E109" s="805">
        <v>8</v>
      </c>
      <c r="F109" s="805">
        <v>11</v>
      </c>
      <c r="G109" s="805">
        <v>11</v>
      </c>
      <c r="H109" s="805">
        <v>19</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2</v>
      </c>
      <c r="E117" s="781">
        <f t="shared" si="3"/>
        <v>4</v>
      </c>
      <c r="F117" s="781">
        <f t="shared" si="3"/>
        <v>4</v>
      </c>
      <c r="G117" s="781">
        <f t="shared" si="3"/>
        <v>1</v>
      </c>
      <c r="H117" s="781">
        <f t="shared" si="3"/>
        <v>3</v>
      </c>
      <c r="I117" s="781">
        <f t="shared" si="3"/>
        <v>3</v>
      </c>
      <c r="J117" s="781">
        <f t="shared" si="3"/>
        <v>2</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v>2</v>
      </c>
      <c r="E119" s="792">
        <v>4</v>
      </c>
      <c r="F119" s="792">
        <v>3</v>
      </c>
      <c r="G119" s="792">
        <v>1</v>
      </c>
      <c r="H119" s="792">
        <v>2</v>
      </c>
      <c r="I119" s="792">
        <v>3</v>
      </c>
      <c r="J119" s="792">
        <v>2</v>
      </c>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v>1</v>
      </c>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v>1</v>
      </c>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19</v>
      </c>
      <c r="D137" s="792"/>
      <c r="E137" s="792">
        <v>2</v>
      </c>
      <c r="F137" s="792">
        <v>1</v>
      </c>
      <c r="G137" s="792">
        <v>8</v>
      </c>
      <c r="H137" s="792"/>
      <c r="I137" s="792">
        <v>8</v>
      </c>
      <c r="J137" s="881">
        <f>K137+L137+M137+N137+O137+P137</f>
        <v>19</v>
      </c>
      <c r="K137" s="792">
        <v>2</v>
      </c>
      <c r="L137" s="792">
        <v>5</v>
      </c>
      <c r="M137" s="792">
        <v>3</v>
      </c>
      <c r="N137" s="792">
        <v>4</v>
      </c>
      <c r="O137" s="792"/>
      <c r="P137" s="792">
        <v>5</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2041</v>
      </c>
      <c r="D145" s="792"/>
      <c r="E145" s="792">
        <v>2041</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2041</v>
      </c>
      <c r="D146" s="792"/>
      <c r="E146" s="792">
        <v>2041</v>
      </c>
      <c r="F146" s="792"/>
      <c r="G146" s="792"/>
      <c r="H146" s="792"/>
      <c r="I146" s="889"/>
      <c r="J146" s="889"/>
      <c r="K146" s="889"/>
      <c r="L146" s="889"/>
      <c r="M146" s="889"/>
      <c r="N146" s="889"/>
      <c r="O146" s="889"/>
      <c r="P146" s="889"/>
      <c r="Q146" s="764"/>
    </row>
    <row r="147" spans="1:17" ht="78.75">
      <c r="A147" s="863" t="s">
        <v>224</v>
      </c>
      <c r="B147" s="891" t="s">
        <v>225</v>
      </c>
      <c r="C147" s="892">
        <v>1338</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193</v>
      </c>
      <c r="D148" s="893" t="s">
        <v>82</v>
      </c>
      <c r="E148" s="893" t="s">
        <v>82</v>
      </c>
      <c r="F148" s="893" t="s">
        <v>82</v>
      </c>
      <c r="G148" s="893" t="s">
        <v>82</v>
      </c>
      <c r="H148" s="893" t="s">
        <v>82</v>
      </c>
      <c r="I148" s="741"/>
      <c r="J148" s="895">
        <f>G35</f>
        <v>12</v>
      </c>
      <c r="K148" s="895">
        <f>H35</f>
        <v>10</v>
      </c>
      <c r="L148" s="741"/>
      <c r="M148" s="741"/>
      <c r="N148" s="741"/>
      <c r="O148" s="741"/>
      <c r="P148" s="741"/>
    </row>
    <row r="149" spans="1:17" ht="37.5" customHeight="1">
      <c r="A149" s="826" t="s">
        <v>230</v>
      </c>
      <c r="B149" s="752" t="s">
        <v>231</v>
      </c>
      <c r="C149" s="892">
        <v>1122</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1</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2</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8</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2</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8</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t="s">
        <v>398</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399</v>
      </c>
      <c r="D217" s="936"/>
      <c r="E217" s="938" t="s">
        <v>400</v>
      </c>
      <c r="F217" s="870"/>
      <c r="G217" s="944">
        <v>44193</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11811023622047245" right="0.11811023622047245" top="0.15748031496062992" bottom="0.15748031496062992" header="0.31496062992125984" footer="0.31496062992125984"/>
  <pageSetup paperSize="9" scale="48" fitToHeight="0" orientation="landscape"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A1:AT300"/>
  <sheetViews>
    <sheetView view="pageBreakPreview" zoomScale="60" zoomScaleNormal="55" workbookViewId="0">
      <selection activeCell="C170" sqref="C170"/>
    </sheetView>
  </sheetViews>
  <sheetFormatPr defaultRowHeight="12.75"/>
  <cols>
    <col min="1" max="1" width="57.42578125" style="252" customWidth="1"/>
    <col min="2" max="2" width="10.42578125" style="252" customWidth="1"/>
    <col min="3" max="3" width="19.5703125" style="252" customWidth="1"/>
    <col min="4" max="5" width="14.42578125" style="252" customWidth="1"/>
    <col min="6" max="6" width="17.28515625" style="252" customWidth="1"/>
    <col min="7" max="8" width="14.42578125" style="252" customWidth="1"/>
    <col min="9" max="9" width="18.140625" style="252" customWidth="1"/>
    <col min="10" max="10" width="14.42578125" style="252" customWidth="1"/>
    <col min="11" max="11" width="12.140625" style="252" customWidth="1"/>
    <col min="12" max="12" width="20.42578125" style="252" customWidth="1"/>
    <col min="13" max="13" width="20.5703125" style="252" customWidth="1"/>
    <col min="14" max="16" width="12.140625" style="252" customWidth="1"/>
    <col min="17" max="256" width="9.140625" style="252"/>
    <col min="257" max="257" width="57.42578125" style="252" customWidth="1"/>
    <col min="258" max="258" width="10.42578125" style="252" customWidth="1"/>
    <col min="259" max="259" width="19.5703125" style="252" customWidth="1"/>
    <col min="260" max="261" width="14.42578125" style="252" customWidth="1"/>
    <col min="262" max="262" width="17.28515625" style="252" customWidth="1"/>
    <col min="263" max="264" width="14.42578125" style="252" customWidth="1"/>
    <col min="265" max="265" width="18.140625" style="252" customWidth="1"/>
    <col min="266" max="266" width="14.42578125" style="252" customWidth="1"/>
    <col min="267" max="267" width="12.140625" style="252" customWidth="1"/>
    <col min="268" max="268" width="20.42578125" style="252" customWidth="1"/>
    <col min="269" max="269" width="20.5703125" style="252" customWidth="1"/>
    <col min="270" max="272" width="12.140625" style="252" customWidth="1"/>
    <col min="273" max="512" width="9.140625" style="252"/>
    <col min="513" max="513" width="57.42578125" style="252" customWidth="1"/>
    <col min="514" max="514" width="10.42578125" style="252" customWidth="1"/>
    <col min="515" max="515" width="19.5703125" style="252" customWidth="1"/>
    <col min="516" max="517" width="14.42578125" style="252" customWidth="1"/>
    <col min="518" max="518" width="17.28515625" style="252" customWidth="1"/>
    <col min="519" max="520" width="14.42578125" style="252" customWidth="1"/>
    <col min="521" max="521" width="18.140625" style="252" customWidth="1"/>
    <col min="522" max="522" width="14.42578125" style="252" customWidth="1"/>
    <col min="523" max="523" width="12.140625" style="252" customWidth="1"/>
    <col min="524" max="524" width="20.42578125" style="252" customWidth="1"/>
    <col min="525" max="525" width="20.5703125" style="252" customWidth="1"/>
    <col min="526" max="528" width="12.140625" style="252" customWidth="1"/>
    <col min="529" max="768" width="9.140625" style="252"/>
    <col min="769" max="769" width="57.42578125" style="252" customWidth="1"/>
    <col min="770" max="770" width="10.42578125" style="252" customWidth="1"/>
    <col min="771" max="771" width="19.5703125" style="252" customWidth="1"/>
    <col min="772" max="773" width="14.42578125" style="252" customWidth="1"/>
    <col min="774" max="774" width="17.28515625" style="252" customWidth="1"/>
    <col min="775" max="776" width="14.42578125" style="252" customWidth="1"/>
    <col min="777" max="777" width="18.140625" style="252" customWidth="1"/>
    <col min="778" max="778" width="14.42578125" style="252" customWidth="1"/>
    <col min="779" max="779" width="12.140625" style="252" customWidth="1"/>
    <col min="780" max="780" width="20.42578125" style="252" customWidth="1"/>
    <col min="781" max="781" width="20.5703125" style="252" customWidth="1"/>
    <col min="782" max="784" width="12.140625" style="252" customWidth="1"/>
    <col min="785" max="1024" width="9.140625" style="252"/>
    <col min="1025" max="1025" width="57.42578125" style="252" customWidth="1"/>
    <col min="1026" max="1026" width="10.42578125" style="252" customWidth="1"/>
    <col min="1027" max="1027" width="19.5703125" style="252" customWidth="1"/>
    <col min="1028" max="1029" width="14.42578125" style="252" customWidth="1"/>
    <col min="1030" max="1030" width="17.28515625" style="252" customWidth="1"/>
    <col min="1031" max="1032" width="14.42578125" style="252" customWidth="1"/>
    <col min="1033" max="1033" width="18.140625" style="252" customWidth="1"/>
    <col min="1034" max="1034" width="14.42578125" style="252" customWidth="1"/>
    <col min="1035" max="1035" width="12.140625" style="252" customWidth="1"/>
    <col min="1036" max="1036" width="20.42578125" style="252" customWidth="1"/>
    <col min="1037" max="1037" width="20.5703125" style="252" customWidth="1"/>
    <col min="1038" max="1040" width="12.140625" style="252" customWidth="1"/>
    <col min="1041" max="1280" width="9.140625" style="252"/>
    <col min="1281" max="1281" width="57.42578125" style="252" customWidth="1"/>
    <col min="1282" max="1282" width="10.42578125" style="252" customWidth="1"/>
    <col min="1283" max="1283" width="19.5703125" style="252" customWidth="1"/>
    <col min="1284" max="1285" width="14.42578125" style="252" customWidth="1"/>
    <col min="1286" max="1286" width="17.28515625" style="252" customWidth="1"/>
    <col min="1287" max="1288" width="14.42578125" style="252" customWidth="1"/>
    <col min="1289" max="1289" width="18.140625" style="252" customWidth="1"/>
    <col min="1290" max="1290" width="14.42578125" style="252" customWidth="1"/>
    <col min="1291" max="1291" width="12.140625" style="252" customWidth="1"/>
    <col min="1292" max="1292" width="20.42578125" style="252" customWidth="1"/>
    <col min="1293" max="1293" width="20.5703125" style="252" customWidth="1"/>
    <col min="1294" max="1296" width="12.140625" style="252" customWidth="1"/>
    <col min="1297" max="1536" width="9.140625" style="252"/>
    <col min="1537" max="1537" width="57.42578125" style="252" customWidth="1"/>
    <col min="1538" max="1538" width="10.42578125" style="252" customWidth="1"/>
    <col min="1539" max="1539" width="19.5703125" style="252" customWidth="1"/>
    <col min="1540" max="1541" width="14.42578125" style="252" customWidth="1"/>
    <col min="1542" max="1542" width="17.28515625" style="252" customWidth="1"/>
    <col min="1543" max="1544" width="14.42578125" style="252" customWidth="1"/>
    <col min="1545" max="1545" width="18.140625" style="252" customWidth="1"/>
    <col min="1546" max="1546" width="14.42578125" style="252" customWidth="1"/>
    <col min="1547" max="1547" width="12.140625" style="252" customWidth="1"/>
    <col min="1548" max="1548" width="20.42578125" style="252" customWidth="1"/>
    <col min="1549" max="1549" width="20.5703125" style="252" customWidth="1"/>
    <col min="1550" max="1552" width="12.140625" style="252" customWidth="1"/>
    <col min="1553" max="1792" width="9.140625" style="252"/>
    <col min="1793" max="1793" width="57.42578125" style="252" customWidth="1"/>
    <col min="1794" max="1794" width="10.42578125" style="252" customWidth="1"/>
    <col min="1795" max="1795" width="19.5703125" style="252" customWidth="1"/>
    <col min="1796" max="1797" width="14.42578125" style="252" customWidth="1"/>
    <col min="1798" max="1798" width="17.28515625" style="252" customWidth="1"/>
    <col min="1799" max="1800" width="14.42578125" style="252" customWidth="1"/>
    <col min="1801" max="1801" width="18.140625" style="252" customWidth="1"/>
    <col min="1802" max="1802" width="14.42578125" style="252" customWidth="1"/>
    <col min="1803" max="1803" width="12.140625" style="252" customWidth="1"/>
    <col min="1804" max="1804" width="20.42578125" style="252" customWidth="1"/>
    <col min="1805" max="1805" width="20.5703125" style="252" customWidth="1"/>
    <col min="1806" max="1808" width="12.140625" style="252" customWidth="1"/>
    <col min="1809" max="2048" width="9.140625" style="252"/>
    <col min="2049" max="2049" width="57.42578125" style="252" customWidth="1"/>
    <col min="2050" max="2050" width="10.42578125" style="252" customWidth="1"/>
    <col min="2051" max="2051" width="19.5703125" style="252" customWidth="1"/>
    <col min="2052" max="2053" width="14.42578125" style="252" customWidth="1"/>
    <col min="2054" max="2054" width="17.28515625" style="252" customWidth="1"/>
    <col min="2055" max="2056" width="14.42578125" style="252" customWidth="1"/>
    <col min="2057" max="2057" width="18.140625" style="252" customWidth="1"/>
    <col min="2058" max="2058" width="14.42578125" style="252" customWidth="1"/>
    <col min="2059" max="2059" width="12.140625" style="252" customWidth="1"/>
    <col min="2060" max="2060" width="20.42578125" style="252" customWidth="1"/>
    <col min="2061" max="2061" width="20.5703125" style="252" customWidth="1"/>
    <col min="2062" max="2064" width="12.140625" style="252" customWidth="1"/>
    <col min="2065" max="2304" width="9.140625" style="252"/>
    <col min="2305" max="2305" width="57.42578125" style="252" customWidth="1"/>
    <col min="2306" max="2306" width="10.42578125" style="252" customWidth="1"/>
    <col min="2307" max="2307" width="19.5703125" style="252" customWidth="1"/>
    <col min="2308" max="2309" width="14.42578125" style="252" customWidth="1"/>
    <col min="2310" max="2310" width="17.28515625" style="252" customWidth="1"/>
    <col min="2311" max="2312" width="14.42578125" style="252" customWidth="1"/>
    <col min="2313" max="2313" width="18.140625" style="252" customWidth="1"/>
    <col min="2314" max="2314" width="14.42578125" style="252" customWidth="1"/>
    <col min="2315" max="2315" width="12.140625" style="252" customWidth="1"/>
    <col min="2316" max="2316" width="20.42578125" style="252" customWidth="1"/>
    <col min="2317" max="2317" width="20.5703125" style="252" customWidth="1"/>
    <col min="2318" max="2320" width="12.140625" style="252" customWidth="1"/>
    <col min="2321" max="2560" width="9.140625" style="252"/>
    <col min="2561" max="2561" width="57.42578125" style="252" customWidth="1"/>
    <col min="2562" max="2562" width="10.42578125" style="252" customWidth="1"/>
    <col min="2563" max="2563" width="19.5703125" style="252" customWidth="1"/>
    <col min="2564" max="2565" width="14.42578125" style="252" customWidth="1"/>
    <col min="2566" max="2566" width="17.28515625" style="252" customWidth="1"/>
    <col min="2567" max="2568" width="14.42578125" style="252" customWidth="1"/>
    <col min="2569" max="2569" width="18.140625" style="252" customWidth="1"/>
    <col min="2570" max="2570" width="14.42578125" style="252" customWidth="1"/>
    <col min="2571" max="2571" width="12.140625" style="252" customWidth="1"/>
    <col min="2572" max="2572" width="20.42578125" style="252" customWidth="1"/>
    <col min="2573" max="2573" width="20.5703125" style="252" customWidth="1"/>
    <col min="2574" max="2576" width="12.140625" style="252" customWidth="1"/>
    <col min="2577" max="2816" width="9.140625" style="252"/>
    <col min="2817" max="2817" width="57.42578125" style="252" customWidth="1"/>
    <col min="2818" max="2818" width="10.42578125" style="252" customWidth="1"/>
    <col min="2819" max="2819" width="19.5703125" style="252" customWidth="1"/>
    <col min="2820" max="2821" width="14.42578125" style="252" customWidth="1"/>
    <col min="2822" max="2822" width="17.28515625" style="252" customWidth="1"/>
    <col min="2823" max="2824" width="14.42578125" style="252" customWidth="1"/>
    <col min="2825" max="2825" width="18.140625" style="252" customWidth="1"/>
    <col min="2826" max="2826" width="14.42578125" style="252" customWidth="1"/>
    <col min="2827" max="2827" width="12.140625" style="252" customWidth="1"/>
    <col min="2828" max="2828" width="20.42578125" style="252" customWidth="1"/>
    <col min="2829" max="2829" width="20.5703125" style="252" customWidth="1"/>
    <col min="2830" max="2832" width="12.140625" style="252" customWidth="1"/>
    <col min="2833" max="3072" width="9.140625" style="252"/>
    <col min="3073" max="3073" width="57.42578125" style="252" customWidth="1"/>
    <col min="3074" max="3074" width="10.42578125" style="252" customWidth="1"/>
    <col min="3075" max="3075" width="19.5703125" style="252" customWidth="1"/>
    <col min="3076" max="3077" width="14.42578125" style="252" customWidth="1"/>
    <col min="3078" max="3078" width="17.28515625" style="252" customWidth="1"/>
    <col min="3079" max="3080" width="14.42578125" style="252" customWidth="1"/>
    <col min="3081" max="3081" width="18.140625" style="252" customWidth="1"/>
    <col min="3082" max="3082" width="14.42578125" style="252" customWidth="1"/>
    <col min="3083" max="3083" width="12.140625" style="252" customWidth="1"/>
    <col min="3084" max="3084" width="20.42578125" style="252" customWidth="1"/>
    <col min="3085" max="3085" width="20.5703125" style="252" customWidth="1"/>
    <col min="3086" max="3088" width="12.140625" style="252" customWidth="1"/>
    <col min="3089" max="3328" width="9.140625" style="252"/>
    <col min="3329" max="3329" width="57.42578125" style="252" customWidth="1"/>
    <col min="3330" max="3330" width="10.42578125" style="252" customWidth="1"/>
    <col min="3331" max="3331" width="19.5703125" style="252" customWidth="1"/>
    <col min="3332" max="3333" width="14.42578125" style="252" customWidth="1"/>
    <col min="3334" max="3334" width="17.28515625" style="252" customWidth="1"/>
    <col min="3335" max="3336" width="14.42578125" style="252" customWidth="1"/>
    <col min="3337" max="3337" width="18.140625" style="252" customWidth="1"/>
    <col min="3338" max="3338" width="14.42578125" style="252" customWidth="1"/>
    <col min="3339" max="3339" width="12.140625" style="252" customWidth="1"/>
    <col min="3340" max="3340" width="20.42578125" style="252" customWidth="1"/>
    <col min="3341" max="3341" width="20.5703125" style="252" customWidth="1"/>
    <col min="3342" max="3344" width="12.140625" style="252" customWidth="1"/>
    <col min="3345" max="3584" width="9.140625" style="252"/>
    <col min="3585" max="3585" width="57.42578125" style="252" customWidth="1"/>
    <col min="3586" max="3586" width="10.42578125" style="252" customWidth="1"/>
    <col min="3587" max="3587" width="19.5703125" style="252" customWidth="1"/>
    <col min="3588" max="3589" width="14.42578125" style="252" customWidth="1"/>
    <col min="3590" max="3590" width="17.28515625" style="252" customWidth="1"/>
    <col min="3591" max="3592" width="14.42578125" style="252" customWidth="1"/>
    <col min="3593" max="3593" width="18.140625" style="252" customWidth="1"/>
    <col min="3594" max="3594" width="14.42578125" style="252" customWidth="1"/>
    <col min="3595" max="3595" width="12.140625" style="252" customWidth="1"/>
    <col min="3596" max="3596" width="20.42578125" style="252" customWidth="1"/>
    <col min="3597" max="3597" width="20.5703125" style="252" customWidth="1"/>
    <col min="3598" max="3600" width="12.140625" style="252" customWidth="1"/>
    <col min="3601" max="3840" width="9.140625" style="252"/>
    <col min="3841" max="3841" width="57.42578125" style="252" customWidth="1"/>
    <col min="3842" max="3842" width="10.42578125" style="252" customWidth="1"/>
    <col min="3843" max="3843" width="19.5703125" style="252" customWidth="1"/>
    <col min="3844" max="3845" width="14.42578125" style="252" customWidth="1"/>
    <col min="3846" max="3846" width="17.28515625" style="252" customWidth="1"/>
    <col min="3847" max="3848" width="14.42578125" style="252" customWidth="1"/>
    <col min="3849" max="3849" width="18.140625" style="252" customWidth="1"/>
    <col min="3850" max="3850" width="14.42578125" style="252" customWidth="1"/>
    <col min="3851" max="3851" width="12.140625" style="252" customWidth="1"/>
    <col min="3852" max="3852" width="20.42578125" style="252" customWidth="1"/>
    <col min="3853" max="3853" width="20.5703125" style="252" customWidth="1"/>
    <col min="3854" max="3856" width="12.140625" style="252" customWidth="1"/>
    <col min="3857" max="4096" width="9.140625" style="252"/>
    <col min="4097" max="4097" width="57.42578125" style="252" customWidth="1"/>
    <col min="4098" max="4098" width="10.42578125" style="252" customWidth="1"/>
    <col min="4099" max="4099" width="19.5703125" style="252" customWidth="1"/>
    <col min="4100" max="4101" width="14.42578125" style="252" customWidth="1"/>
    <col min="4102" max="4102" width="17.28515625" style="252" customWidth="1"/>
    <col min="4103" max="4104" width="14.42578125" style="252" customWidth="1"/>
    <col min="4105" max="4105" width="18.140625" style="252" customWidth="1"/>
    <col min="4106" max="4106" width="14.42578125" style="252" customWidth="1"/>
    <col min="4107" max="4107" width="12.140625" style="252" customWidth="1"/>
    <col min="4108" max="4108" width="20.42578125" style="252" customWidth="1"/>
    <col min="4109" max="4109" width="20.5703125" style="252" customWidth="1"/>
    <col min="4110" max="4112" width="12.140625" style="252" customWidth="1"/>
    <col min="4113" max="4352" width="9.140625" style="252"/>
    <col min="4353" max="4353" width="57.42578125" style="252" customWidth="1"/>
    <col min="4354" max="4354" width="10.42578125" style="252" customWidth="1"/>
    <col min="4355" max="4355" width="19.5703125" style="252" customWidth="1"/>
    <col min="4356" max="4357" width="14.42578125" style="252" customWidth="1"/>
    <col min="4358" max="4358" width="17.28515625" style="252" customWidth="1"/>
    <col min="4359" max="4360" width="14.42578125" style="252" customWidth="1"/>
    <col min="4361" max="4361" width="18.140625" style="252" customWidth="1"/>
    <col min="4362" max="4362" width="14.42578125" style="252" customWidth="1"/>
    <col min="4363" max="4363" width="12.140625" style="252" customWidth="1"/>
    <col min="4364" max="4364" width="20.42578125" style="252" customWidth="1"/>
    <col min="4365" max="4365" width="20.5703125" style="252" customWidth="1"/>
    <col min="4366" max="4368" width="12.140625" style="252" customWidth="1"/>
    <col min="4369" max="4608" width="9.140625" style="252"/>
    <col min="4609" max="4609" width="57.42578125" style="252" customWidth="1"/>
    <col min="4610" max="4610" width="10.42578125" style="252" customWidth="1"/>
    <col min="4611" max="4611" width="19.5703125" style="252" customWidth="1"/>
    <col min="4612" max="4613" width="14.42578125" style="252" customWidth="1"/>
    <col min="4614" max="4614" width="17.28515625" style="252" customWidth="1"/>
    <col min="4615" max="4616" width="14.42578125" style="252" customWidth="1"/>
    <col min="4617" max="4617" width="18.140625" style="252" customWidth="1"/>
    <col min="4618" max="4618" width="14.42578125" style="252" customWidth="1"/>
    <col min="4619" max="4619" width="12.140625" style="252" customWidth="1"/>
    <col min="4620" max="4620" width="20.42578125" style="252" customWidth="1"/>
    <col min="4621" max="4621" width="20.5703125" style="252" customWidth="1"/>
    <col min="4622" max="4624" width="12.140625" style="252" customWidth="1"/>
    <col min="4625" max="4864" width="9.140625" style="252"/>
    <col min="4865" max="4865" width="57.42578125" style="252" customWidth="1"/>
    <col min="4866" max="4866" width="10.42578125" style="252" customWidth="1"/>
    <col min="4867" max="4867" width="19.5703125" style="252" customWidth="1"/>
    <col min="4868" max="4869" width="14.42578125" style="252" customWidth="1"/>
    <col min="4870" max="4870" width="17.28515625" style="252" customWidth="1"/>
    <col min="4871" max="4872" width="14.42578125" style="252" customWidth="1"/>
    <col min="4873" max="4873" width="18.140625" style="252" customWidth="1"/>
    <col min="4874" max="4874" width="14.42578125" style="252" customWidth="1"/>
    <col min="4875" max="4875" width="12.140625" style="252" customWidth="1"/>
    <col min="4876" max="4876" width="20.42578125" style="252" customWidth="1"/>
    <col min="4877" max="4877" width="20.5703125" style="252" customWidth="1"/>
    <col min="4878" max="4880" width="12.140625" style="252" customWidth="1"/>
    <col min="4881" max="5120" width="9.140625" style="252"/>
    <col min="5121" max="5121" width="57.42578125" style="252" customWidth="1"/>
    <col min="5122" max="5122" width="10.42578125" style="252" customWidth="1"/>
    <col min="5123" max="5123" width="19.5703125" style="252" customWidth="1"/>
    <col min="5124" max="5125" width="14.42578125" style="252" customWidth="1"/>
    <col min="5126" max="5126" width="17.28515625" style="252" customWidth="1"/>
    <col min="5127" max="5128" width="14.42578125" style="252" customWidth="1"/>
    <col min="5129" max="5129" width="18.140625" style="252" customWidth="1"/>
    <col min="5130" max="5130" width="14.42578125" style="252" customWidth="1"/>
    <col min="5131" max="5131" width="12.140625" style="252" customWidth="1"/>
    <col min="5132" max="5132" width="20.42578125" style="252" customWidth="1"/>
    <col min="5133" max="5133" width="20.5703125" style="252" customWidth="1"/>
    <col min="5134" max="5136" width="12.140625" style="252" customWidth="1"/>
    <col min="5137" max="5376" width="9.140625" style="252"/>
    <col min="5377" max="5377" width="57.42578125" style="252" customWidth="1"/>
    <col min="5378" max="5378" width="10.42578125" style="252" customWidth="1"/>
    <col min="5379" max="5379" width="19.5703125" style="252" customWidth="1"/>
    <col min="5380" max="5381" width="14.42578125" style="252" customWidth="1"/>
    <col min="5382" max="5382" width="17.28515625" style="252" customWidth="1"/>
    <col min="5383" max="5384" width="14.42578125" style="252" customWidth="1"/>
    <col min="5385" max="5385" width="18.140625" style="252" customWidth="1"/>
    <col min="5386" max="5386" width="14.42578125" style="252" customWidth="1"/>
    <col min="5387" max="5387" width="12.140625" style="252" customWidth="1"/>
    <col min="5388" max="5388" width="20.42578125" style="252" customWidth="1"/>
    <col min="5389" max="5389" width="20.5703125" style="252" customWidth="1"/>
    <col min="5390" max="5392" width="12.140625" style="252" customWidth="1"/>
    <col min="5393" max="5632" width="9.140625" style="252"/>
    <col min="5633" max="5633" width="57.42578125" style="252" customWidth="1"/>
    <col min="5634" max="5634" width="10.42578125" style="252" customWidth="1"/>
    <col min="5635" max="5635" width="19.5703125" style="252" customWidth="1"/>
    <col min="5636" max="5637" width="14.42578125" style="252" customWidth="1"/>
    <col min="5638" max="5638" width="17.28515625" style="252" customWidth="1"/>
    <col min="5639" max="5640" width="14.42578125" style="252" customWidth="1"/>
    <col min="5641" max="5641" width="18.140625" style="252" customWidth="1"/>
    <col min="5642" max="5642" width="14.42578125" style="252" customWidth="1"/>
    <col min="5643" max="5643" width="12.140625" style="252" customWidth="1"/>
    <col min="5644" max="5644" width="20.42578125" style="252" customWidth="1"/>
    <col min="5645" max="5645" width="20.5703125" style="252" customWidth="1"/>
    <col min="5646" max="5648" width="12.140625" style="252" customWidth="1"/>
    <col min="5649" max="5888" width="9.140625" style="252"/>
    <col min="5889" max="5889" width="57.42578125" style="252" customWidth="1"/>
    <col min="5890" max="5890" width="10.42578125" style="252" customWidth="1"/>
    <col min="5891" max="5891" width="19.5703125" style="252" customWidth="1"/>
    <col min="5892" max="5893" width="14.42578125" style="252" customWidth="1"/>
    <col min="5894" max="5894" width="17.28515625" style="252" customWidth="1"/>
    <col min="5895" max="5896" width="14.42578125" style="252" customWidth="1"/>
    <col min="5897" max="5897" width="18.140625" style="252" customWidth="1"/>
    <col min="5898" max="5898" width="14.42578125" style="252" customWidth="1"/>
    <col min="5899" max="5899" width="12.140625" style="252" customWidth="1"/>
    <col min="5900" max="5900" width="20.42578125" style="252" customWidth="1"/>
    <col min="5901" max="5901" width="20.5703125" style="252" customWidth="1"/>
    <col min="5902" max="5904" width="12.140625" style="252" customWidth="1"/>
    <col min="5905" max="6144" width="9.140625" style="252"/>
    <col min="6145" max="6145" width="57.42578125" style="252" customWidth="1"/>
    <col min="6146" max="6146" width="10.42578125" style="252" customWidth="1"/>
    <col min="6147" max="6147" width="19.5703125" style="252" customWidth="1"/>
    <col min="6148" max="6149" width="14.42578125" style="252" customWidth="1"/>
    <col min="6150" max="6150" width="17.28515625" style="252" customWidth="1"/>
    <col min="6151" max="6152" width="14.42578125" style="252" customWidth="1"/>
    <col min="6153" max="6153" width="18.140625" style="252" customWidth="1"/>
    <col min="6154" max="6154" width="14.42578125" style="252" customWidth="1"/>
    <col min="6155" max="6155" width="12.140625" style="252" customWidth="1"/>
    <col min="6156" max="6156" width="20.42578125" style="252" customWidth="1"/>
    <col min="6157" max="6157" width="20.5703125" style="252" customWidth="1"/>
    <col min="6158" max="6160" width="12.140625" style="252" customWidth="1"/>
    <col min="6161" max="6400" width="9.140625" style="252"/>
    <col min="6401" max="6401" width="57.42578125" style="252" customWidth="1"/>
    <col min="6402" max="6402" width="10.42578125" style="252" customWidth="1"/>
    <col min="6403" max="6403" width="19.5703125" style="252" customWidth="1"/>
    <col min="6404" max="6405" width="14.42578125" style="252" customWidth="1"/>
    <col min="6406" max="6406" width="17.28515625" style="252" customWidth="1"/>
    <col min="6407" max="6408" width="14.42578125" style="252" customWidth="1"/>
    <col min="6409" max="6409" width="18.140625" style="252" customWidth="1"/>
    <col min="6410" max="6410" width="14.42578125" style="252" customWidth="1"/>
    <col min="6411" max="6411" width="12.140625" style="252" customWidth="1"/>
    <col min="6412" max="6412" width="20.42578125" style="252" customWidth="1"/>
    <col min="6413" max="6413" width="20.5703125" style="252" customWidth="1"/>
    <col min="6414" max="6416" width="12.140625" style="252" customWidth="1"/>
    <col min="6417" max="6656" width="9.140625" style="252"/>
    <col min="6657" max="6657" width="57.42578125" style="252" customWidth="1"/>
    <col min="6658" max="6658" width="10.42578125" style="252" customWidth="1"/>
    <col min="6659" max="6659" width="19.5703125" style="252" customWidth="1"/>
    <col min="6660" max="6661" width="14.42578125" style="252" customWidth="1"/>
    <col min="6662" max="6662" width="17.28515625" style="252" customWidth="1"/>
    <col min="6663" max="6664" width="14.42578125" style="252" customWidth="1"/>
    <col min="6665" max="6665" width="18.140625" style="252" customWidth="1"/>
    <col min="6666" max="6666" width="14.42578125" style="252" customWidth="1"/>
    <col min="6667" max="6667" width="12.140625" style="252" customWidth="1"/>
    <col min="6668" max="6668" width="20.42578125" style="252" customWidth="1"/>
    <col min="6669" max="6669" width="20.5703125" style="252" customWidth="1"/>
    <col min="6670" max="6672" width="12.140625" style="252" customWidth="1"/>
    <col min="6673" max="6912" width="9.140625" style="252"/>
    <col min="6913" max="6913" width="57.42578125" style="252" customWidth="1"/>
    <col min="6914" max="6914" width="10.42578125" style="252" customWidth="1"/>
    <col min="6915" max="6915" width="19.5703125" style="252" customWidth="1"/>
    <col min="6916" max="6917" width="14.42578125" style="252" customWidth="1"/>
    <col min="6918" max="6918" width="17.28515625" style="252" customWidth="1"/>
    <col min="6919" max="6920" width="14.42578125" style="252" customWidth="1"/>
    <col min="6921" max="6921" width="18.140625" style="252" customWidth="1"/>
    <col min="6922" max="6922" width="14.42578125" style="252" customWidth="1"/>
    <col min="6923" max="6923" width="12.140625" style="252" customWidth="1"/>
    <col min="6924" max="6924" width="20.42578125" style="252" customWidth="1"/>
    <col min="6925" max="6925" width="20.5703125" style="252" customWidth="1"/>
    <col min="6926" max="6928" width="12.140625" style="252" customWidth="1"/>
    <col min="6929" max="7168" width="9.140625" style="252"/>
    <col min="7169" max="7169" width="57.42578125" style="252" customWidth="1"/>
    <col min="7170" max="7170" width="10.42578125" style="252" customWidth="1"/>
    <col min="7171" max="7171" width="19.5703125" style="252" customWidth="1"/>
    <col min="7172" max="7173" width="14.42578125" style="252" customWidth="1"/>
    <col min="7174" max="7174" width="17.28515625" style="252" customWidth="1"/>
    <col min="7175" max="7176" width="14.42578125" style="252" customWidth="1"/>
    <col min="7177" max="7177" width="18.140625" style="252" customWidth="1"/>
    <col min="7178" max="7178" width="14.42578125" style="252" customWidth="1"/>
    <col min="7179" max="7179" width="12.140625" style="252" customWidth="1"/>
    <col min="7180" max="7180" width="20.42578125" style="252" customWidth="1"/>
    <col min="7181" max="7181" width="20.5703125" style="252" customWidth="1"/>
    <col min="7182" max="7184" width="12.140625" style="252" customWidth="1"/>
    <col min="7185" max="7424" width="9.140625" style="252"/>
    <col min="7425" max="7425" width="57.42578125" style="252" customWidth="1"/>
    <col min="7426" max="7426" width="10.42578125" style="252" customWidth="1"/>
    <col min="7427" max="7427" width="19.5703125" style="252" customWidth="1"/>
    <col min="7428" max="7429" width="14.42578125" style="252" customWidth="1"/>
    <col min="7430" max="7430" width="17.28515625" style="252" customWidth="1"/>
    <col min="7431" max="7432" width="14.42578125" style="252" customWidth="1"/>
    <col min="7433" max="7433" width="18.140625" style="252" customWidth="1"/>
    <col min="7434" max="7434" width="14.42578125" style="252" customWidth="1"/>
    <col min="7435" max="7435" width="12.140625" style="252" customWidth="1"/>
    <col min="7436" max="7436" width="20.42578125" style="252" customWidth="1"/>
    <col min="7437" max="7437" width="20.5703125" style="252" customWidth="1"/>
    <col min="7438" max="7440" width="12.140625" style="252" customWidth="1"/>
    <col min="7441" max="7680" width="9.140625" style="252"/>
    <col min="7681" max="7681" width="57.42578125" style="252" customWidth="1"/>
    <col min="7682" max="7682" width="10.42578125" style="252" customWidth="1"/>
    <col min="7683" max="7683" width="19.5703125" style="252" customWidth="1"/>
    <col min="7684" max="7685" width="14.42578125" style="252" customWidth="1"/>
    <col min="7686" max="7686" width="17.28515625" style="252" customWidth="1"/>
    <col min="7687" max="7688" width="14.42578125" style="252" customWidth="1"/>
    <col min="7689" max="7689" width="18.140625" style="252" customWidth="1"/>
    <col min="7690" max="7690" width="14.42578125" style="252" customWidth="1"/>
    <col min="7691" max="7691" width="12.140625" style="252" customWidth="1"/>
    <col min="7692" max="7692" width="20.42578125" style="252" customWidth="1"/>
    <col min="7693" max="7693" width="20.5703125" style="252" customWidth="1"/>
    <col min="7694" max="7696" width="12.140625" style="252" customWidth="1"/>
    <col min="7697" max="7936" width="9.140625" style="252"/>
    <col min="7937" max="7937" width="57.42578125" style="252" customWidth="1"/>
    <col min="7938" max="7938" width="10.42578125" style="252" customWidth="1"/>
    <col min="7939" max="7939" width="19.5703125" style="252" customWidth="1"/>
    <col min="7940" max="7941" width="14.42578125" style="252" customWidth="1"/>
    <col min="7942" max="7942" width="17.28515625" style="252" customWidth="1"/>
    <col min="7943" max="7944" width="14.42578125" style="252" customWidth="1"/>
    <col min="7945" max="7945" width="18.140625" style="252" customWidth="1"/>
    <col min="7946" max="7946" width="14.42578125" style="252" customWidth="1"/>
    <col min="7947" max="7947" width="12.140625" style="252" customWidth="1"/>
    <col min="7948" max="7948" width="20.42578125" style="252" customWidth="1"/>
    <col min="7949" max="7949" width="20.5703125" style="252" customWidth="1"/>
    <col min="7950" max="7952" width="12.140625" style="252" customWidth="1"/>
    <col min="7953" max="8192" width="9.140625" style="252"/>
    <col min="8193" max="8193" width="57.42578125" style="252" customWidth="1"/>
    <col min="8194" max="8194" width="10.42578125" style="252" customWidth="1"/>
    <col min="8195" max="8195" width="19.5703125" style="252" customWidth="1"/>
    <col min="8196" max="8197" width="14.42578125" style="252" customWidth="1"/>
    <col min="8198" max="8198" width="17.28515625" style="252" customWidth="1"/>
    <col min="8199" max="8200" width="14.42578125" style="252" customWidth="1"/>
    <col min="8201" max="8201" width="18.140625" style="252" customWidth="1"/>
    <col min="8202" max="8202" width="14.42578125" style="252" customWidth="1"/>
    <col min="8203" max="8203" width="12.140625" style="252" customWidth="1"/>
    <col min="8204" max="8204" width="20.42578125" style="252" customWidth="1"/>
    <col min="8205" max="8205" width="20.5703125" style="252" customWidth="1"/>
    <col min="8206" max="8208" width="12.140625" style="252" customWidth="1"/>
    <col min="8209" max="8448" width="9.140625" style="252"/>
    <col min="8449" max="8449" width="57.42578125" style="252" customWidth="1"/>
    <col min="8450" max="8450" width="10.42578125" style="252" customWidth="1"/>
    <col min="8451" max="8451" width="19.5703125" style="252" customWidth="1"/>
    <col min="8452" max="8453" width="14.42578125" style="252" customWidth="1"/>
    <col min="8454" max="8454" width="17.28515625" style="252" customWidth="1"/>
    <col min="8455" max="8456" width="14.42578125" style="252" customWidth="1"/>
    <col min="8457" max="8457" width="18.140625" style="252" customWidth="1"/>
    <col min="8458" max="8458" width="14.42578125" style="252" customWidth="1"/>
    <col min="8459" max="8459" width="12.140625" style="252" customWidth="1"/>
    <col min="8460" max="8460" width="20.42578125" style="252" customWidth="1"/>
    <col min="8461" max="8461" width="20.5703125" style="252" customWidth="1"/>
    <col min="8462" max="8464" width="12.140625" style="252" customWidth="1"/>
    <col min="8465" max="8704" width="9.140625" style="252"/>
    <col min="8705" max="8705" width="57.42578125" style="252" customWidth="1"/>
    <col min="8706" max="8706" width="10.42578125" style="252" customWidth="1"/>
    <col min="8707" max="8707" width="19.5703125" style="252" customWidth="1"/>
    <col min="8708" max="8709" width="14.42578125" style="252" customWidth="1"/>
    <col min="8710" max="8710" width="17.28515625" style="252" customWidth="1"/>
    <col min="8711" max="8712" width="14.42578125" style="252" customWidth="1"/>
    <col min="8713" max="8713" width="18.140625" style="252" customWidth="1"/>
    <col min="8714" max="8714" width="14.42578125" style="252" customWidth="1"/>
    <col min="8715" max="8715" width="12.140625" style="252" customWidth="1"/>
    <col min="8716" max="8716" width="20.42578125" style="252" customWidth="1"/>
    <col min="8717" max="8717" width="20.5703125" style="252" customWidth="1"/>
    <col min="8718" max="8720" width="12.140625" style="252" customWidth="1"/>
    <col min="8721" max="8960" width="9.140625" style="252"/>
    <col min="8961" max="8961" width="57.42578125" style="252" customWidth="1"/>
    <col min="8962" max="8962" width="10.42578125" style="252" customWidth="1"/>
    <col min="8963" max="8963" width="19.5703125" style="252" customWidth="1"/>
    <col min="8964" max="8965" width="14.42578125" style="252" customWidth="1"/>
    <col min="8966" max="8966" width="17.28515625" style="252" customWidth="1"/>
    <col min="8967" max="8968" width="14.42578125" style="252" customWidth="1"/>
    <col min="8969" max="8969" width="18.140625" style="252" customWidth="1"/>
    <col min="8970" max="8970" width="14.42578125" style="252" customWidth="1"/>
    <col min="8971" max="8971" width="12.140625" style="252" customWidth="1"/>
    <col min="8972" max="8972" width="20.42578125" style="252" customWidth="1"/>
    <col min="8973" max="8973" width="20.5703125" style="252" customWidth="1"/>
    <col min="8974" max="8976" width="12.140625" style="252" customWidth="1"/>
    <col min="8977" max="9216" width="9.140625" style="252"/>
    <col min="9217" max="9217" width="57.42578125" style="252" customWidth="1"/>
    <col min="9218" max="9218" width="10.42578125" style="252" customWidth="1"/>
    <col min="9219" max="9219" width="19.5703125" style="252" customWidth="1"/>
    <col min="9220" max="9221" width="14.42578125" style="252" customWidth="1"/>
    <col min="9222" max="9222" width="17.28515625" style="252" customWidth="1"/>
    <col min="9223" max="9224" width="14.42578125" style="252" customWidth="1"/>
    <col min="9225" max="9225" width="18.140625" style="252" customWidth="1"/>
    <col min="9226" max="9226" width="14.42578125" style="252" customWidth="1"/>
    <col min="9227" max="9227" width="12.140625" style="252" customWidth="1"/>
    <col min="9228" max="9228" width="20.42578125" style="252" customWidth="1"/>
    <col min="9229" max="9229" width="20.5703125" style="252" customWidth="1"/>
    <col min="9230" max="9232" width="12.140625" style="252" customWidth="1"/>
    <col min="9233" max="9472" width="9.140625" style="252"/>
    <col min="9473" max="9473" width="57.42578125" style="252" customWidth="1"/>
    <col min="9474" max="9474" width="10.42578125" style="252" customWidth="1"/>
    <col min="9475" max="9475" width="19.5703125" style="252" customWidth="1"/>
    <col min="9476" max="9477" width="14.42578125" style="252" customWidth="1"/>
    <col min="9478" max="9478" width="17.28515625" style="252" customWidth="1"/>
    <col min="9479" max="9480" width="14.42578125" style="252" customWidth="1"/>
    <col min="9481" max="9481" width="18.140625" style="252" customWidth="1"/>
    <col min="9482" max="9482" width="14.42578125" style="252" customWidth="1"/>
    <col min="9483" max="9483" width="12.140625" style="252" customWidth="1"/>
    <col min="9484" max="9484" width="20.42578125" style="252" customWidth="1"/>
    <col min="9485" max="9485" width="20.5703125" style="252" customWidth="1"/>
    <col min="9486" max="9488" width="12.140625" style="252" customWidth="1"/>
    <col min="9489" max="9728" width="9.140625" style="252"/>
    <col min="9729" max="9729" width="57.42578125" style="252" customWidth="1"/>
    <col min="9730" max="9730" width="10.42578125" style="252" customWidth="1"/>
    <col min="9731" max="9731" width="19.5703125" style="252" customWidth="1"/>
    <col min="9732" max="9733" width="14.42578125" style="252" customWidth="1"/>
    <col min="9734" max="9734" width="17.28515625" style="252" customWidth="1"/>
    <col min="9735" max="9736" width="14.42578125" style="252" customWidth="1"/>
    <col min="9737" max="9737" width="18.140625" style="252" customWidth="1"/>
    <col min="9738" max="9738" width="14.42578125" style="252" customWidth="1"/>
    <col min="9739" max="9739" width="12.140625" style="252" customWidth="1"/>
    <col min="9740" max="9740" width="20.42578125" style="252" customWidth="1"/>
    <col min="9741" max="9741" width="20.5703125" style="252" customWidth="1"/>
    <col min="9742" max="9744" width="12.140625" style="252" customWidth="1"/>
    <col min="9745" max="9984" width="9.140625" style="252"/>
    <col min="9985" max="9985" width="57.42578125" style="252" customWidth="1"/>
    <col min="9986" max="9986" width="10.42578125" style="252" customWidth="1"/>
    <col min="9987" max="9987" width="19.5703125" style="252" customWidth="1"/>
    <col min="9988" max="9989" width="14.42578125" style="252" customWidth="1"/>
    <col min="9990" max="9990" width="17.28515625" style="252" customWidth="1"/>
    <col min="9991" max="9992" width="14.42578125" style="252" customWidth="1"/>
    <col min="9993" max="9993" width="18.140625" style="252" customWidth="1"/>
    <col min="9994" max="9994" width="14.42578125" style="252" customWidth="1"/>
    <col min="9995" max="9995" width="12.140625" style="252" customWidth="1"/>
    <col min="9996" max="9996" width="20.42578125" style="252" customWidth="1"/>
    <col min="9997" max="9997" width="20.5703125" style="252" customWidth="1"/>
    <col min="9998" max="10000" width="12.140625" style="252" customWidth="1"/>
    <col min="10001" max="10240" width="9.140625" style="252"/>
    <col min="10241" max="10241" width="57.42578125" style="252" customWidth="1"/>
    <col min="10242" max="10242" width="10.42578125" style="252" customWidth="1"/>
    <col min="10243" max="10243" width="19.5703125" style="252" customWidth="1"/>
    <col min="10244" max="10245" width="14.42578125" style="252" customWidth="1"/>
    <col min="10246" max="10246" width="17.28515625" style="252" customWidth="1"/>
    <col min="10247" max="10248" width="14.42578125" style="252" customWidth="1"/>
    <col min="10249" max="10249" width="18.140625" style="252" customWidth="1"/>
    <col min="10250" max="10250" width="14.42578125" style="252" customWidth="1"/>
    <col min="10251" max="10251" width="12.140625" style="252" customWidth="1"/>
    <col min="10252" max="10252" width="20.42578125" style="252" customWidth="1"/>
    <col min="10253" max="10253" width="20.5703125" style="252" customWidth="1"/>
    <col min="10254" max="10256" width="12.140625" style="252" customWidth="1"/>
    <col min="10257" max="10496" width="9.140625" style="252"/>
    <col min="10497" max="10497" width="57.42578125" style="252" customWidth="1"/>
    <col min="10498" max="10498" width="10.42578125" style="252" customWidth="1"/>
    <col min="10499" max="10499" width="19.5703125" style="252" customWidth="1"/>
    <col min="10500" max="10501" width="14.42578125" style="252" customWidth="1"/>
    <col min="10502" max="10502" width="17.28515625" style="252" customWidth="1"/>
    <col min="10503" max="10504" width="14.42578125" style="252" customWidth="1"/>
    <col min="10505" max="10505" width="18.140625" style="252" customWidth="1"/>
    <col min="10506" max="10506" width="14.42578125" style="252" customWidth="1"/>
    <col min="10507" max="10507" width="12.140625" style="252" customWidth="1"/>
    <col min="10508" max="10508" width="20.42578125" style="252" customWidth="1"/>
    <col min="10509" max="10509" width="20.5703125" style="252" customWidth="1"/>
    <col min="10510" max="10512" width="12.140625" style="252" customWidth="1"/>
    <col min="10513" max="10752" width="9.140625" style="252"/>
    <col min="10753" max="10753" width="57.42578125" style="252" customWidth="1"/>
    <col min="10754" max="10754" width="10.42578125" style="252" customWidth="1"/>
    <col min="10755" max="10755" width="19.5703125" style="252" customWidth="1"/>
    <col min="10756" max="10757" width="14.42578125" style="252" customWidth="1"/>
    <col min="10758" max="10758" width="17.28515625" style="252" customWidth="1"/>
    <col min="10759" max="10760" width="14.42578125" style="252" customWidth="1"/>
    <col min="10761" max="10761" width="18.140625" style="252" customWidth="1"/>
    <col min="10762" max="10762" width="14.42578125" style="252" customWidth="1"/>
    <col min="10763" max="10763" width="12.140625" style="252" customWidth="1"/>
    <col min="10764" max="10764" width="20.42578125" style="252" customWidth="1"/>
    <col min="10765" max="10765" width="20.5703125" style="252" customWidth="1"/>
    <col min="10766" max="10768" width="12.140625" style="252" customWidth="1"/>
    <col min="10769" max="11008" width="9.140625" style="252"/>
    <col min="11009" max="11009" width="57.42578125" style="252" customWidth="1"/>
    <col min="11010" max="11010" width="10.42578125" style="252" customWidth="1"/>
    <col min="11011" max="11011" width="19.5703125" style="252" customWidth="1"/>
    <col min="11012" max="11013" width="14.42578125" style="252" customWidth="1"/>
    <col min="11014" max="11014" width="17.28515625" style="252" customWidth="1"/>
    <col min="11015" max="11016" width="14.42578125" style="252" customWidth="1"/>
    <col min="11017" max="11017" width="18.140625" style="252" customWidth="1"/>
    <col min="11018" max="11018" width="14.42578125" style="252" customWidth="1"/>
    <col min="11019" max="11019" width="12.140625" style="252" customWidth="1"/>
    <col min="11020" max="11020" width="20.42578125" style="252" customWidth="1"/>
    <col min="11021" max="11021" width="20.5703125" style="252" customWidth="1"/>
    <col min="11022" max="11024" width="12.140625" style="252" customWidth="1"/>
    <col min="11025" max="11264" width="9.140625" style="252"/>
    <col min="11265" max="11265" width="57.42578125" style="252" customWidth="1"/>
    <col min="11266" max="11266" width="10.42578125" style="252" customWidth="1"/>
    <col min="11267" max="11267" width="19.5703125" style="252" customWidth="1"/>
    <col min="11268" max="11269" width="14.42578125" style="252" customWidth="1"/>
    <col min="11270" max="11270" width="17.28515625" style="252" customWidth="1"/>
    <col min="11271" max="11272" width="14.42578125" style="252" customWidth="1"/>
    <col min="11273" max="11273" width="18.140625" style="252" customWidth="1"/>
    <col min="11274" max="11274" width="14.42578125" style="252" customWidth="1"/>
    <col min="11275" max="11275" width="12.140625" style="252" customWidth="1"/>
    <col min="11276" max="11276" width="20.42578125" style="252" customWidth="1"/>
    <col min="11277" max="11277" width="20.5703125" style="252" customWidth="1"/>
    <col min="11278" max="11280" width="12.140625" style="252" customWidth="1"/>
    <col min="11281" max="11520" width="9.140625" style="252"/>
    <col min="11521" max="11521" width="57.42578125" style="252" customWidth="1"/>
    <col min="11522" max="11522" width="10.42578125" style="252" customWidth="1"/>
    <col min="11523" max="11523" width="19.5703125" style="252" customWidth="1"/>
    <col min="11524" max="11525" width="14.42578125" style="252" customWidth="1"/>
    <col min="11526" max="11526" width="17.28515625" style="252" customWidth="1"/>
    <col min="11527" max="11528" width="14.42578125" style="252" customWidth="1"/>
    <col min="11529" max="11529" width="18.140625" style="252" customWidth="1"/>
    <col min="11530" max="11530" width="14.42578125" style="252" customWidth="1"/>
    <col min="11531" max="11531" width="12.140625" style="252" customWidth="1"/>
    <col min="11532" max="11532" width="20.42578125" style="252" customWidth="1"/>
    <col min="11533" max="11533" width="20.5703125" style="252" customWidth="1"/>
    <col min="11534" max="11536" width="12.140625" style="252" customWidth="1"/>
    <col min="11537" max="11776" width="9.140625" style="252"/>
    <col min="11777" max="11777" width="57.42578125" style="252" customWidth="1"/>
    <col min="11778" max="11778" width="10.42578125" style="252" customWidth="1"/>
    <col min="11779" max="11779" width="19.5703125" style="252" customWidth="1"/>
    <col min="11780" max="11781" width="14.42578125" style="252" customWidth="1"/>
    <col min="11782" max="11782" width="17.28515625" style="252" customWidth="1"/>
    <col min="11783" max="11784" width="14.42578125" style="252" customWidth="1"/>
    <col min="11785" max="11785" width="18.140625" style="252" customWidth="1"/>
    <col min="11786" max="11786" width="14.42578125" style="252" customWidth="1"/>
    <col min="11787" max="11787" width="12.140625" style="252" customWidth="1"/>
    <col min="11788" max="11788" width="20.42578125" style="252" customWidth="1"/>
    <col min="11789" max="11789" width="20.5703125" style="252" customWidth="1"/>
    <col min="11790" max="11792" width="12.140625" style="252" customWidth="1"/>
    <col min="11793" max="12032" width="9.140625" style="252"/>
    <col min="12033" max="12033" width="57.42578125" style="252" customWidth="1"/>
    <col min="12034" max="12034" width="10.42578125" style="252" customWidth="1"/>
    <col min="12035" max="12035" width="19.5703125" style="252" customWidth="1"/>
    <col min="12036" max="12037" width="14.42578125" style="252" customWidth="1"/>
    <col min="12038" max="12038" width="17.28515625" style="252" customWidth="1"/>
    <col min="12039" max="12040" width="14.42578125" style="252" customWidth="1"/>
    <col min="12041" max="12041" width="18.140625" style="252" customWidth="1"/>
    <col min="12042" max="12042" width="14.42578125" style="252" customWidth="1"/>
    <col min="12043" max="12043" width="12.140625" style="252" customWidth="1"/>
    <col min="12044" max="12044" width="20.42578125" style="252" customWidth="1"/>
    <col min="12045" max="12045" width="20.5703125" style="252" customWidth="1"/>
    <col min="12046" max="12048" width="12.140625" style="252" customWidth="1"/>
    <col min="12049" max="12288" width="9.140625" style="252"/>
    <col min="12289" max="12289" width="57.42578125" style="252" customWidth="1"/>
    <col min="12290" max="12290" width="10.42578125" style="252" customWidth="1"/>
    <col min="12291" max="12291" width="19.5703125" style="252" customWidth="1"/>
    <col min="12292" max="12293" width="14.42578125" style="252" customWidth="1"/>
    <col min="12294" max="12294" width="17.28515625" style="252" customWidth="1"/>
    <col min="12295" max="12296" width="14.42578125" style="252" customWidth="1"/>
    <col min="12297" max="12297" width="18.140625" style="252" customWidth="1"/>
    <col min="12298" max="12298" width="14.42578125" style="252" customWidth="1"/>
    <col min="12299" max="12299" width="12.140625" style="252" customWidth="1"/>
    <col min="12300" max="12300" width="20.42578125" style="252" customWidth="1"/>
    <col min="12301" max="12301" width="20.5703125" style="252" customWidth="1"/>
    <col min="12302" max="12304" width="12.140625" style="252" customWidth="1"/>
    <col min="12305" max="12544" width="9.140625" style="252"/>
    <col min="12545" max="12545" width="57.42578125" style="252" customWidth="1"/>
    <col min="12546" max="12546" width="10.42578125" style="252" customWidth="1"/>
    <col min="12547" max="12547" width="19.5703125" style="252" customWidth="1"/>
    <col min="12548" max="12549" width="14.42578125" style="252" customWidth="1"/>
    <col min="12550" max="12550" width="17.28515625" style="252" customWidth="1"/>
    <col min="12551" max="12552" width="14.42578125" style="252" customWidth="1"/>
    <col min="12553" max="12553" width="18.140625" style="252" customWidth="1"/>
    <col min="12554" max="12554" width="14.42578125" style="252" customWidth="1"/>
    <col min="12555" max="12555" width="12.140625" style="252" customWidth="1"/>
    <col min="12556" max="12556" width="20.42578125" style="252" customWidth="1"/>
    <col min="12557" max="12557" width="20.5703125" style="252" customWidth="1"/>
    <col min="12558" max="12560" width="12.140625" style="252" customWidth="1"/>
    <col min="12561" max="12800" width="9.140625" style="252"/>
    <col min="12801" max="12801" width="57.42578125" style="252" customWidth="1"/>
    <col min="12802" max="12802" width="10.42578125" style="252" customWidth="1"/>
    <col min="12803" max="12803" width="19.5703125" style="252" customWidth="1"/>
    <col min="12804" max="12805" width="14.42578125" style="252" customWidth="1"/>
    <col min="12806" max="12806" width="17.28515625" style="252" customWidth="1"/>
    <col min="12807" max="12808" width="14.42578125" style="252" customWidth="1"/>
    <col min="12809" max="12809" width="18.140625" style="252" customWidth="1"/>
    <col min="12810" max="12810" width="14.42578125" style="252" customWidth="1"/>
    <col min="12811" max="12811" width="12.140625" style="252" customWidth="1"/>
    <col min="12812" max="12812" width="20.42578125" style="252" customWidth="1"/>
    <col min="12813" max="12813" width="20.5703125" style="252" customWidth="1"/>
    <col min="12814" max="12816" width="12.140625" style="252" customWidth="1"/>
    <col min="12817" max="13056" width="9.140625" style="252"/>
    <col min="13057" max="13057" width="57.42578125" style="252" customWidth="1"/>
    <col min="13058" max="13058" width="10.42578125" style="252" customWidth="1"/>
    <col min="13059" max="13059" width="19.5703125" style="252" customWidth="1"/>
    <col min="13060" max="13061" width="14.42578125" style="252" customWidth="1"/>
    <col min="13062" max="13062" width="17.28515625" style="252" customWidth="1"/>
    <col min="13063" max="13064" width="14.42578125" style="252" customWidth="1"/>
    <col min="13065" max="13065" width="18.140625" style="252" customWidth="1"/>
    <col min="13066" max="13066" width="14.42578125" style="252" customWidth="1"/>
    <col min="13067" max="13067" width="12.140625" style="252" customWidth="1"/>
    <col min="13068" max="13068" width="20.42578125" style="252" customWidth="1"/>
    <col min="13069" max="13069" width="20.5703125" style="252" customWidth="1"/>
    <col min="13070" max="13072" width="12.140625" style="252" customWidth="1"/>
    <col min="13073" max="13312" width="9.140625" style="252"/>
    <col min="13313" max="13313" width="57.42578125" style="252" customWidth="1"/>
    <col min="13314" max="13314" width="10.42578125" style="252" customWidth="1"/>
    <col min="13315" max="13315" width="19.5703125" style="252" customWidth="1"/>
    <col min="13316" max="13317" width="14.42578125" style="252" customWidth="1"/>
    <col min="13318" max="13318" width="17.28515625" style="252" customWidth="1"/>
    <col min="13319" max="13320" width="14.42578125" style="252" customWidth="1"/>
    <col min="13321" max="13321" width="18.140625" style="252" customWidth="1"/>
    <col min="13322" max="13322" width="14.42578125" style="252" customWidth="1"/>
    <col min="13323" max="13323" width="12.140625" style="252" customWidth="1"/>
    <col min="13324" max="13324" width="20.42578125" style="252" customWidth="1"/>
    <col min="13325" max="13325" width="20.5703125" style="252" customWidth="1"/>
    <col min="13326" max="13328" width="12.140625" style="252" customWidth="1"/>
    <col min="13329" max="13568" width="9.140625" style="252"/>
    <col min="13569" max="13569" width="57.42578125" style="252" customWidth="1"/>
    <col min="13570" max="13570" width="10.42578125" style="252" customWidth="1"/>
    <col min="13571" max="13571" width="19.5703125" style="252" customWidth="1"/>
    <col min="13572" max="13573" width="14.42578125" style="252" customWidth="1"/>
    <col min="13574" max="13574" width="17.28515625" style="252" customWidth="1"/>
    <col min="13575" max="13576" width="14.42578125" style="252" customWidth="1"/>
    <col min="13577" max="13577" width="18.140625" style="252" customWidth="1"/>
    <col min="13578" max="13578" width="14.42578125" style="252" customWidth="1"/>
    <col min="13579" max="13579" width="12.140625" style="252" customWidth="1"/>
    <col min="13580" max="13580" width="20.42578125" style="252" customWidth="1"/>
    <col min="13581" max="13581" width="20.5703125" style="252" customWidth="1"/>
    <col min="13582" max="13584" width="12.140625" style="252" customWidth="1"/>
    <col min="13585" max="13824" width="9.140625" style="252"/>
    <col min="13825" max="13825" width="57.42578125" style="252" customWidth="1"/>
    <col min="13826" max="13826" width="10.42578125" style="252" customWidth="1"/>
    <col min="13827" max="13827" width="19.5703125" style="252" customWidth="1"/>
    <col min="13828" max="13829" width="14.42578125" style="252" customWidth="1"/>
    <col min="13830" max="13830" width="17.28515625" style="252" customWidth="1"/>
    <col min="13831" max="13832" width="14.42578125" style="252" customWidth="1"/>
    <col min="13833" max="13833" width="18.140625" style="252" customWidth="1"/>
    <col min="13834" max="13834" width="14.42578125" style="252" customWidth="1"/>
    <col min="13835" max="13835" width="12.140625" style="252" customWidth="1"/>
    <col min="13836" max="13836" width="20.42578125" style="252" customWidth="1"/>
    <col min="13837" max="13837" width="20.5703125" style="252" customWidth="1"/>
    <col min="13838" max="13840" width="12.140625" style="252" customWidth="1"/>
    <col min="13841" max="14080" width="9.140625" style="252"/>
    <col min="14081" max="14081" width="57.42578125" style="252" customWidth="1"/>
    <col min="14082" max="14082" width="10.42578125" style="252" customWidth="1"/>
    <col min="14083" max="14083" width="19.5703125" style="252" customWidth="1"/>
    <col min="14084" max="14085" width="14.42578125" style="252" customWidth="1"/>
    <col min="14086" max="14086" width="17.28515625" style="252" customWidth="1"/>
    <col min="14087" max="14088" width="14.42578125" style="252" customWidth="1"/>
    <col min="14089" max="14089" width="18.140625" style="252" customWidth="1"/>
    <col min="14090" max="14090" width="14.42578125" style="252" customWidth="1"/>
    <col min="14091" max="14091" width="12.140625" style="252" customWidth="1"/>
    <col min="14092" max="14092" width="20.42578125" style="252" customWidth="1"/>
    <col min="14093" max="14093" width="20.5703125" style="252" customWidth="1"/>
    <col min="14094" max="14096" width="12.140625" style="252" customWidth="1"/>
    <col min="14097" max="14336" width="9.140625" style="252"/>
    <col min="14337" max="14337" width="57.42578125" style="252" customWidth="1"/>
    <col min="14338" max="14338" width="10.42578125" style="252" customWidth="1"/>
    <col min="14339" max="14339" width="19.5703125" style="252" customWidth="1"/>
    <col min="14340" max="14341" width="14.42578125" style="252" customWidth="1"/>
    <col min="14342" max="14342" width="17.28515625" style="252" customWidth="1"/>
    <col min="14343" max="14344" width="14.42578125" style="252" customWidth="1"/>
    <col min="14345" max="14345" width="18.140625" style="252" customWidth="1"/>
    <col min="14346" max="14346" width="14.42578125" style="252" customWidth="1"/>
    <col min="14347" max="14347" width="12.140625" style="252" customWidth="1"/>
    <col min="14348" max="14348" width="20.42578125" style="252" customWidth="1"/>
    <col min="14349" max="14349" width="20.5703125" style="252" customWidth="1"/>
    <col min="14350" max="14352" width="12.140625" style="252" customWidth="1"/>
    <col min="14353" max="14592" width="9.140625" style="252"/>
    <col min="14593" max="14593" width="57.42578125" style="252" customWidth="1"/>
    <col min="14594" max="14594" width="10.42578125" style="252" customWidth="1"/>
    <col min="14595" max="14595" width="19.5703125" style="252" customWidth="1"/>
    <col min="14596" max="14597" width="14.42578125" style="252" customWidth="1"/>
    <col min="14598" max="14598" width="17.28515625" style="252" customWidth="1"/>
    <col min="14599" max="14600" width="14.42578125" style="252" customWidth="1"/>
    <col min="14601" max="14601" width="18.140625" style="252" customWidth="1"/>
    <col min="14602" max="14602" width="14.42578125" style="252" customWidth="1"/>
    <col min="14603" max="14603" width="12.140625" style="252" customWidth="1"/>
    <col min="14604" max="14604" width="20.42578125" style="252" customWidth="1"/>
    <col min="14605" max="14605" width="20.5703125" style="252" customWidth="1"/>
    <col min="14606" max="14608" width="12.140625" style="252" customWidth="1"/>
    <col min="14609" max="14848" width="9.140625" style="252"/>
    <col min="14849" max="14849" width="57.42578125" style="252" customWidth="1"/>
    <col min="14850" max="14850" width="10.42578125" style="252" customWidth="1"/>
    <col min="14851" max="14851" width="19.5703125" style="252" customWidth="1"/>
    <col min="14852" max="14853" width="14.42578125" style="252" customWidth="1"/>
    <col min="14854" max="14854" width="17.28515625" style="252" customWidth="1"/>
    <col min="14855" max="14856" width="14.42578125" style="252" customWidth="1"/>
    <col min="14857" max="14857" width="18.140625" style="252" customWidth="1"/>
    <col min="14858" max="14858" width="14.42578125" style="252" customWidth="1"/>
    <col min="14859" max="14859" width="12.140625" style="252" customWidth="1"/>
    <col min="14860" max="14860" width="20.42578125" style="252" customWidth="1"/>
    <col min="14861" max="14861" width="20.5703125" style="252" customWidth="1"/>
    <col min="14862" max="14864" width="12.140625" style="252" customWidth="1"/>
    <col min="14865" max="15104" width="9.140625" style="252"/>
    <col min="15105" max="15105" width="57.42578125" style="252" customWidth="1"/>
    <col min="15106" max="15106" width="10.42578125" style="252" customWidth="1"/>
    <col min="15107" max="15107" width="19.5703125" style="252" customWidth="1"/>
    <col min="15108" max="15109" width="14.42578125" style="252" customWidth="1"/>
    <col min="15110" max="15110" width="17.28515625" style="252" customWidth="1"/>
    <col min="15111" max="15112" width="14.42578125" style="252" customWidth="1"/>
    <col min="15113" max="15113" width="18.140625" style="252" customWidth="1"/>
    <col min="15114" max="15114" width="14.42578125" style="252" customWidth="1"/>
    <col min="15115" max="15115" width="12.140625" style="252" customWidth="1"/>
    <col min="15116" max="15116" width="20.42578125" style="252" customWidth="1"/>
    <col min="15117" max="15117" width="20.5703125" style="252" customWidth="1"/>
    <col min="15118" max="15120" width="12.140625" style="252" customWidth="1"/>
    <col min="15121" max="15360" width="9.140625" style="252"/>
    <col min="15361" max="15361" width="57.42578125" style="252" customWidth="1"/>
    <col min="15362" max="15362" width="10.42578125" style="252" customWidth="1"/>
    <col min="15363" max="15363" width="19.5703125" style="252" customWidth="1"/>
    <col min="15364" max="15365" width="14.42578125" style="252" customWidth="1"/>
    <col min="15366" max="15366" width="17.28515625" style="252" customWidth="1"/>
    <col min="15367" max="15368" width="14.42578125" style="252" customWidth="1"/>
    <col min="15369" max="15369" width="18.140625" style="252" customWidth="1"/>
    <col min="15370" max="15370" width="14.42578125" style="252" customWidth="1"/>
    <col min="15371" max="15371" width="12.140625" style="252" customWidth="1"/>
    <col min="15372" max="15372" width="20.42578125" style="252" customWidth="1"/>
    <col min="15373" max="15373" width="20.5703125" style="252" customWidth="1"/>
    <col min="15374" max="15376" width="12.140625" style="252" customWidth="1"/>
    <col min="15377" max="15616" width="9.140625" style="252"/>
    <col min="15617" max="15617" width="57.42578125" style="252" customWidth="1"/>
    <col min="15618" max="15618" width="10.42578125" style="252" customWidth="1"/>
    <col min="15619" max="15619" width="19.5703125" style="252" customWidth="1"/>
    <col min="15620" max="15621" width="14.42578125" style="252" customWidth="1"/>
    <col min="15622" max="15622" width="17.28515625" style="252" customWidth="1"/>
    <col min="15623" max="15624" width="14.42578125" style="252" customWidth="1"/>
    <col min="15625" max="15625" width="18.140625" style="252" customWidth="1"/>
    <col min="15626" max="15626" width="14.42578125" style="252" customWidth="1"/>
    <col min="15627" max="15627" width="12.140625" style="252" customWidth="1"/>
    <col min="15628" max="15628" width="20.42578125" style="252" customWidth="1"/>
    <col min="15629" max="15629" width="20.5703125" style="252" customWidth="1"/>
    <col min="15630" max="15632" width="12.140625" style="252" customWidth="1"/>
    <col min="15633" max="15872" width="9.140625" style="252"/>
    <col min="15873" max="15873" width="57.42578125" style="252" customWidth="1"/>
    <col min="15874" max="15874" width="10.42578125" style="252" customWidth="1"/>
    <col min="15875" max="15875" width="19.5703125" style="252" customWidth="1"/>
    <col min="15876" max="15877" width="14.42578125" style="252" customWidth="1"/>
    <col min="15878" max="15878" width="17.28515625" style="252" customWidth="1"/>
    <col min="15879" max="15880" width="14.42578125" style="252" customWidth="1"/>
    <col min="15881" max="15881" width="18.140625" style="252" customWidth="1"/>
    <col min="15882" max="15882" width="14.42578125" style="252" customWidth="1"/>
    <col min="15883" max="15883" width="12.140625" style="252" customWidth="1"/>
    <col min="15884" max="15884" width="20.42578125" style="252" customWidth="1"/>
    <col min="15885" max="15885" width="20.5703125" style="252" customWidth="1"/>
    <col min="15886" max="15888" width="12.140625" style="252" customWidth="1"/>
    <col min="15889" max="16128" width="9.140625" style="252"/>
    <col min="16129" max="16129" width="57.42578125" style="252" customWidth="1"/>
    <col min="16130" max="16130" width="10.42578125" style="252" customWidth="1"/>
    <col min="16131" max="16131" width="19.5703125" style="252" customWidth="1"/>
    <col min="16132" max="16133" width="14.42578125" style="252" customWidth="1"/>
    <col min="16134" max="16134" width="17.28515625" style="252" customWidth="1"/>
    <col min="16135" max="16136" width="14.42578125" style="252" customWidth="1"/>
    <col min="16137" max="16137" width="18.140625" style="252" customWidth="1"/>
    <col min="16138" max="16138" width="14.42578125" style="252" customWidth="1"/>
    <col min="16139" max="16139" width="12.140625" style="252" customWidth="1"/>
    <col min="16140" max="16140" width="20.42578125" style="252" customWidth="1"/>
    <col min="16141" max="16141" width="20.5703125" style="252" customWidth="1"/>
    <col min="16142" max="16144" width="12.140625" style="252" customWidth="1"/>
    <col min="16145" max="16384" width="9.140625" style="252"/>
  </cols>
  <sheetData>
    <row r="1" spans="1:16" s="249" customFormat="1" ht="49.5" customHeight="1">
      <c r="A1" s="1420" t="s">
        <v>0</v>
      </c>
      <c r="B1" s="1420"/>
      <c r="C1" s="1420"/>
      <c r="D1" s="1420"/>
      <c r="E1" s="1420"/>
      <c r="F1" s="1420"/>
      <c r="G1" s="1420"/>
      <c r="H1" s="1420"/>
      <c r="I1" s="1420"/>
      <c r="J1" s="1420"/>
      <c r="K1" s="248"/>
      <c r="L1" s="248"/>
      <c r="M1" s="248"/>
      <c r="N1" s="248"/>
      <c r="O1" s="248"/>
      <c r="P1" s="248"/>
    </row>
    <row r="2" spans="1:16" s="249" customFormat="1" ht="52.5" customHeight="1">
      <c r="A2" s="1421" t="s">
        <v>325</v>
      </c>
      <c r="B2" s="1422"/>
      <c r="C2" s="1422"/>
      <c r="D2" s="1422"/>
      <c r="E2" s="1422"/>
      <c r="F2" s="1423"/>
      <c r="G2" s="1423"/>
      <c r="H2" s="1423"/>
      <c r="I2" s="1423"/>
      <c r="J2" s="1424"/>
      <c r="K2" s="1424"/>
      <c r="L2" s="1424"/>
      <c r="M2" s="1424"/>
      <c r="N2" s="1424"/>
      <c r="O2" s="1424"/>
      <c r="P2" s="1424"/>
    </row>
    <row r="3" spans="1:16" ht="37.5" customHeight="1">
      <c r="A3" s="250" t="s">
        <v>2</v>
      </c>
      <c r="B3" s="1425" t="s">
        <v>3</v>
      </c>
      <c r="C3" s="1426"/>
      <c r="D3" s="1427"/>
      <c r="E3" s="1428"/>
      <c r="F3" s="1429"/>
      <c r="G3" s="1430"/>
      <c r="H3" s="1431"/>
      <c r="I3" s="1431"/>
      <c r="J3" s="1431"/>
      <c r="K3" s="251"/>
      <c r="L3" s="251"/>
      <c r="M3" s="251"/>
      <c r="N3" s="251"/>
      <c r="O3" s="251"/>
      <c r="P3" s="251"/>
    </row>
    <row r="4" spans="1:16" s="249" customFormat="1" ht="21" customHeight="1">
      <c r="A4" s="253" t="s">
        <v>4</v>
      </c>
      <c r="B4" s="1413">
        <v>54711849</v>
      </c>
      <c r="C4" s="1414"/>
      <c r="D4" s="1414"/>
      <c r="E4" s="1415"/>
      <c r="F4" s="1416"/>
      <c r="G4" s="1417"/>
      <c r="H4" s="1418"/>
      <c r="I4" s="1419"/>
      <c r="J4" s="1419"/>
      <c r="K4" s="254"/>
      <c r="L4" s="254"/>
      <c r="M4" s="254"/>
      <c r="N4" s="254"/>
      <c r="O4" s="254"/>
      <c r="P4" s="254"/>
    </row>
    <row r="5" spans="1:16" ht="23.25" customHeight="1"/>
    <row r="6" spans="1:16" ht="28.5" customHeight="1">
      <c r="A6" s="1432" t="s">
        <v>5</v>
      </c>
      <c r="B6" s="1432"/>
      <c r="C6" s="1432"/>
    </row>
    <row r="7" spans="1:16" ht="37.5">
      <c r="A7" s="250" t="s">
        <v>6</v>
      </c>
      <c r="B7" s="255" t="s">
        <v>7</v>
      </c>
      <c r="C7" s="256" t="s">
        <v>8</v>
      </c>
    </row>
    <row r="8" spans="1:16" ht="14.25" customHeight="1">
      <c r="A8" s="257">
        <v>1</v>
      </c>
      <c r="B8" s="257">
        <v>2</v>
      </c>
      <c r="C8" s="258">
        <v>3</v>
      </c>
    </row>
    <row r="9" spans="1:16" ht="29.25" customHeight="1">
      <c r="A9" s="259" t="s">
        <v>9</v>
      </c>
      <c r="B9" s="260" t="s">
        <v>10</v>
      </c>
      <c r="C9" s="261">
        <v>1</v>
      </c>
    </row>
    <row r="10" spans="1:16" ht="39" customHeight="1">
      <c r="A10" s="262" t="s">
        <v>11</v>
      </c>
      <c r="B10" s="260" t="s">
        <v>12</v>
      </c>
      <c r="C10" s="261">
        <v>0</v>
      </c>
    </row>
    <row r="11" spans="1:16" ht="40.5" customHeight="1">
      <c r="A11" s="262" t="s">
        <v>13</v>
      </c>
      <c r="B11" s="253" t="s">
        <v>14</v>
      </c>
      <c r="C11" s="261">
        <v>0</v>
      </c>
    </row>
    <row r="12" spans="1:16" ht="73.5" customHeight="1">
      <c r="A12" s="259" t="s">
        <v>15</v>
      </c>
      <c r="B12" s="260" t="s">
        <v>16</v>
      </c>
      <c r="C12" s="261">
        <v>0</v>
      </c>
    </row>
    <row r="13" spans="1:16" ht="80.25" customHeight="1">
      <c r="A13" s="263" t="s">
        <v>17</v>
      </c>
      <c r="B13" s="253" t="s">
        <v>18</v>
      </c>
      <c r="C13" s="261">
        <v>0</v>
      </c>
    </row>
    <row r="14" spans="1:16" ht="115.5" customHeight="1">
      <c r="A14" s="263" t="s">
        <v>19</v>
      </c>
      <c r="B14" s="253" t="s">
        <v>20</v>
      </c>
      <c r="C14" s="261">
        <v>0</v>
      </c>
    </row>
    <row r="15" spans="1:16" ht="93" customHeight="1">
      <c r="A15" s="263" t="s">
        <v>21</v>
      </c>
      <c r="B15" s="253" t="s">
        <v>22</v>
      </c>
      <c r="C15" s="261">
        <v>0</v>
      </c>
    </row>
    <row r="16" spans="1:16" ht="94.5" customHeight="1">
      <c r="A16" s="263" t="s">
        <v>23</v>
      </c>
      <c r="B16" s="253" t="s">
        <v>24</v>
      </c>
      <c r="C16" s="261">
        <v>0</v>
      </c>
    </row>
    <row r="17" spans="1:19" ht="83.25" customHeight="1">
      <c r="A17" s="264" t="s">
        <v>25</v>
      </c>
      <c r="B17" s="260" t="s">
        <v>26</v>
      </c>
      <c r="C17" s="261">
        <v>0</v>
      </c>
      <c r="L17" s="265"/>
    </row>
    <row r="18" spans="1:19" ht="13.15" customHeight="1">
      <c r="A18" s="266"/>
      <c r="B18" s="267"/>
      <c r="C18" s="268"/>
    </row>
    <row r="19" spans="1:19" ht="19.5" customHeight="1">
      <c r="A19" s="1433" t="s">
        <v>27</v>
      </c>
      <c r="B19" s="1434"/>
      <c r="C19" s="1434"/>
    </row>
    <row r="20" spans="1:19" ht="12" customHeight="1">
      <c r="A20" s="269"/>
      <c r="B20" s="267"/>
      <c r="C20" s="268"/>
    </row>
    <row r="21" spans="1:19" ht="83.25" customHeight="1">
      <c r="A21" s="270" t="s">
        <v>6</v>
      </c>
      <c r="B21" s="270" t="s">
        <v>7</v>
      </c>
      <c r="C21" s="271" t="s">
        <v>28</v>
      </c>
      <c r="D21" s="272"/>
      <c r="E21" s="272"/>
      <c r="F21" s="272"/>
      <c r="G21" s="272"/>
      <c r="H21" s="272"/>
      <c r="I21" s="272"/>
      <c r="J21" s="272"/>
      <c r="K21" s="272"/>
      <c r="L21" s="272"/>
      <c r="M21" s="272"/>
      <c r="N21" s="272"/>
      <c r="O21" s="272"/>
      <c r="P21" s="272"/>
      <c r="Q21" s="272"/>
      <c r="R21" s="272"/>
      <c r="S21" s="272"/>
    </row>
    <row r="22" spans="1:19" s="276" customFormat="1" ht="19.5" customHeight="1">
      <c r="A22" s="270">
        <v>1</v>
      </c>
      <c r="B22" s="270">
        <v>2</v>
      </c>
      <c r="C22" s="270">
        <v>3</v>
      </c>
      <c r="D22" s="273"/>
      <c r="E22" s="273"/>
      <c r="F22" s="273"/>
      <c r="G22" s="273"/>
      <c r="H22" s="273"/>
      <c r="I22" s="273"/>
      <c r="J22" s="274"/>
      <c r="K22" s="273"/>
      <c r="L22" s="273"/>
      <c r="M22" s="273"/>
      <c r="N22" s="273"/>
      <c r="O22" s="273"/>
      <c r="P22" s="273"/>
      <c r="Q22" s="275"/>
      <c r="R22" s="275"/>
      <c r="S22" s="275"/>
    </row>
    <row r="23" spans="1:19" ht="20.100000000000001" customHeight="1">
      <c r="A23" s="277" t="s">
        <v>29</v>
      </c>
      <c r="B23" s="260" t="s">
        <v>30</v>
      </c>
      <c r="C23" s="278">
        <v>1</v>
      </c>
      <c r="D23" s="272"/>
      <c r="E23" s="272"/>
      <c r="F23" s="272"/>
      <c r="G23" s="272"/>
      <c r="H23" s="272"/>
      <c r="I23" s="272"/>
      <c r="J23" s="272"/>
      <c r="K23" s="272"/>
      <c r="L23" s="272"/>
      <c r="M23" s="272"/>
      <c r="N23" s="272"/>
      <c r="O23" s="272"/>
      <c r="P23" s="272"/>
      <c r="Q23" s="272"/>
      <c r="R23" s="272"/>
      <c r="S23" s="272"/>
    </row>
    <row r="24" spans="1:19" ht="20.100000000000001" customHeight="1">
      <c r="A24" s="277" t="s">
        <v>31</v>
      </c>
      <c r="B24" s="253" t="s">
        <v>32</v>
      </c>
      <c r="C24" s="278"/>
      <c r="D24" s="272"/>
      <c r="E24" s="272"/>
      <c r="F24" s="272"/>
      <c r="G24" s="272"/>
      <c r="H24" s="272"/>
      <c r="I24" s="272"/>
      <c r="J24" s="272"/>
      <c r="K24" s="272"/>
      <c r="L24" s="272"/>
      <c r="M24" s="272"/>
      <c r="N24" s="272"/>
      <c r="O24" s="272"/>
      <c r="P24" s="272"/>
      <c r="Q24" s="272"/>
      <c r="R24" s="272"/>
      <c r="S24" s="272"/>
    </row>
    <row r="25" spans="1:19" ht="20.100000000000001" customHeight="1">
      <c r="A25" s="277" t="s">
        <v>33</v>
      </c>
      <c r="B25" s="253" t="s">
        <v>34</v>
      </c>
      <c r="C25" s="278"/>
      <c r="D25" s="272"/>
      <c r="E25" s="272"/>
      <c r="F25" s="272"/>
      <c r="G25" s="272"/>
      <c r="H25" s="272"/>
      <c r="I25" s="272"/>
      <c r="J25" s="272"/>
      <c r="K25" s="272"/>
      <c r="L25" s="272"/>
      <c r="M25" s="272"/>
      <c r="N25" s="272"/>
      <c r="O25" s="272"/>
      <c r="P25" s="272"/>
      <c r="Q25" s="272"/>
      <c r="R25" s="272"/>
      <c r="S25" s="272"/>
    </row>
    <row r="26" spans="1:19" ht="20.100000000000001" customHeight="1">
      <c r="A26" s="277" t="s">
        <v>35</v>
      </c>
      <c r="B26" s="253" t="s">
        <v>36</v>
      </c>
      <c r="C26" s="278">
        <v>2</v>
      </c>
      <c r="D26" s="272"/>
      <c r="E26" s="272"/>
      <c r="F26" s="272"/>
      <c r="G26" s="272"/>
      <c r="H26" s="272"/>
      <c r="I26" s="272"/>
      <c r="J26" s="272"/>
      <c r="K26" s="272"/>
      <c r="L26" s="272"/>
      <c r="M26" s="272"/>
      <c r="N26" s="272"/>
      <c r="O26" s="272"/>
      <c r="P26" s="272"/>
      <c r="Q26" s="272"/>
      <c r="R26" s="272"/>
      <c r="S26" s="272"/>
    </row>
    <row r="27" spans="1:19" ht="42" customHeight="1">
      <c r="A27" s="277" t="s">
        <v>37</v>
      </c>
      <c r="B27" s="253" t="s">
        <v>38</v>
      </c>
      <c r="C27" s="278">
        <v>1</v>
      </c>
      <c r="D27" s="272"/>
      <c r="E27" s="272"/>
      <c r="F27" s="272"/>
      <c r="G27" s="272"/>
      <c r="H27" s="272"/>
      <c r="I27" s="272"/>
      <c r="J27" s="272"/>
      <c r="K27" s="272"/>
      <c r="L27" s="272"/>
      <c r="M27" s="272"/>
      <c r="N27" s="272"/>
      <c r="O27" s="272"/>
      <c r="P27" s="272"/>
      <c r="Q27" s="272"/>
      <c r="R27" s="272"/>
      <c r="S27" s="272"/>
    </row>
    <row r="28" spans="1:19" ht="23.25" customHeight="1">
      <c r="A28" s="269"/>
      <c r="B28" s="267"/>
      <c r="C28" s="268"/>
    </row>
    <row r="29" spans="1:19" ht="24" customHeight="1">
      <c r="A29" s="1435" t="s">
        <v>39</v>
      </c>
      <c r="B29" s="1435"/>
      <c r="C29" s="1435"/>
      <c r="D29" s="1435"/>
      <c r="E29" s="1435"/>
      <c r="F29" s="1435"/>
      <c r="G29" s="1435"/>
      <c r="H29" s="1435"/>
      <c r="I29" s="1435"/>
      <c r="J29" s="1435"/>
    </row>
    <row r="30" spans="1:19" ht="13.5" customHeight="1">
      <c r="A30" s="279"/>
      <c r="B30" s="279"/>
      <c r="C30" s="279"/>
      <c r="D30" s="1436"/>
      <c r="E30" s="1436"/>
      <c r="F30" s="1436"/>
      <c r="G30" s="1436"/>
      <c r="H30" s="1436"/>
      <c r="I30" s="1436"/>
      <c r="J30" s="280"/>
      <c r="K30" s="280"/>
    </row>
    <row r="31" spans="1:19" ht="27" customHeight="1">
      <c r="A31" s="1437" t="s">
        <v>40</v>
      </c>
      <c r="B31" s="1437" t="s">
        <v>7</v>
      </c>
      <c r="C31" s="1437" t="s">
        <v>41</v>
      </c>
      <c r="D31" s="1437"/>
      <c r="E31" s="1437"/>
      <c r="F31" s="1437"/>
      <c r="G31" s="1438" t="s">
        <v>42</v>
      </c>
      <c r="H31" s="1439"/>
      <c r="I31" s="281" t="s">
        <v>43</v>
      </c>
      <c r="J31" s="282"/>
    </row>
    <row r="32" spans="1:19" ht="15" customHeight="1">
      <c r="A32" s="1437"/>
      <c r="B32" s="1437"/>
      <c r="C32" s="1440" t="s">
        <v>44</v>
      </c>
      <c r="D32" s="1437" t="s">
        <v>45</v>
      </c>
      <c r="E32" s="1437"/>
      <c r="F32" s="1437"/>
      <c r="G32" s="1440" t="s">
        <v>44</v>
      </c>
      <c r="H32" s="1440" t="s">
        <v>46</v>
      </c>
      <c r="I32" s="1437" t="s">
        <v>44</v>
      </c>
      <c r="J32" s="283"/>
    </row>
    <row r="33" spans="1:17" ht="81.75" customHeight="1">
      <c r="A33" s="1437"/>
      <c r="B33" s="1437"/>
      <c r="C33" s="1441"/>
      <c r="D33" s="270" t="s">
        <v>47</v>
      </c>
      <c r="E33" s="270" t="s">
        <v>48</v>
      </c>
      <c r="F33" s="270" t="s">
        <v>49</v>
      </c>
      <c r="G33" s="1443"/>
      <c r="H33" s="1441"/>
      <c r="I33" s="1437"/>
      <c r="J33" s="284"/>
      <c r="K33" s="272"/>
      <c r="L33" s="285"/>
      <c r="M33" s="285"/>
      <c r="N33" s="285"/>
      <c r="O33" s="285"/>
      <c r="P33" s="272"/>
      <c r="Q33" s="272"/>
    </row>
    <row r="34" spans="1:17" s="276" customFormat="1" ht="21" customHeight="1">
      <c r="A34" s="270">
        <v>1</v>
      </c>
      <c r="B34" s="270">
        <v>2</v>
      </c>
      <c r="C34" s="270">
        <v>3</v>
      </c>
      <c r="D34" s="270">
        <v>4</v>
      </c>
      <c r="E34" s="270">
        <v>5</v>
      </c>
      <c r="F34" s="270">
        <v>6</v>
      </c>
      <c r="G34" s="270">
        <v>7</v>
      </c>
      <c r="H34" s="270">
        <v>8</v>
      </c>
      <c r="I34" s="270">
        <v>9</v>
      </c>
      <c r="J34" s="274"/>
      <c r="K34" s="286"/>
      <c r="N34" s="287"/>
      <c r="O34" s="287"/>
      <c r="P34" s="273"/>
      <c r="Q34" s="275"/>
    </row>
    <row r="35" spans="1:17" ht="25.5" customHeight="1">
      <c r="A35" s="288" t="s">
        <v>50</v>
      </c>
      <c r="B35" s="260" t="s">
        <v>51</v>
      </c>
      <c r="C35" s="289">
        <f t="shared" ref="C35:G35" si="0">C36+C45+C46+C49+C50+C51+C52</f>
        <v>102</v>
      </c>
      <c r="D35" s="289">
        <f>D36+D45+D46+D49+D51+D52</f>
        <v>87</v>
      </c>
      <c r="E35" s="289">
        <f t="shared" si="0"/>
        <v>0</v>
      </c>
      <c r="F35" s="289">
        <f t="shared" si="0"/>
        <v>0</v>
      </c>
      <c r="G35" s="289">
        <f t="shared" si="0"/>
        <v>4</v>
      </c>
      <c r="H35" s="289">
        <f>H36+H45+H46+H49+H51+H52</f>
        <v>3</v>
      </c>
      <c r="I35" s="289">
        <f>I36+I45+I46+I49+I51+I52</f>
        <v>74</v>
      </c>
      <c r="J35" s="290"/>
      <c r="K35" s="291"/>
      <c r="N35" s="292"/>
      <c r="O35" s="292"/>
      <c r="Q35" s="272"/>
    </row>
    <row r="36" spans="1:17" ht="39.75" customHeight="1">
      <c r="A36" s="293" t="s">
        <v>52</v>
      </c>
      <c r="B36" s="260" t="s">
        <v>53</v>
      </c>
      <c r="C36" s="294">
        <f t="shared" ref="C36:I36" si="1">C37+C38+C39+C40+C41+C42+C43+C44</f>
        <v>0</v>
      </c>
      <c r="D36" s="294">
        <f t="shared" si="1"/>
        <v>0</v>
      </c>
      <c r="E36" s="294">
        <f t="shared" si="1"/>
        <v>0</v>
      </c>
      <c r="F36" s="294">
        <f t="shared" si="1"/>
        <v>0</v>
      </c>
      <c r="G36" s="294">
        <f t="shared" si="1"/>
        <v>0</v>
      </c>
      <c r="H36" s="294">
        <f t="shared" si="1"/>
        <v>0</v>
      </c>
      <c r="I36" s="294">
        <f t="shared" si="1"/>
        <v>0</v>
      </c>
      <c r="J36" s="295"/>
      <c r="K36" s="272"/>
      <c r="L36" s="285"/>
      <c r="M36" s="285"/>
      <c r="N36" s="296"/>
      <c r="O36" s="297"/>
      <c r="P36" s="298"/>
      <c r="Q36" s="272"/>
    </row>
    <row r="37" spans="1:17" ht="36" customHeight="1">
      <c r="A37" s="299" t="s">
        <v>54</v>
      </c>
      <c r="B37" s="253" t="s">
        <v>55</v>
      </c>
      <c r="C37" s="300"/>
      <c r="D37" s="300"/>
      <c r="E37" s="300"/>
      <c r="F37" s="300"/>
      <c r="G37" s="300"/>
      <c r="H37" s="300"/>
      <c r="I37" s="300"/>
      <c r="J37" s="301"/>
      <c r="K37" s="272"/>
      <c r="L37" s="302"/>
      <c r="M37" s="303"/>
      <c r="N37" s="304"/>
      <c r="O37" s="305"/>
      <c r="P37" s="306"/>
      <c r="Q37" s="272"/>
    </row>
    <row r="38" spans="1:17" ht="23.1" customHeight="1">
      <c r="A38" s="307" t="s">
        <v>56</v>
      </c>
      <c r="B38" s="260" t="s">
        <v>57</v>
      </c>
      <c r="C38" s="300"/>
      <c r="D38" s="300"/>
      <c r="E38" s="300"/>
      <c r="F38" s="300"/>
      <c r="G38" s="300"/>
      <c r="H38" s="300"/>
      <c r="I38" s="300"/>
      <c r="J38" s="301"/>
      <c r="L38" s="308"/>
      <c r="M38" s="272"/>
      <c r="N38" s="272"/>
      <c r="O38" s="272"/>
      <c r="P38" s="309"/>
    </row>
    <row r="39" spans="1:17" ht="23.1" customHeight="1">
      <c r="A39" s="310" t="s">
        <v>58</v>
      </c>
      <c r="B39" s="260" t="s">
        <v>59</v>
      </c>
      <c r="C39" s="300"/>
      <c r="D39" s="300"/>
      <c r="E39" s="300"/>
      <c r="F39" s="300"/>
      <c r="G39" s="300"/>
      <c r="H39" s="300"/>
      <c r="I39" s="300"/>
      <c r="J39" s="301"/>
      <c r="P39" s="309"/>
    </row>
    <row r="40" spans="1:17" ht="23.1" customHeight="1">
      <c r="A40" s="307" t="s">
        <v>60</v>
      </c>
      <c r="B40" s="253" t="s">
        <v>61</v>
      </c>
      <c r="C40" s="300"/>
      <c r="D40" s="300"/>
      <c r="E40" s="300"/>
      <c r="F40" s="300"/>
      <c r="G40" s="300"/>
      <c r="H40" s="300"/>
      <c r="I40" s="300"/>
      <c r="J40" s="301"/>
      <c r="P40" s="309"/>
    </row>
    <row r="41" spans="1:17" ht="23.1" customHeight="1">
      <c r="A41" s="307" t="s">
        <v>62</v>
      </c>
      <c r="B41" s="260" t="s">
        <v>63</v>
      </c>
      <c r="C41" s="300"/>
      <c r="D41" s="300"/>
      <c r="E41" s="300"/>
      <c r="F41" s="300"/>
      <c r="G41" s="300"/>
      <c r="H41" s="300"/>
      <c r="I41" s="300"/>
      <c r="J41" s="301"/>
      <c r="P41" s="309"/>
    </row>
    <row r="42" spans="1:17" ht="23.1" customHeight="1">
      <c r="A42" s="307" t="s">
        <v>64</v>
      </c>
      <c r="B42" s="260" t="s">
        <v>65</v>
      </c>
      <c r="C42" s="300"/>
      <c r="D42" s="300"/>
      <c r="E42" s="300"/>
      <c r="F42" s="300"/>
      <c r="G42" s="300"/>
      <c r="H42" s="300"/>
      <c r="I42" s="300"/>
      <c r="J42" s="301"/>
      <c r="P42" s="309"/>
    </row>
    <row r="43" spans="1:17" ht="23.1" customHeight="1">
      <c r="A43" s="307" t="s">
        <v>66</v>
      </c>
      <c r="B43" s="253" t="s">
        <v>67</v>
      </c>
      <c r="C43" s="300"/>
      <c r="D43" s="300"/>
      <c r="E43" s="300"/>
      <c r="F43" s="300"/>
      <c r="G43" s="300"/>
      <c r="H43" s="300"/>
      <c r="I43" s="300"/>
      <c r="J43" s="301"/>
      <c r="P43" s="309"/>
    </row>
    <row r="44" spans="1:17" ht="23.1" customHeight="1">
      <c r="A44" s="307" t="s">
        <v>68</v>
      </c>
      <c r="B44" s="260" t="s">
        <v>69</v>
      </c>
      <c r="C44" s="300"/>
      <c r="D44" s="300"/>
      <c r="E44" s="300"/>
      <c r="F44" s="300"/>
      <c r="G44" s="300"/>
      <c r="H44" s="300"/>
      <c r="I44" s="300"/>
      <c r="J44" s="301"/>
      <c r="P44" s="309"/>
    </row>
    <row r="45" spans="1:17" ht="23.1" customHeight="1">
      <c r="A45" s="311" t="s">
        <v>70</v>
      </c>
      <c r="B45" s="260" t="s">
        <v>71</v>
      </c>
      <c r="C45" s="300">
        <v>102</v>
      </c>
      <c r="D45" s="300">
        <v>87</v>
      </c>
      <c r="E45" s="300"/>
      <c r="F45" s="300"/>
      <c r="G45" s="300">
        <v>4</v>
      </c>
      <c r="H45" s="300">
        <v>3</v>
      </c>
      <c r="I45" s="300">
        <v>74</v>
      </c>
      <c r="J45" s="312"/>
      <c r="P45" s="309"/>
    </row>
    <row r="46" spans="1:17" ht="23.1" customHeight="1">
      <c r="A46" s="311" t="s">
        <v>72</v>
      </c>
      <c r="B46" s="253" t="s">
        <v>73</v>
      </c>
      <c r="C46" s="300"/>
      <c r="D46" s="300"/>
      <c r="E46" s="300"/>
      <c r="F46" s="300"/>
      <c r="G46" s="300"/>
      <c r="H46" s="300"/>
      <c r="I46" s="300"/>
      <c r="J46" s="312"/>
      <c r="P46" s="309"/>
    </row>
    <row r="47" spans="1:17" ht="33.75" customHeight="1">
      <c r="A47" s="277" t="s">
        <v>74</v>
      </c>
      <c r="B47" s="260" t="s">
        <v>75</v>
      </c>
      <c r="C47" s="300"/>
      <c r="D47" s="313"/>
      <c r="E47" s="313"/>
      <c r="F47" s="313"/>
      <c r="G47" s="313"/>
      <c r="H47" s="313"/>
      <c r="I47" s="313"/>
      <c r="J47" s="312"/>
      <c r="P47" s="309"/>
    </row>
    <row r="48" spans="1:17" ht="23.1" customHeight="1">
      <c r="A48" s="277" t="s">
        <v>76</v>
      </c>
      <c r="B48" s="260" t="s">
        <v>77</v>
      </c>
      <c r="C48" s="300"/>
      <c r="D48" s="313"/>
      <c r="E48" s="313"/>
      <c r="F48" s="313"/>
      <c r="G48" s="313"/>
      <c r="H48" s="313"/>
      <c r="I48" s="313"/>
      <c r="J48" s="312"/>
      <c r="P48" s="309"/>
    </row>
    <row r="49" spans="1:17" ht="23.1" customHeight="1">
      <c r="A49" s="314" t="s">
        <v>78</v>
      </c>
      <c r="B49" s="253" t="s">
        <v>79</v>
      </c>
      <c r="C49" s="300"/>
      <c r="D49" s="313"/>
      <c r="E49" s="313"/>
      <c r="F49" s="313"/>
      <c r="G49" s="313"/>
      <c r="H49" s="313"/>
      <c r="I49" s="313"/>
      <c r="J49" s="312"/>
    </row>
    <row r="50" spans="1:17" ht="23.1" customHeight="1">
      <c r="A50" s="314" t="s">
        <v>80</v>
      </c>
      <c r="B50" s="260" t="s">
        <v>81</v>
      </c>
      <c r="C50" s="300"/>
      <c r="D50" s="315" t="s">
        <v>82</v>
      </c>
      <c r="E50" s="313"/>
      <c r="F50" s="313"/>
      <c r="G50" s="313"/>
      <c r="H50" s="315" t="s">
        <v>82</v>
      </c>
      <c r="I50" s="313"/>
      <c r="J50" s="312"/>
    </row>
    <row r="51" spans="1:17" ht="23.1" customHeight="1">
      <c r="A51" s="314" t="s">
        <v>83</v>
      </c>
      <c r="B51" s="260" t="s">
        <v>84</v>
      </c>
      <c r="C51" s="300"/>
      <c r="D51" s="313"/>
      <c r="E51" s="313"/>
      <c r="F51" s="313"/>
      <c r="G51" s="313"/>
      <c r="H51" s="313"/>
      <c r="I51" s="313"/>
      <c r="J51" s="312"/>
    </row>
    <row r="52" spans="1:17" ht="23.1" customHeight="1">
      <c r="A52" s="316" t="s">
        <v>85</v>
      </c>
      <c r="B52" s="253" t="s">
        <v>86</v>
      </c>
      <c r="C52" s="300"/>
      <c r="D52" s="313"/>
      <c r="E52" s="313"/>
      <c r="F52" s="313"/>
      <c r="G52" s="313"/>
      <c r="H52" s="313"/>
      <c r="I52" s="313"/>
      <c r="J52" s="312"/>
    </row>
    <row r="53" spans="1:17" ht="37.5" customHeight="1">
      <c r="A53" s="317" t="s">
        <v>87</v>
      </c>
      <c r="B53" s="260" t="s">
        <v>88</v>
      </c>
      <c r="C53" s="300"/>
      <c r="D53" s="313"/>
      <c r="E53" s="313"/>
      <c r="F53" s="313"/>
      <c r="G53" s="313"/>
      <c r="H53" s="313"/>
      <c r="I53" s="313"/>
      <c r="J53" s="312"/>
    </row>
    <row r="54" spans="1:17" ht="20.25" customHeight="1">
      <c r="A54" s="318" t="s">
        <v>89</v>
      </c>
      <c r="B54" s="260" t="s">
        <v>90</v>
      </c>
      <c r="C54" s="300"/>
      <c r="D54" s="313"/>
      <c r="E54" s="313"/>
      <c r="F54" s="313"/>
      <c r="G54" s="313"/>
      <c r="H54" s="313"/>
      <c r="I54" s="313"/>
      <c r="J54" s="312"/>
    </row>
    <row r="55" spans="1:17" ht="32.25" customHeight="1">
      <c r="A55" s="262" t="s">
        <v>91</v>
      </c>
      <c r="B55" s="253" t="s">
        <v>92</v>
      </c>
      <c r="C55" s="300"/>
      <c r="D55" s="315" t="s">
        <v>82</v>
      </c>
      <c r="E55" s="315" t="s">
        <v>82</v>
      </c>
      <c r="F55" s="315" t="s">
        <v>82</v>
      </c>
      <c r="G55" s="313"/>
      <c r="H55" s="315" t="s">
        <v>82</v>
      </c>
      <c r="I55" s="315" t="s">
        <v>82</v>
      </c>
      <c r="J55" s="312"/>
    </row>
    <row r="56" spans="1:17" ht="18.95" customHeight="1">
      <c r="A56" s="319" t="s">
        <v>93</v>
      </c>
      <c r="B56" s="260" t="s">
        <v>94</v>
      </c>
      <c r="C56" s="300"/>
      <c r="D56" s="315" t="s">
        <v>82</v>
      </c>
      <c r="E56" s="315" t="s">
        <v>82</v>
      </c>
      <c r="F56" s="315" t="s">
        <v>82</v>
      </c>
      <c r="G56" s="313"/>
      <c r="H56" s="315" t="s">
        <v>82</v>
      </c>
      <c r="I56" s="315" t="s">
        <v>82</v>
      </c>
      <c r="J56" s="312"/>
    </row>
    <row r="57" spans="1:17" ht="18.95" customHeight="1">
      <c r="A57" s="320" t="s">
        <v>95</v>
      </c>
      <c r="B57" s="260" t="s">
        <v>96</v>
      </c>
      <c r="C57" s="300"/>
      <c r="D57" s="315" t="s">
        <v>82</v>
      </c>
      <c r="E57" s="315" t="s">
        <v>82</v>
      </c>
      <c r="F57" s="315" t="s">
        <v>82</v>
      </c>
      <c r="G57" s="313"/>
      <c r="H57" s="315" t="s">
        <v>82</v>
      </c>
      <c r="I57" s="315" t="s">
        <v>82</v>
      </c>
      <c r="J57" s="321"/>
      <c r="K57" s="322"/>
      <c r="L57" s="322"/>
      <c r="M57" s="322"/>
      <c r="N57" s="322"/>
      <c r="O57" s="322"/>
      <c r="P57" s="322"/>
    </row>
    <row r="58" spans="1:17" ht="37.5" customHeight="1">
      <c r="A58" s="323"/>
      <c r="B58" s="324"/>
      <c r="C58" s="325"/>
      <c r="D58" s="326"/>
      <c r="E58" s="326"/>
      <c r="F58" s="327"/>
      <c r="G58" s="326"/>
      <c r="H58" s="326"/>
      <c r="I58" s="321"/>
      <c r="J58" s="321"/>
      <c r="K58" s="328"/>
      <c r="L58" s="328"/>
      <c r="M58" s="328"/>
      <c r="N58" s="328"/>
      <c r="O58" s="328"/>
      <c r="P58" s="328"/>
    </row>
    <row r="59" spans="1:17" ht="21" customHeight="1">
      <c r="A59" s="1435" t="s">
        <v>97</v>
      </c>
      <c r="B59" s="1435"/>
      <c r="C59" s="1435"/>
      <c r="D59" s="1435"/>
      <c r="E59" s="1435"/>
      <c r="F59" s="1435"/>
      <c r="G59" s="1435"/>
      <c r="H59" s="1435"/>
      <c r="I59" s="1435"/>
      <c r="J59" s="1435"/>
      <c r="K59" s="1435"/>
      <c r="L59" s="1435"/>
      <c r="M59" s="1435"/>
      <c r="N59" s="1435"/>
    </row>
    <row r="60" spans="1:17" ht="13.5" customHeight="1">
      <c r="A60" s="279"/>
      <c r="B60" s="279"/>
      <c r="C60" s="279"/>
      <c r="D60" s="279"/>
      <c r="E60" s="279"/>
      <c r="F60" s="279"/>
      <c r="G60" s="279"/>
      <c r="H60" s="1444"/>
      <c r="I60" s="1444"/>
      <c r="J60" s="1444"/>
      <c r="K60" s="1444"/>
      <c r="L60" s="329"/>
      <c r="M60" s="330"/>
      <c r="N60" s="330"/>
    </row>
    <row r="61" spans="1:17" ht="55.5" customHeight="1">
      <c r="A61" s="1437" t="s">
        <v>40</v>
      </c>
      <c r="B61" s="1437" t="s">
        <v>7</v>
      </c>
      <c r="C61" s="1440" t="s">
        <v>98</v>
      </c>
      <c r="D61" s="1437" t="s">
        <v>99</v>
      </c>
      <c r="E61" s="1437"/>
      <c r="F61" s="1437"/>
      <c r="G61" s="1437"/>
      <c r="H61" s="1437"/>
      <c r="I61" s="1437"/>
      <c r="J61" s="1437"/>
      <c r="K61" s="1445"/>
      <c r="L61" s="331"/>
      <c r="M61" s="331"/>
      <c r="N61" s="331"/>
      <c r="O61" s="285"/>
      <c r="P61" s="272"/>
      <c r="Q61" s="272"/>
    </row>
    <row r="62" spans="1:17" ht="15.75">
      <c r="A62" s="1437"/>
      <c r="B62" s="1437"/>
      <c r="C62" s="1441"/>
      <c r="D62" s="270" t="s">
        <v>100</v>
      </c>
      <c r="E62" s="270" t="s">
        <v>101</v>
      </c>
      <c r="F62" s="270" t="s">
        <v>102</v>
      </c>
      <c r="G62" s="270" t="s">
        <v>103</v>
      </c>
      <c r="H62" s="270" t="s">
        <v>104</v>
      </c>
      <c r="I62" s="270" t="s">
        <v>105</v>
      </c>
      <c r="J62" s="270" t="s">
        <v>106</v>
      </c>
      <c r="K62" s="270" t="s">
        <v>107</v>
      </c>
      <c r="L62" s="332"/>
      <c r="M62" s="332"/>
      <c r="N62" s="332"/>
      <c r="O62" s="285"/>
      <c r="P62" s="272"/>
      <c r="Q62" s="272"/>
    </row>
    <row r="63" spans="1:17" s="276" customFormat="1" ht="15.75" customHeight="1">
      <c r="A63" s="270">
        <v>1</v>
      </c>
      <c r="B63" s="270">
        <v>2</v>
      </c>
      <c r="C63" s="270">
        <v>3</v>
      </c>
      <c r="D63" s="270">
        <v>4</v>
      </c>
      <c r="E63" s="270">
        <v>5</v>
      </c>
      <c r="F63" s="270">
        <v>6</v>
      </c>
      <c r="G63" s="270">
        <v>7</v>
      </c>
      <c r="H63" s="270">
        <v>8</v>
      </c>
      <c r="I63" s="270">
        <v>9</v>
      </c>
      <c r="J63" s="333">
        <v>10</v>
      </c>
      <c r="K63" s="270">
        <v>11</v>
      </c>
      <c r="L63" s="287"/>
      <c r="M63" s="287"/>
      <c r="N63" s="287"/>
      <c r="O63" s="287"/>
      <c r="P63" s="273"/>
      <c r="Q63" s="275"/>
    </row>
    <row r="64" spans="1:17" ht="25.5" customHeight="1">
      <c r="A64" s="334" t="s">
        <v>108</v>
      </c>
      <c r="B64" s="260" t="s">
        <v>109</v>
      </c>
      <c r="C64" s="289">
        <f>C35</f>
        <v>102</v>
      </c>
      <c r="D64" s="300"/>
      <c r="E64" s="300"/>
      <c r="F64" s="300">
        <v>13</v>
      </c>
      <c r="G64" s="300">
        <v>22</v>
      </c>
      <c r="H64" s="300">
        <v>18</v>
      </c>
      <c r="I64" s="300">
        <v>19</v>
      </c>
      <c r="J64" s="300">
        <v>30</v>
      </c>
      <c r="K64" s="300"/>
      <c r="L64" s="335">
        <f>C64-D64-E64-F64-G64-H64-I64-J64-K64</f>
        <v>0</v>
      </c>
      <c r="M64" s="297"/>
      <c r="N64" s="297"/>
      <c r="O64" s="336"/>
      <c r="P64" s="272"/>
      <c r="Q64" s="272"/>
    </row>
    <row r="65" spans="1:18" ht="18" customHeight="1">
      <c r="A65" s="337" t="s">
        <v>110</v>
      </c>
      <c r="B65" s="260" t="s">
        <v>111</v>
      </c>
      <c r="C65" s="289">
        <f>D65+E65+F65+G65+H65+I65+J65+K65</f>
        <v>44</v>
      </c>
      <c r="D65" s="300"/>
      <c r="E65" s="300"/>
      <c r="F65" s="300">
        <v>6</v>
      </c>
      <c r="G65" s="300">
        <v>7</v>
      </c>
      <c r="H65" s="300">
        <v>6</v>
      </c>
      <c r="I65" s="300">
        <v>12</v>
      </c>
      <c r="J65" s="300">
        <v>13</v>
      </c>
      <c r="K65" s="300"/>
      <c r="L65" s="335"/>
      <c r="M65" s="297"/>
      <c r="N65" s="297"/>
      <c r="O65" s="285"/>
      <c r="P65" s="272"/>
      <c r="Q65" s="272"/>
    </row>
    <row r="66" spans="1:18" ht="33" customHeight="1">
      <c r="A66" s="334" t="s">
        <v>112</v>
      </c>
      <c r="B66" s="253" t="s">
        <v>113</v>
      </c>
      <c r="C66" s="289">
        <f>F35</f>
        <v>0</v>
      </c>
      <c r="D66" s="300"/>
      <c r="E66" s="300"/>
      <c r="F66" s="300"/>
      <c r="G66" s="300"/>
      <c r="H66" s="300"/>
      <c r="I66" s="300"/>
      <c r="J66" s="300"/>
      <c r="K66" s="300"/>
      <c r="L66" s="335">
        <f>C66-D66-E66-F66-G66-H66-I66-J66-K66</f>
        <v>0</v>
      </c>
      <c r="M66" s="297"/>
      <c r="N66" s="297"/>
      <c r="O66" s="338"/>
    </row>
    <row r="67" spans="1:18" ht="18" customHeight="1">
      <c r="A67" s="339" t="s">
        <v>114</v>
      </c>
      <c r="B67" s="260" t="s">
        <v>115</v>
      </c>
      <c r="C67" s="289">
        <f>D67+E67+F67+G67+H67+I67+J67+K67</f>
        <v>0</v>
      </c>
      <c r="D67" s="300"/>
      <c r="E67" s="300"/>
      <c r="F67" s="300"/>
      <c r="G67" s="300"/>
      <c r="H67" s="300"/>
      <c r="I67" s="300"/>
      <c r="J67" s="300"/>
      <c r="K67" s="300"/>
      <c r="L67" s="335"/>
      <c r="M67" s="297"/>
      <c r="N67" s="297"/>
      <c r="O67" s="338"/>
    </row>
    <row r="68" spans="1:18" ht="27" customHeight="1"/>
    <row r="69" spans="1:18" ht="26.25" customHeight="1">
      <c r="A69" s="1435" t="s">
        <v>116</v>
      </c>
      <c r="B69" s="1435"/>
      <c r="C69" s="1435"/>
      <c r="D69" s="1435"/>
    </row>
    <row r="70" spans="1:18" ht="13.5" customHeight="1">
      <c r="A70" s="1446"/>
      <c r="B70" s="1447"/>
      <c r="C70" s="1447"/>
      <c r="D70" s="1447"/>
    </row>
    <row r="71" spans="1:18" ht="94.5">
      <c r="A71" s="340" t="s">
        <v>40</v>
      </c>
      <c r="B71" s="340" t="s">
        <v>7</v>
      </c>
      <c r="C71" s="340" t="s">
        <v>117</v>
      </c>
      <c r="D71" s="341" t="s">
        <v>118</v>
      </c>
    </row>
    <row r="72" spans="1:18" s="276" customFormat="1" ht="15.75" customHeight="1">
      <c r="A72" s="270">
        <v>1</v>
      </c>
      <c r="B72" s="270">
        <v>2</v>
      </c>
      <c r="C72" s="270">
        <v>3</v>
      </c>
      <c r="D72" s="270">
        <v>4</v>
      </c>
      <c r="E72" s="273"/>
      <c r="F72" s="273"/>
      <c r="G72" s="273"/>
      <c r="H72" s="273"/>
      <c r="I72" s="273"/>
      <c r="J72" s="274"/>
      <c r="K72" s="273"/>
      <c r="L72" s="273"/>
      <c r="M72" s="273"/>
      <c r="N72" s="273"/>
      <c r="O72" s="273"/>
      <c r="P72" s="273"/>
      <c r="Q72" s="275"/>
      <c r="R72" s="275"/>
    </row>
    <row r="73" spans="1:18" ht="34.5" customHeight="1">
      <c r="A73" s="334" t="s">
        <v>119</v>
      </c>
      <c r="B73" s="260" t="s">
        <v>120</v>
      </c>
      <c r="C73" s="342">
        <v>0</v>
      </c>
      <c r="D73" s="342">
        <v>0</v>
      </c>
      <c r="E73" s="272"/>
      <c r="F73" s="272"/>
      <c r="G73" s="272"/>
      <c r="H73" s="272"/>
      <c r="I73" s="272"/>
      <c r="J73" s="272"/>
      <c r="K73" s="272"/>
      <c r="L73" s="272"/>
      <c r="M73" s="272"/>
      <c r="N73" s="272"/>
      <c r="O73" s="272"/>
      <c r="P73" s="272"/>
      <c r="Q73" s="272"/>
      <c r="R73" s="272"/>
    </row>
    <row r="74" spans="1:18" ht="36.75" customHeight="1">
      <c r="A74" s="334" t="s">
        <v>121</v>
      </c>
      <c r="B74" s="260" t="s">
        <v>122</v>
      </c>
      <c r="C74" s="342">
        <v>0</v>
      </c>
      <c r="D74" s="342">
        <v>0</v>
      </c>
      <c r="G74" s="265"/>
    </row>
    <row r="75" spans="1:18" ht="33.75" customHeight="1">
      <c r="A75" s="343"/>
      <c r="B75" s="301"/>
      <c r="C75" s="301"/>
      <c r="D75" s="344"/>
      <c r="E75" s="345"/>
      <c r="F75" s="345"/>
      <c r="G75" s="345"/>
      <c r="H75" s="345"/>
    </row>
    <row r="76" spans="1:18" ht="23.25" customHeight="1">
      <c r="A76" s="1435" t="s">
        <v>123</v>
      </c>
      <c r="B76" s="1435"/>
      <c r="C76" s="1435"/>
      <c r="D76" s="1435"/>
      <c r="E76" s="1435"/>
    </row>
    <row r="77" spans="1:18" ht="15" customHeight="1">
      <c r="A77" s="346"/>
      <c r="B77" s="1444"/>
      <c r="C77" s="1444"/>
      <c r="D77" s="1444"/>
      <c r="E77" s="347"/>
    </row>
    <row r="78" spans="1:18" ht="38.25">
      <c r="A78" s="348" t="s">
        <v>40</v>
      </c>
      <c r="B78" s="348" t="s">
        <v>7</v>
      </c>
      <c r="C78" s="348" t="s">
        <v>124</v>
      </c>
      <c r="D78" s="349" t="s">
        <v>125</v>
      </c>
      <c r="E78" s="283"/>
      <c r="F78" s="272"/>
      <c r="G78" s="272"/>
      <c r="H78" s="272"/>
      <c r="I78" s="272"/>
      <c r="J78" s="272"/>
      <c r="K78" s="272"/>
      <c r="L78" s="272"/>
      <c r="M78" s="272"/>
      <c r="N78" s="272"/>
      <c r="O78" s="272"/>
      <c r="P78" s="272"/>
      <c r="Q78" s="272"/>
    </row>
    <row r="79" spans="1:18" s="276" customFormat="1" ht="15" customHeight="1">
      <c r="A79" s="270">
        <v>1</v>
      </c>
      <c r="B79" s="270">
        <v>2</v>
      </c>
      <c r="C79" s="270">
        <v>3</v>
      </c>
      <c r="D79" s="270">
        <v>4</v>
      </c>
      <c r="E79" s="273"/>
      <c r="F79" s="273"/>
      <c r="G79" s="273"/>
      <c r="H79" s="273"/>
      <c r="I79" s="273"/>
      <c r="J79" s="274"/>
      <c r="K79" s="273"/>
      <c r="L79" s="273"/>
      <c r="M79" s="273"/>
      <c r="N79" s="273"/>
      <c r="O79" s="273"/>
      <c r="P79" s="273"/>
      <c r="Q79" s="275"/>
    </row>
    <row r="80" spans="1:18" ht="22.5" customHeight="1">
      <c r="A80" s="334" t="s">
        <v>108</v>
      </c>
      <c r="B80" s="260" t="s">
        <v>126</v>
      </c>
      <c r="C80" s="350" t="s">
        <v>82</v>
      </c>
      <c r="D80" s="351">
        <f>C35</f>
        <v>102</v>
      </c>
      <c r="E80" s="352"/>
      <c r="F80" s="272"/>
      <c r="G80" s="272"/>
      <c r="H80" s="272"/>
      <c r="I80" s="272"/>
      <c r="J80" s="272"/>
      <c r="K80" s="272"/>
      <c r="L80" s="272"/>
      <c r="M80" s="272"/>
      <c r="N80" s="272"/>
      <c r="O80" s="272"/>
      <c r="P80" s="272"/>
      <c r="Q80" s="272"/>
    </row>
    <row r="81" spans="1:18" ht="32.25">
      <c r="A81" s="353" t="s">
        <v>127</v>
      </c>
      <c r="B81" s="260"/>
      <c r="C81" s="350"/>
      <c r="D81" s="354"/>
      <c r="E81" s="352"/>
      <c r="F81" s="272"/>
      <c r="G81" s="272"/>
      <c r="H81" s="272"/>
      <c r="I81" s="272"/>
      <c r="J81" s="272"/>
      <c r="K81" s="272"/>
      <c r="L81" s="272"/>
      <c r="M81" s="272"/>
      <c r="N81" s="272"/>
      <c r="O81" s="272"/>
      <c r="P81" s="272"/>
      <c r="Q81" s="272"/>
    </row>
    <row r="82" spans="1:18" ht="18.95" customHeight="1">
      <c r="A82" s="355" t="s">
        <v>128</v>
      </c>
      <c r="B82" s="260" t="s">
        <v>129</v>
      </c>
      <c r="C82" s="342">
        <v>199</v>
      </c>
      <c r="D82" s="342">
        <v>102</v>
      </c>
      <c r="E82" s="268"/>
    </row>
    <row r="83" spans="1:18" ht="18.95" customHeight="1">
      <c r="A83" s="342"/>
      <c r="B83" s="260" t="s">
        <v>130</v>
      </c>
      <c r="C83" s="342"/>
      <c r="D83" s="342"/>
      <c r="E83" s="268"/>
    </row>
    <row r="84" spans="1:18" ht="18.95" customHeight="1">
      <c r="A84" s="342"/>
      <c r="B84" s="260" t="s">
        <v>131</v>
      </c>
      <c r="C84" s="356"/>
      <c r="D84" s="357"/>
      <c r="E84" s="268"/>
    </row>
    <row r="85" spans="1:18" ht="18.95" customHeight="1">
      <c r="A85" s="358"/>
      <c r="B85" s="260" t="s">
        <v>132</v>
      </c>
      <c r="C85" s="356"/>
      <c r="D85" s="357"/>
      <c r="E85" s="268"/>
    </row>
    <row r="86" spans="1:18" ht="18.95" customHeight="1">
      <c r="A86" s="358"/>
      <c r="B86" s="260" t="s">
        <v>133</v>
      </c>
      <c r="C86" s="356"/>
      <c r="D86" s="357"/>
      <c r="E86" s="268"/>
    </row>
    <row r="87" spans="1:18" ht="16.5" customHeight="1">
      <c r="A87" s="359"/>
      <c r="B87" s="360">
        <v>50</v>
      </c>
      <c r="C87" s="361"/>
      <c r="D87" s="362"/>
      <c r="E87" s="363"/>
    </row>
    <row r="88" spans="1:18" ht="14.25" customHeight="1">
      <c r="A88" s="364"/>
      <c r="B88" s="267"/>
      <c r="C88" s="268"/>
      <c r="D88" s="268"/>
      <c r="E88" s="268"/>
      <c r="F88" s="268"/>
      <c r="G88" s="268"/>
    </row>
    <row r="89" spans="1:18" ht="22.5" customHeight="1">
      <c r="A89" s="1435" t="s">
        <v>134</v>
      </c>
      <c r="B89" s="1435"/>
      <c r="C89" s="1435"/>
      <c r="D89" s="1435"/>
      <c r="E89" s="1435"/>
      <c r="F89" s="1435"/>
      <c r="G89" s="1435"/>
      <c r="H89" s="1435"/>
      <c r="I89" s="1435"/>
      <c r="J89" s="1435"/>
    </row>
    <row r="90" spans="1:18" ht="31.5" customHeight="1">
      <c r="A90" s="1442" t="s">
        <v>135</v>
      </c>
      <c r="B90" s="1442"/>
      <c r="C90" s="1442"/>
      <c r="D90" s="1442"/>
      <c r="E90" s="1442"/>
      <c r="F90" s="1442"/>
      <c r="G90" s="1442"/>
      <c r="H90" s="1442"/>
      <c r="I90" s="1442"/>
      <c r="J90" s="365"/>
    </row>
    <row r="91" spans="1:18" ht="17.100000000000001" customHeight="1">
      <c r="J91" s="366"/>
    </row>
    <row r="92" spans="1:18" ht="25.5" customHeight="1">
      <c r="A92" s="1437" t="s">
        <v>40</v>
      </c>
      <c r="B92" s="1437" t="s">
        <v>7</v>
      </c>
      <c r="C92" s="1437" t="s">
        <v>136</v>
      </c>
      <c r="D92" s="1438" t="s">
        <v>137</v>
      </c>
      <c r="E92" s="1449"/>
      <c r="F92" s="1449"/>
      <c r="G92" s="1439"/>
      <c r="H92" s="1437" t="s">
        <v>138</v>
      </c>
      <c r="I92" s="1437" t="s">
        <v>139</v>
      </c>
      <c r="J92" s="367"/>
    </row>
    <row r="93" spans="1:18" ht="109.5" customHeight="1">
      <c r="A93" s="1437"/>
      <c r="B93" s="1437"/>
      <c r="C93" s="1437"/>
      <c r="D93" s="270" t="s">
        <v>140</v>
      </c>
      <c r="E93" s="270" t="s">
        <v>141</v>
      </c>
      <c r="F93" s="270" t="s">
        <v>142</v>
      </c>
      <c r="G93" s="270" t="s">
        <v>143</v>
      </c>
      <c r="H93" s="1437"/>
      <c r="I93" s="1437"/>
      <c r="J93" s="367"/>
      <c r="K93" s="272"/>
      <c r="L93" s="272"/>
      <c r="M93" s="272"/>
      <c r="N93" s="368"/>
      <c r="O93" s="272"/>
      <c r="P93" s="272"/>
      <c r="Q93" s="272"/>
      <c r="R93" s="272"/>
    </row>
    <row r="94" spans="1:18" s="276" customFormat="1" ht="21" customHeight="1">
      <c r="A94" s="270">
        <v>1</v>
      </c>
      <c r="B94" s="270">
        <v>2</v>
      </c>
      <c r="C94" s="270">
        <v>3</v>
      </c>
      <c r="D94" s="270">
        <v>4</v>
      </c>
      <c r="E94" s="270">
        <v>5</v>
      </c>
      <c r="F94" s="270">
        <v>6</v>
      </c>
      <c r="G94" s="270">
        <v>7</v>
      </c>
      <c r="H94" s="270">
        <v>8</v>
      </c>
      <c r="I94" s="270">
        <v>9</v>
      </c>
      <c r="J94" s="274"/>
      <c r="K94" s="273"/>
      <c r="L94" s="273"/>
      <c r="M94" s="273"/>
      <c r="N94" s="273"/>
      <c r="O94" s="273"/>
      <c r="P94" s="273"/>
      <c r="Q94" s="275"/>
      <c r="R94" s="275"/>
    </row>
    <row r="95" spans="1:18" ht="32.25">
      <c r="A95" s="334" t="s">
        <v>144</v>
      </c>
      <c r="B95" s="260" t="s">
        <v>145</v>
      </c>
      <c r="C95" s="289">
        <f>C97+C98+C99+C100+C101+C102+C103+C104+C105+C106+C107</f>
        <v>7</v>
      </c>
      <c r="D95" s="289">
        <f t="shared" ref="D95:I95" si="2">D97+D98+D99+D100+D101+D102+D103+D104+D105+D106+D107</f>
        <v>5</v>
      </c>
      <c r="E95" s="289">
        <f t="shared" si="2"/>
        <v>5</v>
      </c>
      <c r="F95" s="289">
        <f t="shared" si="2"/>
        <v>2</v>
      </c>
      <c r="G95" s="289">
        <f t="shared" si="2"/>
        <v>2</v>
      </c>
      <c r="H95" s="289">
        <f t="shared" si="2"/>
        <v>7</v>
      </c>
      <c r="I95" s="289">
        <f t="shared" si="2"/>
        <v>0</v>
      </c>
      <c r="J95" s="352"/>
      <c r="K95" s="272"/>
      <c r="L95" s="272"/>
      <c r="M95" s="272"/>
      <c r="N95" s="272"/>
      <c r="O95" s="272"/>
      <c r="P95" s="272"/>
      <c r="Q95" s="272"/>
      <c r="R95" s="272"/>
    </row>
    <row r="96" spans="1:18" ht="17.100000000000001" customHeight="1">
      <c r="A96" s="369" t="s">
        <v>146</v>
      </c>
      <c r="B96" s="370"/>
      <c r="C96" s="300"/>
      <c r="D96" s="300"/>
      <c r="E96" s="300"/>
      <c r="F96" s="300"/>
      <c r="G96" s="300"/>
      <c r="H96" s="300"/>
      <c r="I96" s="300"/>
      <c r="J96" s="352"/>
      <c r="K96" s="272"/>
      <c r="L96" s="272"/>
      <c r="M96" s="368"/>
      <c r="N96" s="272"/>
      <c r="O96" s="272"/>
      <c r="P96" s="272"/>
      <c r="Q96" s="272"/>
      <c r="R96" s="272"/>
    </row>
    <row r="97" spans="1:46" ht="18.95" customHeight="1">
      <c r="A97" s="371" t="s">
        <v>147</v>
      </c>
      <c r="B97" s="260" t="s">
        <v>148</v>
      </c>
      <c r="C97" s="300">
        <v>6</v>
      </c>
      <c r="D97" s="300">
        <v>4</v>
      </c>
      <c r="E97" s="300">
        <v>4</v>
      </c>
      <c r="F97" s="300">
        <v>2</v>
      </c>
      <c r="G97" s="300">
        <v>2</v>
      </c>
      <c r="H97" s="300">
        <v>6</v>
      </c>
      <c r="I97" s="300"/>
      <c r="J97" s="352"/>
    </row>
    <row r="98" spans="1:46" ht="18.95" customHeight="1">
      <c r="A98" s="337" t="s">
        <v>149</v>
      </c>
      <c r="B98" s="253" t="s">
        <v>150</v>
      </c>
      <c r="C98" s="300"/>
      <c r="D98" s="300"/>
      <c r="E98" s="300"/>
      <c r="F98" s="300"/>
      <c r="G98" s="300"/>
      <c r="H98" s="300"/>
      <c r="I98" s="300"/>
      <c r="J98" s="352"/>
    </row>
    <row r="99" spans="1:46" ht="18.95" customHeight="1">
      <c r="A99" s="337" t="s">
        <v>151</v>
      </c>
      <c r="B99" s="260" t="s">
        <v>152</v>
      </c>
      <c r="C99" s="300">
        <v>1</v>
      </c>
      <c r="D99" s="300">
        <v>1</v>
      </c>
      <c r="E99" s="300">
        <v>1</v>
      </c>
      <c r="F99" s="300"/>
      <c r="G99" s="300"/>
      <c r="H99" s="300">
        <v>1</v>
      </c>
      <c r="I99" s="300"/>
      <c r="J99" s="352"/>
    </row>
    <row r="100" spans="1:46" ht="18.95" customHeight="1">
      <c r="A100" s="337" t="s">
        <v>153</v>
      </c>
      <c r="B100" s="260" t="s">
        <v>154</v>
      </c>
      <c r="C100" s="300"/>
      <c r="D100" s="300"/>
      <c r="E100" s="300"/>
      <c r="F100" s="300"/>
      <c r="G100" s="300"/>
      <c r="H100" s="300"/>
      <c r="I100" s="300"/>
      <c r="J100" s="352"/>
    </row>
    <row r="101" spans="1:46" ht="18.95" customHeight="1">
      <c r="A101" s="337" t="s">
        <v>155</v>
      </c>
      <c r="B101" s="253" t="s">
        <v>156</v>
      </c>
      <c r="C101" s="300"/>
      <c r="D101" s="300"/>
      <c r="E101" s="300"/>
      <c r="F101" s="300"/>
      <c r="G101" s="300"/>
      <c r="H101" s="300"/>
      <c r="I101" s="300"/>
      <c r="J101" s="352"/>
    </row>
    <row r="102" spans="1:46" ht="18.95" customHeight="1">
      <c r="A102" s="337" t="s">
        <v>157</v>
      </c>
      <c r="B102" s="260" t="s">
        <v>158</v>
      </c>
      <c r="C102" s="300"/>
      <c r="D102" s="300"/>
      <c r="E102" s="300"/>
      <c r="F102" s="300"/>
      <c r="G102" s="300"/>
      <c r="H102" s="300"/>
      <c r="I102" s="300"/>
      <c r="J102" s="352"/>
    </row>
    <row r="103" spans="1:46" ht="18.95" customHeight="1">
      <c r="A103" s="337" t="s">
        <v>159</v>
      </c>
      <c r="B103" s="260" t="s">
        <v>160</v>
      </c>
      <c r="C103" s="300"/>
      <c r="D103" s="300"/>
      <c r="E103" s="300"/>
      <c r="F103" s="300"/>
      <c r="G103" s="300"/>
      <c r="H103" s="300"/>
      <c r="I103" s="300"/>
      <c r="J103" s="352"/>
    </row>
    <row r="104" spans="1:46" ht="18.95" customHeight="1">
      <c r="A104" s="337" t="s">
        <v>161</v>
      </c>
      <c r="B104" s="253" t="s">
        <v>162</v>
      </c>
      <c r="C104" s="300"/>
      <c r="D104" s="300"/>
      <c r="E104" s="300"/>
      <c r="F104" s="300"/>
      <c r="G104" s="300"/>
      <c r="H104" s="300"/>
      <c r="I104" s="300"/>
      <c r="J104" s="352"/>
    </row>
    <row r="105" spans="1:46" ht="18.95" customHeight="1">
      <c r="A105" s="337" t="s">
        <v>163</v>
      </c>
      <c r="B105" s="260" t="s">
        <v>164</v>
      </c>
      <c r="C105" s="300"/>
      <c r="D105" s="300"/>
      <c r="E105" s="300"/>
      <c r="F105" s="300"/>
      <c r="G105" s="300"/>
      <c r="H105" s="300"/>
      <c r="I105" s="300"/>
      <c r="J105" s="352"/>
    </row>
    <row r="106" spans="1:46" ht="18.95" customHeight="1">
      <c r="A106" s="337" t="s">
        <v>165</v>
      </c>
      <c r="B106" s="260" t="s">
        <v>166</v>
      </c>
      <c r="C106" s="300"/>
      <c r="D106" s="300"/>
      <c r="E106" s="300"/>
      <c r="F106" s="300"/>
      <c r="G106" s="300"/>
      <c r="H106" s="300"/>
      <c r="I106" s="300"/>
      <c r="J106" s="352"/>
    </row>
    <row r="107" spans="1:46" ht="18.95" customHeight="1">
      <c r="A107" s="337" t="s">
        <v>167</v>
      </c>
      <c r="B107" s="253" t="s">
        <v>168</v>
      </c>
      <c r="C107" s="300"/>
      <c r="D107" s="300"/>
      <c r="E107" s="300"/>
      <c r="F107" s="300"/>
      <c r="G107" s="300"/>
      <c r="H107" s="300"/>
      <c r="I107" s="300"/>
      <c r="J107" s="352"/>
    </row>
    <row r="108" spans="1:46" ht="51.75" customHeight="1">
      <c r="A108" s="372" t="s">
        <v>169</v>
      </c>
      <c r="B108" s="260" t="s">
        <v>170</v>
      </c>
      <c r="C108" s="300"/>
      <c r="D108" s="315" t="s">
        <v>82</v>
      </c>
      <c r="E108" s="315" t="s">
        <v>82</v>
      </c>
      <c r="F108" s="315" t="s">
        <v>82</v>
      </c>
      <c r="G108" s="315" t="s">
        <v>82</v>
      </c>
      <c r="H108" s="313"/>
      <c r="I108" s="313"/>
      <c r="J108" s="352"/>
    </row>
    <row r="109" spans="1:46" ht="73.5" customHeight="1">
      <c r="A109" s="372" t="s">
        <v>171</v>
      </c>
      <c r="B109" s="260" t="s">
        <v>172</v>
      </c>
      <c r="C109" s="300">
        <v>7</v>
      </c>
      <c r="D109" s="313">
        <v>5</v>
      </c>
      <c r="E109" s="313">
        <v>5</v>
      </c>
      <c r="F109" s="313">
        <v>2</v>
      </c>
      <c r="G109" s="313">
        <v>2</v>
      </c>
      <c r="H109" s="313">
        <v>7</v>
      </c>
      <c r="I109" s="315" t="s">
        <v>82</v>
      </c>
      <c r="J109" s="352"/>
      <c r="K109" s="308"/>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row>
    <row r="110" spans="1:46" ht="39" customHeight="1">
      <c r="A110" s="374"/>
      <c r="B110" s="375"/>
      <c r="C110" s="375"/>
      <c r="D110" s="375"/>
      <c r="E110" s="375"/>
      <c r="F110" s="375"/>
      <c r="G110" s="375"/>
      <c r="H110" s="375"/>
      <c r="I110" s="376"/>
      <c r="J110" s="352"/>
    </row>
    <row r="111" spans="1:46" ht="19.5" customHeight="1">
      <c r="A111" s="1435" t="s">
        <v>173</v>
      </c>
      <c r="B111" s="1435"/>
      <c r="C111" s="1435"/>
      <c r="D111" s="1435"/>
      <c r="E111" s="1435"/>
      <c r="F111" s="1435"/>
      <c r="G111" s="1435"/>
      <c r="H111" s="1435"/>
      <c r="I111" s="1435"/>
      <c r="J111" s="352"/>
    </row>
    <row r="112" spans="1:46" ht="21.75" customHeight="1">
      <c r="A112" s="1450" t="s">
        <v>174</v>
      </c>
      <c r="B112" s="1450"/>
      <c r="C112" s="1450"/>
      <c r="D112" s="1450"/>
      <c r="E112" s="1450"/>
      <c r="F112" s="1450"/>
      <c r="G112" s="1450"/>
      <c r="H112" s="1450"/>
      <c r="I112" s="1450"/>
    </row>
    <row r="113" spans="1:19" ht="19.5" customHeight="1">
      <c r="A113" s="279"/>
      <c r="B113" s="279"/>
      <c r="C113" s="279"/>
      <c r="D113" s="279"/>
      <c r="E113" s="279"/>
      <c r="G113" s="330"/>
      <c r="H113" s="330"/>
      <c r="I113" s="330"/>
      <c r="L113" s="377"/>
    </row>
    <row r="114" spans="1:19" ht="15.75" customHeight="1">
      <c r="A114" s="1437" t="s">
        <v>40</v>
      </c>
      <c r="B114" s="1437" t="s">
        <v>7</v>
      </c>
      <c r="C114" s="1451" t="s">
        <v>175</v>
      </c>
      <c r="D114" s="1451"/>
      <c r="E114" s="1451"/>
      <c r="F114" s="1451"/>
      <c r="G114" s="1451"/>
      <c r="H114" s="1451"/>
      <c r="I114" s="1451"/>
      <c r="J114" s="1451"/>
      <c r="K114" s="1451"/>
      <c r="L114" s="1451"/>
      <c r="M114" s="378"/>
      <c r="N114" s="378"/>
      <c r="O114" s="378"/>
      <c r="P114" s="378"/>
      <c r="Q114" s="338"/>
      <c r="R114" s="338"/>
      <c r="S114" s="338"/>
    </row>
    <row r="115" spans="1:19" ht="28.5" customHeight="1">
      <c r="A115" s="1437"/>
      <c r="B115" s="1437"/>
      <c r="C115" s="270" t="s">
        <v>176</v>
      </c>
      <c r="D115" s="270" t="s">
        <v>177</v>
      </c>
      <c r="E115" s="270" t="s">
        <v>178</v>
      </c>
      <c r="F115" s="270" t="s">
        <v>179</v>
      </c>
      <c r="G115" s="270" t="s">
        <v>180</v>
      </c>
      <c r="H115" s="270" t="s">
        <v>181</v>
      </c>
      <c r="I115" s="379" t="s">
        <v>182</v>
      </c>
      <c r="J115" s="379" t="s">
        <v>183</v>
      </c>
      <c r="K115" s="379" t="s">
        <v>184</v>
      </c>
      <c r="L115" s="379" t="s">
        <v>185</v>
      </c>
      <c r="M115" s="378"/>
      <c r="N115" s="380"/>
      <c r="O115" s="378"/>
      <c r="P115" s="378"/>
      <c r="Q115" s="338"/>
      <c r="R115" s="338"/>
      <c r="S115" s="338"/>
    </row>
    <row r="116" spans="1:19" s="276" customFormat="1" ht="16.5" customHeight="1">
      <c r="A116" s="270">
        <v>1</v>
      </c>
      <c r="B116" s="270">
        <v>2</v>
      </c>
      <c r="C116" s="270">
        <v>3</v>
      </c>
      <c r="D116" s="270">
        <v>4</v>
      </c>
      <c r="E116" s="270">
        <v>5</v>
      </c>
      <c r="F116" s="270">
        <v>6</v>
      </c>
      <c r="G116" s="270">
        <v>7</v>
      </c>
      <c r="H116" s="270">
        <v>8</v>
      </c>
      <c r="I116" s="270">
        <v>9</v>
      </c>
      <c r="J116" s="333">
        <v>10</v>
      </c>
      <c r="K116" s="270">
        <v>11</v>
      </c>
      <c r="L116" s="270">
        <v>12</v>
      </c>
      <c r="M116" s="287"/>
      <c r="N116" s="287"/>
      <c r="O116" s="287"/>
      <c r="P116" s="287"/>
      <c r="Q116" s="381"/>
      <c r="R116" s="381"/>
      <c r="S116" s="381"/>
    </row>
    <row r="117" spans="1:19" ht="34.5" customHeight="1">
      <c r="A117" s="334" t="s">
        <v>186</v>
      </c>
      <c r="B117" s="253" t="s">
        <v>187</v>
      </c>
      <c r="C117" s="289">
        <f>C119+C120+C121+C122+C123+C124+C125+C126+C127+C128+C129</f>
        <v>0</v>
      </c>
      <c r="D117" s="289">
        <f t="shared" ref="D117:L117" si="3">D119+D120+D121+D122+D123+D124+D125+D126+D127+D128+D129</f>
        <v>0</v>
      </c>
      <c r="E117" s="289">
        <f t="shared" si="3"/>
        <v>1</v>
      </c>
      <c r="F117" s="289">
        <f t="shared" si="3"/>
        <v>1</v>
      </c>
      <c r="G117" s="289">
        <f t="shared" si="3"/>
        <v>4</v>
      </c>
      <c r="H117" s="289">
        <f t="shared" si="3"/>
        <v>0</v>
      </c>
      <c r="I117" s="289">
        <f t="shared" si="3"/>
        <v>1</v>
      </c>
      <c r="J117" s="289">
        <f t="shared" si="3"/>
        <v>0</v>
      </c>
      <c r="K117" s="289">
        <f t="shared" si="3"/>
        <v>0</v>
      </c>
      <c r="L117" s="289">
        <f t="shared" si="3"/>
        <v>0</v>
      </c>
      <c r="M117" s="382">
        <f>C95-C117-D117-E117-F117-G117-H117-I117-J117-K117-L117</f>
        <v>0</v>
      </c>
      <c r="N117" s="383"/>
      <c r="O117" s="384"/>
      <c r="P117" s="384"/>
      <c r="Q117" s="338"/>
      <c r="R117" s="338"/>
      <c r="S117" s="338"/>
    </row>
    <row r="118" spans="1:19" ht="18.75">
      <c r="A118" s="369" t="s">
        <v>146</v>
      </c>
      <c r="B118" s="385"/>
      <c r="C118" s="386"/>
      <c r="D118" s="386"/>
      <c r="E118" s="386"/>
      <c r="F118" s="386"/>
      <c r="G118" s="386"/>
      <c r="H118" s="386"/>
      <c r="I118" s="386"/>
      <c r="J118" s="386"/>
      <c r="K118" s="386"/>
      <c r="L118" s="386"/>
      <c r="M118" s="382"/>
      <c r="N118" s="387"/>
      <c r="O118" s="384"/>
      <c r="P118" s="384"/>
      <c r="Q118" s="338"/>
      <c r="R118" s="338"/>
      <c r="S118" s="338"/>
    </row>
    <row r="119" spans="1:19" ht="18.95" customHeight="1">
      <c r="A119" s="371" t="s">
        <v>147</v>
      </c>
      <c r="B119" s="260" t="s">
        <v>188</v>
      </c>
      <c r="C119" s="300"/>
      <c r="D119" s="300"/>
      <c r="E119" s="300"/>
      <c r="F119" s="300">
        <v>1</v>
      </c>
      <c r="G119" s="300">
        <v>4</v>
      </c>
      <c r="H119" s="300"/>
      <c r="I119" s="300">
        <v>1</v>
      </c>
      <c r="J119" s="300"/>
      <c r="K119" s="300"/>
      <c r="L119" s="300"/>
      <c r="M119" s="382">
        <f t="shared" ref="M119:M129" si="4">C97-C119-D119-E119-F119-G119-H119-I119-J119-K119-L119</f>
        <v>0</v>
      </c>
      <c r="N119" s="387"/>
      <c r="O119" s="378"/>
      <c r="P119" s="378"/>
      <c r="Q119" s="338"/>
      <c r="R119" s="338"/>
      <c r="S119" s="338"/>
    </row>
    <row r="120" spans="1:19" ht="18.95" customHeight="1">
      <c r="A120" s="337" t="s">
        <v>149</v>
      </c>
      <c r="B120" s="253" t="s">
        <v>189</v>
      </c>
      <c r="C120" s="300"/>
      <c r="D120" s="300"/>
      <c r="E120" s="300"/>
      <c r="F120" s="300"/>
      <c r="G120" s="300"/>
      <c r="H120" s="300"/>
      <c r="I120" s="300"/>
      <c r="J120" s="300"/>
      <c r="K120" s="300"/>
      <c r="L120" s="300"/>
      <c r="M120" s="382">
        <f t="shared" si="4"/>
        <v>0</v>
      </c>
      <c r="N120" s="387"/>
      <c r="O120" s="378"/>
      <c r="P120" s="378"/>
      <c r="Q120" s="338"/>
      <c r="R120" s="338"/>
      <c r="S120" s="338"/>
    </row>
    <row r="121" spans="1:19" ht="18.95" customHeight="1">
      <c r="A121" s="337" t="s">
        <v>151</v>
      </c>
      <c r="B121" s="260" t="s">
        <v>190</v>
      </c>
      <c r="C121" s="300"/>
      <c r="D121" s="300"/>
      <c r="E121" s="300">
        <v>1</v>
      </c>
      <c r="F121" s="300"/>
      <c r="G121" s="300"/>
      <c r="H121" s="300"/>
      <c r="I121" s="300"/>
      <c r="J121" s="300"/>
      <c r="K121" s="300"/>
      <c r="L121" s="300"/>
      <c r="M121" s="382">
        <f t="shared" si="4"/>
        <v>0</v>
      </c>
      <c r="N121" s="387"/>
      <c r="O121" s="378"/>
      <c r="P121" s="378"/>
      <c r="Q121" s="338"/>
      <c r="R121" s="338"/>
      <c r="S121" s="338"/>
    </row>
    <row r="122" spans="1:19" ht="18.95" customHeight="1">
      <c r="A122" s="337" t="s">
        <v>153</v>
      </c>
      <c r="B122" s="253" t="s">
        <v>191</v>
      </c>
      <c r="C122" s="300"/>
      <c r="D122" s="300"/>
      <c r="E122" s="300"/>
      <c r="F122" s="300"/>
      <c r="G122" s="300"/>
      <c r="H122" s="300"/>
      <c r="I122" s="300"/>
      <c r="J122" s="300"/>
      <c r="K122" s="300"/>
      <c r="L122" s="300"/>
      <c r="M122" s="382">
        <f t="shared" si="4"/>
        <v>0</v>
      </c>
      <c r="N122" s="387"/>
      <c r="O122" s="378"/>
      <c r="P122" s="378"/>
      <c r="Q122" s="338"/>
      <c r="R122" s="338"/>
      <c r="S122" s="338"/>
    </row>
    <row r="123" spans="1:19" ht="18.95" customHeight="1">
      <c r="A123" s="337" t="s">
        <v>155</v>
      </c>
      <c r="B123" s="260" t="s">
        <v>192</v>
      </c>
      <c r="C123" s="300"/>
      <c r="D123" s="300"/>
      <c r="E123" s="300"/>
      <c r="F123" s="300"/>
      <c r="G123" s="300"/>
      <c r="H123" s="300"/>
      <c r="I123" s="300"/>
      <c r="J123" s="300"/>
      <c r="K123" s="300"/>
      <c r="L123" s="300"/>
      <c r="M123" s="382">
        <f t="shared" si="4"/>
        <v>0</v>
      </c>
      <c r="N123" s="387"/>
      <c r="O123" s="378"/>
      <c r="P123" s="378"/>
      <c r="Q123" s="338"/>
      <c r="R123" s="338"/>
      <c r="S123" s="338"/>
    </row>
    <row r="124" spans="1:19" ht="18.95" customHeight="1">
      <c r="A124" s="337" t="s">
        <v>157</v>
      </c>
      <c r="B124" s="253" t="s">
        <v>193</v>
      </c>
      <c r="C124" s="300"/>
      <c r="D124" s="300"/>
      <c r="E124" s="300"/>
      <c r="F124" s="300"/>
      <c r="G124" s="300"/>
      <c r="H124" s="300"/>
      <c r="I124" s="300"/>
      <c r="J124" s="300"/>
      <c r="K124" s="300"/>
      <c r="L124" s="300"/>
      <c r="M124" s="382">
        <f t="shared" si="4"/>
        <v>0</v>
      </c>
      <c r="N124" s="387"/>
      <c r="O124" s="378"/>
      <c r="P124" s="378"/>
      <c r="Q124" s="338"/>
      <c r="R124" s="338"/>
      <c r="S124" s="338"/>
    </row>
    <row r="125" spans="1:19" ht="18.95" customHeight="1">
      <c r="A125" s="337" t="s">
        <v>159</v>
      </c>
      <c r="B125" s="260" t="s">
        <v>194</v>
      </c>
      <c r="C125" s="300"/>
      <c r="D125" s="300"/>
      <c r="E125" s="300"/>
      <c r="F125" s="300"/>
      <c r="G125" s="300"/>
      <c r="H125" s="300"/>
      <c r="I125" s="300"/>
      <c r="J125" s="300"/>
      <c r="K125" s="300"/>
      <c r="L125" s="300"/>
      <c r="M125" s="382">
        <f t="shared" si="4"/>
        <v>0</v>
      </c>
      <c r="N125" s="387"/>
      <c r="O125" s="378"/>
      <c r="P125" s="378"/>
      <c r="Q125" s="338"/>
      <c r="R125" s="338"/>
      <c r="S125" s="338"/>
    </row>
    <row r="126" spans="1:19" ht="18.95" customHeight="1">
      <c r="A126" s="337" t="s">
        <v>161</v>
      </c>
      <c r="B126" s="253" t="s">
        <v>195</v>
      </c>
      <c r="C126" s="300"/>
      <c r="D126" s="300"/>
      <c r="E126" s="300"/>
      <c r="F126" s="300"/>
      <c r="G126" s="300"/>
      <c r="H126" s="300"/>
      <c r="I126" s="300"/>
      <c r="J126" s="300"/>
      <c r="K126" s="300"/>
      <c r="L126" s="300"/>
      <c r="M126" s="382">
        <f t="shared" si="4"/>
        <v>0</v>
      </c>
      <c r="N126" s="387"/>
      <c r="O126" s="378"/>
      <c r="P126" s="378"/>
      <c r="Q126" s="338"/>
      <c r="R126" s="338"/>
      <c r="S126" s="338"/>
    </row>
    <row r="127" spans="1:19" ht="18.95" customHeight="1">
      <c r="A127" s="337" t="s">
        <v>163</v>
      </c>
      <c r="B127" s="260" t="s">
        <v>196</v>
      </c>
      <c r="C127" s="300"/>
      <c r="D127" s="300"/>
      <c r="E127" s="300"/>
      <c r="F127" s="300"/>
      <c r="G127" s="300"/>
      <c r="H127" s="300"/>
      <c r="I127" s="300"/>
      <c r="J127" s="300"/>
      <c r="K127" s="300"/>
      <c r="L127" s="300"/>
      <c r="M127" s="382">
        <f t="shared" si="4"/>
        <v>0</v>
      </c>
      <c r="N127" s="387"/>
      <c r="O127" s="378"/>
      <c r="P127" s="378"/>
      <c r="Q127" s="338"/>
      <c r="R127" s="338"/>
      <c r="S127" s="338"/>
    </row>
    <row r="128" spans="1:19" ht="18.95" customHeight="1">
      <c r="A128" s="337" t="s">
        <v>165</v>
      </c>
      <c r="B128" s="253" t="s">
        <v>197</v>
      </c>
      <c r="C128" s="300"/>
      <c r="D128" s="300"/>
      <c r="E128" s="300"/>
      <c r="F128" s="300"/>
      <c r="G128" s="300"/>
      <c r="H128" s="300"/>
      <c r="I128" s="300"/>
      <c r="J128" s="300"/>
      <c r="K128" s="300"/>
      <c r="L128" s="300"/>
      <c r="M128" s="382">
        <f t="shared" si="4"/>
        <v>0</v>
      </c>
      <c r="N128" s="387"/>
      <c r="O128" s="378"/>
      <c r="P128" s="378"/>
      <c r="Q128" s="338"/>
      <c r="R128" s="338"/>
      <c r="S128" s="338"/>
    </row>
    <row r="129" spans="1:20" ht="18.95" customHeight="1">
      <c r="A129" s="337" t="s">
        <v>167</v>
      </c>
      <c r="B129" s="260" t="s">
        <v>198</v>
      </c>
      <c r="C129" s="300"/>
      <c r="D129" s="300"/>
      <c r="E129" s="300"/>
      <c r="F129" s="300"/>
      <c r="G129" s="300"/>
      <c r="H129" s="300"/>
      <c r="I129" s="300"/>
      <c r="J129" s="300"/>
      <c r="K129" s="300"/>
      <c r="L129" s="300"/>
      <c r="M129" s="382">
        <f t="shared" si="4"/>
        <v>0</v>
      </c>
      <c r="N129" s="387"/>
      <c r="O129" s="378"/>
      <c r="P129" s="378"/>
      <c r="Q129" s="338"/>
      <c r="R129" s="338"/>
      <c r="S129" s="338"/>
    </row>
    <row r="130" spans="1:20" ht="27.75" customHeight="1">
      <c r="A130" s="249"/>
      <c r="B130" s="249"/>
      <c r="C130" s="249"/>
      <c r="D130" s="249"/>
      <c r="E130" s="249"/>
      <c r="F130" s="249"/>
      <c r="G130" s="249"/>
      <c r="H130" s="249"/>
      <c r="I130" s="249"/>
      <c r="J130" s="249"/>
      <c r="K130" s="249"/>
      <c r="L130" s="249"/>
      <c r="M130" s="249"/>
      <c r="N130" s="249"/>
      <c r="O130" s="249"/>
      <c r="P130" s="249"/>
    </row>
    <row r="131" spans="1:20" ht="23.25" customHeight="1">
      <c r="A131" s="1448" t="s">
        <v>199</v>
      </c>
      <c r="B131" s="1448"/>
      <c r="C131" s="1448"/>
      <c r="D131" s="1448"/>
      <c r="E131" s="1448"/>
      <c r="F131" s="1448"/>
      <c r="G131" s="1448"/>
      <c r="H131" s="1448"/>
      <c r="I131" s="1448"/>
      <c r="J131" s="1448"/>
      <c r="K131" s="1448"/>
      <c r="L131" s="1448"/>
      <c r="M131" s="1448"/>
      <c r="N131" s="249"/>
      <c r="O131" s="249"/>
      <c r="P131" s="249"/>
    </row>
    <row r="132" spans="1:20" ht="22.5" customHeight="1">
      <c r="A132" s="1442" t="s">
        <v>174</v>
      </c>
      <c r="B132" s="1442"/>
      <c r="C132" s="1442"/>
      <c r="D132" s="1442"/>
      <c r="E132" s="1442"/>
      <c r="F132" s="1442"/>
      <c r="G132" s="1442"/>
      <c r="H132" s="1442"/>
      <c r="I132" s="1442"/>
      <c r="J132" s="1442"/>
      <c r="K132" s="1442"/>
      <c r="L132" s="1442"/>
      <c r="M132" s="388"/>
      <c r="N132" s="388"/>
      <c r="O132" s="388"/>
      <c r="P132" s="388"/>
    </row>
    <row r="133" spans="1:20" ht="15" customHeight="1">
      <c r="A133" s="388"/>
      <c r="B133" s="388"/>
      <c r="C133" s="388"/>
      <c r="D133" s="388"/>
      <c r="E133" s="388"/>
      <c r="F133" s="388"/>
      <c r="G133" s="388"/>
      <c r="H133" s="388"/>
      <c r="I133" s="388"/>
      <c r="J133" s="1452"/>
      <c r="K133" s="1452"/>
      <c r="L133" s="1452"/>
      <c r="M133" s="1452"/>
      <c r="N133" s="1452"/>
      <c r="O133" s="1452"/>
      <c r="P133" s="1452"/>
    </row>
    <row r="134" spans="1:20" ht="33.75" customHeight="1">
      <c r="A134" s="1437" t="s">
        <v>40</v>
      </c>
      <c r="B134" s="1437" t="s">
        <v>7</v>
      </c>
      <c r="C134" s="1437" t="s">
        <v>200</v>
      </c>
      <c r="D134" s="1453" t="s">
        <v>201</v>
      </c>
      <c r="E134" s="1453"/>
      <c r="F134" s="1453"/>
      <c r="G134" s="1453"/>
      <c r="H134" s="1453"/>
      <c r="I134" s="1453"/>
      <c r="J134" s="1454" t="s">
        <v>202</v>
      </c>
      <c r="K134" s="1453" t="s">
        <v>203</v>
      </c>
      <c r="L134" s="1453"/>
      <c r="M134" s="1453"/>
      <c r="N134" s="1453"/>
      <c r="O134" s="1453"/>
      <c r="P134" s="1453"/>
    </row>
    <row r="135" spans="1:20" ht="61.15" customHeight="1">
      <c r="A135" s="1437"/>
      <c r="B135" s="1437"/>
      <c r="C135" s="1437"/>
      <c r="D135" s="270" t="s">
        <v>204</v>
      </c>
      <c r="E135" s="270" t="s">
        <v>205</v>
      </c>
      <c r="F135" s="270" t="s">
        <v>206</v>
      </c>
      <c r="G135" s="270" t="s">
        <v>207</v>
      </c>
      <c r="H135" s="270" t="s">
        <v>208</v>
      </c>
      <c r="I135" s="270" t="s">
        <v>209</v>
      </c>
      <c r="J135" s="1454"/>
      <c r="K135" s="270" t="s">
        <v>204</v>
      </c>
      <c r="L135" s="270" t="s">
        <v>205</v>
      </c>
      <c r="M135" s="270" t="s">
        <v>206</v>
      </c>
      <c r="N135" s="270" t="s">
        <v>207</v>
      </c>
      <c r="O135" s="270" t="s">
        <v>208</v>
      </c>
      <c r="P135" s="270" t="s">
        <v>209</v>
      </c>
    </row>
    <row r="136" spans="1:20" s="276" customFormat="1" ht="15.75" customHeight="1">
      <c r="A136" s="270">
        <v>1</v>
      </c>
      <c r="B136" s="270">
        <v>2</v>
      </c>
      <c r="C136" s="270">
        <v>3</v>
      </c>
      <c r="D136" s="270">
        <v>4</v>
      </c>
      <c r="E136" s="270">
        <v>5</v>
      </c>
      <c r="F136" s="270">
        <v>6</v>
      </c>
      <c r="G136" s="270">
        <v>7</v>
      </c>
      <c r="H136" s="270">
        <v>8</v>
      </c>
      <c r="I136" s="270">
        <v>9</v>
      </c>
      <c r="J136" s="333">
        <v>10</v>
      </c>
      <c r="K136" s="270">
        <v>11</v>
      </c>
      <c r="L136" s="270">
        <v>12</v>
      </c>
      <c r="M136" s="270">
        <v>13</v>
      </c>
      <c r="N136" s="270">
        <v>14</v>
      </c>
      <c r="O136" s="270">
        <v>15</v>
      </c>
      <c r="P136" s="270">
        <v>16</v>
      </c>
    </row>
    <row r="137" spans="1:20" ht="18.95" customHeight="1">
      <c r="A137" s="277" t="s">
        <v>210</v>
      </c>
      <c r="B137" s="253" t="s">
        <v>211</v>
      </c>
      <c r="C137" s="289">
        <f>D137+E137+F137+G137+H137+I137</f>
        <v>7</v>
      </c>
      <c r="D137" s="300">
        <v>1</v>
      </c>
      <c r="E137" s="300"/>
      <c r="F137" s="300">
        <v>1</v>
      </c>
      <c r="G137" s="300">
        <v>1</v>
      </c>
      <c r="H137" s="300">
        <v>2</v>
      </c>
      <c r="I137" s="300">
        <v>2</v>
      </c>
      <c r="J137" s="389">
        <v>7</v>
      </c>
      <c r="K137" s="300">
        <v>0</v>
      </c>
      <c r="L137" s="300">
        <v>1</v>
      </c>
      <c r="M137" s="300">
        <v>1</v>
      </c>
      <c r="N137" s="300">
        <v>1</v>
      </c>
      <c r="O137" s="300">
        <v>2</v>
      </c>
      <c r="P137" s="300">
        <v>2</v>
      </c>
      <c r="Q137" s="390">
        <f>J137-K137-L137-M137-N137-O137-P137</f>
        <v>0</v>
      </c>
      <c r="R137" s="338"/>
      <c r="S137" s="338"/>
      <c r="T137" s="338"/>
    </row>
    <row r="138" spans="1:20" ht="18.95" customHeight="1">
      <c r="A138" s="391"/>
      <c r="B138" s="392"/>
      <c r="C138" s="393">
        <f>C95-C137</f>
        <v>0</v>
      </c>
      <c r="D138" s="394"/>
      <c r="E138" s="394"/>
      <c r="F138" s="394"/>
      <c r="G138" s="394"/>
      <c r="H138" s="394"/>
      <c r="I138" s="394"/>
      <c r="J138" s="394"/>
      <c r="K138" s="394"/>
      <c r="L138" s="394"/>
      <c r="M138" s="394"/>
      <c r="N138" s="394"/>
      <c r="O138" s="394"/>
      <c r="P138" s="394"/>
    </row>
    <row r="139" spans="1:20" ht="15">
      <c r="A139" s="395"/>
      <c r="B139" s="395"/>
      <c r="C139" s="395"/>
      <c r="D139" s="395"/>
      <c r="E139" s="395"/>
      <c r="F139" s="395"/>
      <c r="G139" s="395"/>
      <c r="H139" s="395"/>
      <c r="I139" s="395"/>
      <c r="J139" s="395"/>
      <c r="K139" s="395"/>
      <c r="L139" s="395"/>
      <c r="M139" s="395"/>
      <c r="N139" s="395"/>
      <c r="O139" s="395"/>
      <c r="P139" s="395"/>
    </row>
    <row r="140" spans="1:20" ht="24.75" customHeight="1">
      <c r="A140" s="1455" t="s">
        <v>212</v>
      </c>
      <c r="B140" s="1455"/>
      <c r="C140" s="1455"/>
      <c r="D140" s="1455"/>
      <c r="E140" s="1455"/>
      <c r="F140" s="1455"/>
      <c r="G140" s="1455"/>
      <c r="H140" s="1455"/>
      <c r="I140" s="249"/>
      <c r="J140" s="249"/>
      <c r="K140" s="249"/>
      <c r="L140" s="249"/>
      <c r="M140" s="249"/>
      <c r="N140" s="249"/>
      <c r="O140" s="249"/>
      <c r="P140" s="249"/>
    </row>
    <row r="141" spans="1:20" ht="17.100000000000001" customHeight="1">
      <c r="A141" s="1456"/>
      <c r="B141" s="1456"/>
      <c r="C141" s="1456"/>
      <c r="D141" s="1456"/>
      <c r="E141" s="1456"/>
      <c r="F141" s="1456"/>
      <c r="G141" s="249"/>
      <c r="H141" s="249"/>
      <c r="I141" s="249"/>
      <c r="J141" s="249"/>
      <c r="K141" s="249"/>
      <c r="L141" s="249"/>
      <c r="M141" s="249"/>
      <c r="N141" s="249"/>
      <c r="O141" s="249"/>
      <c r="P141" s="249"/>
    </row>
    <row r="142" spans="1:20" ht="29.45" customHeight="1">
      <c r="A142" s="1437" t="s">
        <v>40</v>
      </c>
      <c r="B142" s="1437" t="s">
        <v>7</v>
      </c>
      <c r="C142" s="1437" t="s">
        <v>213</v>
      </c>
      <c r="D142" s="1438" t="s">
        <v>214</v>
      </c>
      <c r="E142" s="1449"/>
      <c r="F142" s="1449"/>
      <c r="G142" s="1457"/>
      <c r="H142" s="1458" t="s">
        <v>215</v>
      </c>
      <c r="I142" s="249"/>
      <c r="J142" s="249"/>
      <c r="K142" s="249"/>
      <c r="L142" s="249"/>
      <c r="M142" s="249"/>
      <c r="N142" s="249"/>
      <c r="O142" s="249"/>
      <c r="P142" s="249"/>
    </row>
    <row r="143" spans="1:20" ht="81" customHeight="1">
      <c r="A143" s="1437"/>
      <c r="B143" s="1437"/>
      <c r="C143" s="1437"/>
      <c r="D143" s="396" t="s">
        <v>216</v>
      </c>
      <c r="E143" s="396" t="s">
        <v>217</v>
      </c>
      <c r="F143" s="396" t="s">
        <v>218</v>
      </c>
      <c r="G143" s="379" t="s">
        <v>219</v>
      </c>
      <c r="H143" s="1458"/>
      <c r="I143" s="249"/>
      <c r="J143" s="249"/>
      <c r="K143" s="249"/>
      <c r="L143" s="249"/>
      <c r="M143" s="249"/>
      <c r="N143" s="249"/>
      <c r="O143" s="249"/>
      <c r="P143" s="249"/>
    </row>
    <row r="144" spans="1:20" s="276" customFormat="1" ht="21" customHeight="1">
      <c r="A144" s="270">
        <v>1</v>
      </c>
      <c r="B144" s="270">
        <v>2</v>
      </c>
      <c r="C144" s="270">
        <v>3</v>
      </c>
      <c r="D144" s="270">
        <v>4</v>
      </c>
      <c r="E144" s="270">
        <v>5</v>
      </c>
      <c r="F144" s="270">
        <v>6</v>
      </c>
      <c r="G144" s="270">
        <v>7</v>
      </c>
      <c r="H144" s="270">
        <v>8</v>
      </c>
      <c r="I144" s="273"/>
      <c r="J144" s="274"/>
      <c r="K144" s="273"/>
      <c r="L144" s="273"/>
      <c r="M144" s="273"/>
      <c r="N144" s="273"/>
      <c r="O144" s="273"/>
      <c r="P144" s="273"/>
      <c r="Q144" s="275"/>
    </row>
    <row r="145" spans="1:17" ht="18.75" customHeight="1">
      <c r="A145" s="334" t="s">
        <v>220</v>
      </c>
      <c r="B145" s="253" t="s">
        <v>221</v>
      </c>
      <c r="C145" s="289">
        <f>D145+E145+F145+G145</f>
        <v>692</v>
      </c>
      <c r="D145" s="300"/>
      <c r="E145" s="300">
        <v>692</v>
      </c>
      <c r="F145" s="300"/>
      <c r="G145" s="300"/>
      <c r="H145" s="300"/>
      <c r="I145" s="397"/>
      <c r="J145" s="397"/>
      <c r="K145" s="397"/>
      <c r="L145" s="397"/>
      <c r="M145" s="397"/>
      <c r="N145" s="397"/>
      <c r="O145" s="397"/>
      <c r="P145" s="397"/>
      <c r="Q145" s="272"/>
    </row>
    <row r="146" spans="1:17" ht="51.75" customHeight="1">
      <c r="A146" s="398" t="s">
        <v>222</v>
      </c>
      <c r="B146" s="260" t="s">
        <v>223</v>
      </c>
      <c r="C146" s="289">
        <f>D146+E146+F146+G146</f>
        <v>692</v>
      </c>
      <c r="D146" s="300"/>
      <c r="E146" s="300">
        <v>692</v>
      </c>
      <c r="F146" s="300"/>
      <c r="G146" s="300"/>
      <c r="H146" s="300"/>
      <c r="I146" s="397"/>
      <c r="J146" s="397"/>
      <c r="K146" s="397"/>
      <c r="L146" s="397"/>
      <c r="M146" s="397"/>
      <c r="N146" s="397"/>
      <c r="O146" s="397"/>
      <c r="P146" s="397"/>
      <c r="Q146" s="272"/>
    </row>
    <row r="147" spans="1:17" ht="78.75">
      <c r="A147" s="371" t="s">
        <v>224</v>
      </c>
      <c r="B147" s="399" t="s">
        <v>225</v>
      </c>
      <c r="C147" s="400">
        <v>569</v>
      </c>
      <c r="D147" s="401" t="s">
        <v>82</v>
      </c>
      <c r="E147" s="401" t="s">
        <v>82</v>
      </c>
      <c r="F147" s="401" t="s">
        <v>82</v>
      </c>
      <c r="G147" s="401" t="s">
        <v>82</v>
      </c>
      <c r="H147" s="402" t="s">
        <v>82</v>
      </c>
      <c r="I147" s="249"/>
      <c r="J147" s="287" t="s">
        <v>226</v>
      </c>
      <c r="K147" s="287" t="s">
        <v>227</v>
      </c>
      <c r="L147" s="249"/>
      <c r="M147" s="249"/>
      <c r="N147" s="249"/>
      <c r="O147" s="249"/>
      <c r="P147" s="249"/>
    </row>
    <row r="148" spans="1:17" ht="63" customHeight="1">
      <c r="A148" s="337" t="s">
        <v>228</v>
      </c>
      <c r="B148" s="253" t="s">
        <v>229</v>
      </c>
      <c r="C148" s="400">
        <v>79</v>
      </c>
      <c r="D148" s="401" t="s">
        <v>82</v>
      </c>
      <c r="E148" s="401" t="s">
        <v>82</v>
      </c>
      <c r="F148" s="401" t="s">
        <v>82</v>
      </c>
      <c r="G148" s="401" t="s">
        <v>82</v>
      </c>
      <c r="H148" s="401" t="s">
        <v>82</v>
      </c>
      <c r="I148" s="249"/>
      <c r="J148" s="403">
        <f>G35</f>
        <v>4</v>
      </c>
      <c r="K148" s="403">
        <f>H35</f>
        <v>3</v>
      </c>
      <c r="L148" s="249"/>
      <c r="M148" s="249"/>
      <c r="N148" s="249"/>
      <c r="O148" s="249"/>
      <c r="P148" s="249"/>
    </row>
    <row r="149" spans="1:17" ht="37.5" customHeight="1">
      <c r="A149" s="334" t="s">
        <v>230</v>
      </c>
      <c r="B149" s="260" t="s">
        <v>231</v>
      </c>
      <c r="C149" s="400">
        <v>511</v>
      </c>
      <c r="D149" s="401" t="s">
        <v>82</v>
      </c>
      <c r="E149" s="401" t="s">
        <v>82</v>
      </c>
      <c r="F149" s="401" t="s">
        <v>82</v>
      </c>
      <c r="G149" s="401" t="s">
        <v>82</v>
      </c>
      <c r="H149" s="401" t="s">
        <v>82</v>
      </c>
      <c r="I149" s="249"/>
      <c r="J149" s="249"/>
      <c r="K149" s="249"/>
      <c r="L149" s="249"/>
      <c r="M149" s="249"/>
      <c r="N149" s="249"/>
      <c r="O149" s="249"/>
      <c r="P149" s="249"/>
    </row>
    <row r="150" spans="1:17" ht="15">
      <c r="A150" s="404"/>
      <c r="B150" s="405"/>
      <c r="C150" s="406"/>
      <c r="D150" s="407"/>
      <c r="E150" s="407"/>
      <c r="F150" s="407"/>
      <c r="G150" s="249"/>
      <c r="H150" s="249"/>
      <c r="I150" s="249"/>
      <c r="J150" s="249"/>
      <c r="K150" s="249"/>
      <c r="L150" s="249"/>
      <c r="M150" s="249"/>
      <c r="N150" s="249"/>
      <c r="O150" s="249"/>
      <c r="P150" s="249"/>
    </row>
    <row r="151" spans="1:17" ht="48" customHeight="1">
      <c r="A151" s="1464" t="s">
        <v>232</v>
      </c>
      <c r="B151" s="1464"/>
      <c r="C151" s="1464"/>
      <c r="D151" s="1459"/>
      <c r="E151" s="1459"/>
      <c r="F151" s="408"/>
      <c r="G151" s="249"/>
      <c r="H151" s="249"/>
      <c r="I151" s="249"/>
      <c r="J151" s="249"/>
      <c r="K151" s="249"/>
      <c r="L151" s="249"/>
      <c r="M151" s="249"/>
      <c r="N151" s="249"/>
      <c r="O151" s="249"/>
      <c r="P151" s="249"/>
    </row>
    <row r="152" spans="1:17" ht="28.5" customHeight="1">
      <c r="A152" s="340" t="s">
        <v>40</v>
      </c>
      <c r="B152" s="270" t="s">
        <v>7</v>
      </c>
      <c r="C152" s="409" t="s">
        <v>233</v>
      </c>
      <c r="D152" s="410"/>
      <c r="E152" s="410"/>
      <c r="F152" s="411"/>
      <c r="G152" s="249"/>
      <c r="H152" s="249"/>
      <c r="I152" s="249"/>
      <c r="J152" s="249"/>
      <c r="K152" s="249"/>
      <c r="L152" s="249"/>
      <c r="M152" s="249"/>
      <c r="N152" s="249"/>
      <c r="O152" s="249"/>
      <c r="P152" s="412"/>
    </row>
    <row r="153" spans="1:17" ht="17.100000000000001" customHeight="1">
      <c r="A153" s="413">
        <v>1</v>
      </c>
      <c r="B153" s="414">
        <v>2</v>
      </c>
      <c r="C153" s="415">
        <v>3</v>
      </c>
      <c r="D153" s="410"/>
      <c r="E153" s="410"/>
      <c r="F153" s="411"/>
      <c r="G153" s="249"/>
      <c r="H153" s="249"/>
      <c r="I153" s="249"/>
      <c r="J153" s="249"/>
      <c r="K153" s="249"/>
      <c r="L153" s="249"/>
      <c r="M153" s="249"/>
      <c r="N153" s="249"/>
      <c r="O153" s="249"/>
      <c r="P153" s="412"/>
    </row>
    <row r="154" spans="1:17" ht="20.100000000000001" customHeight="1">
      <c r="A154" s="416" t="s">
        <v>234</v>
      </c>
      <c r="B154" s="417" t="s">
        <v>235</v>
      </c>
      <c r="C154" s="418">
        <v>0</v>
      </c>
      <c r="D154" s="419"/>
      <c r="E154" s="408"/>
      <c r="F154" s="249"/>
      <c r="G154" s="249"/>
      <c r="H154" s="249"/>
      <c r="I154" s="249"/>
      <c r="J154" s="249"/>
      <c r="K154" s="249"/>
      <c r="L154" s="249"/>
      <c r="M154" s="249"/>
      <c r="N154" s="249"/>
      <c r="O154" s="420"/>
    </row>
    <row r="155" spans="1:17" ht="20.100000000000001" customHeight="1">
      <c r="A155" s="421" t="s">
        <v>236</v>
      </c>
      <c r="B155" s="260" t="s">
        <v>237</v>
      </c>
      <c r="C155" s="418">
        <v>1</v>
      </c>
      <c r="D155" s="419"/>
      <c r="E155" s="408"/>
      <c r="F155" s="249"/>
      <c r="G155" s="249"/>
      <c r="H155" s="249"/>
      <c r="I155" s="249"/>
      <c r="J155" s="249"/>
      <c r="K155" s="249"/>
      <c r="L155" s="249"/>
      <c r="M155" s="249"/>
      <c r="N155" s="249"/>
      <c r="O155" s="420"/>
    </row>
    <row r="156" spans="1:17" ht="20.100000000000001" customHeight="1">
      <c r="A156" s="421" t="s">
        <v>238</v>
      </c>
      <c r="B156" s="260" t="s">
        <v>239</v>
      </c>
      <c r="C156" s="418">
        <v>0</v>
      </c>
      <c r="D156" s="419"/>
      <c r="E156" s="408"/>
      <c r="F156" s="249"/>
      <c r="G156" s="249"/>
      <c r="H156" s="249"/>
      <c r="I156" s="249"/>
      <c r="J156" s="249"/>
      <c r="K156" s="249"/>
      <c r="L156" s="249"/>
      <c r="M156" s="249"/>
      <c r="N156" s="249"/>
      <c r="O156" s="420"/>
    </row>
    <row r="157" spans="1:17" ht="20.100000000000001" customHeight="1">
      <c r="A157" s="421" t="s">
        <v>240</v>
      </c>
      <c r="B157" s="260" t="s">
        <v>241</v>
      </c>
      <c r="C157" s="418">
        <v>0</v>
      </c>
      <c r="D157" s="419"/>
      <c r="E157" s="408"/>
      <c r="F157" s="249"/>
      <c r="G157" s="249"/>
      <c r="H157" s="249"/>
      <c r="I157" s="249"/>
      <c r="J157" s="249"/>
      <c r="K157" s="249"/>
      <c r="L157" s="249"/>
      <c r="M157" s="249"/>
      <c r="N157" s="249"/>
      <c r="O157" s="249"/>
    </row>
    <row r="158" spans="1:17" ht="20.100000000000001" customHeight="1">
      <c r="A158" s="421" t="s">
        <v>242</v>
      </c>
      <c r="B158" s="260" t="s">
        <v>243</v>
      </c>
      <c r="C158" s="418">
        <v>0</v>
      </c>
      <c r="D158" s="419"/>
      <c r="E158" s="249"/>
      <c r="F158" s="249"/>
      <c r="G158" s="249"/>
      <c r="H158" s="249"/>
      <c r="I158" s="249"/>
      <c r="J158" s="249"/>
      <c r="K158" s="249"/>
      <c r="L158" s="249"/>
      <c r="M158" s="249"/>
      <c r="N158" s="249"/>
      <c r="O158" s="249"/>
    </row>
    <row r="159" spans="1:17" ht="36.75" customHeight="1">
      <c r="A159" s="249"/>
      <c r="B159" s="249"/>
      <c r="C159" s="249"/>
      <c r="D159" s="249"/>
      <c r="E159" s="249"/>
      <c r="F159" s="249"/>
      <c r="G159" s="249"/>
      <c r="H159" s="249"/>
      <c r="I159" s="249"/>
      <c r="J159" s="249"/>
      <c r="K159" s="249"/>
      <c r="L159" s="249"/>
      <c r="M159" s="249"/>
      <c r="N159" s="249"/>
      <c r="O159" s="249"/>
      <c r="P159" s="249"/>
    </row>
    <row r="160" spans="1:17" ht="45.75" customHeight="1">
      <c r="A160" s="1435" t="s">
        <v>244</v>
      </c>
      <c r="B160" s="1435"/>
      <c r="C160" s="1435"/>
      <c r="D160" s="249"/>
      <c r="E160" s="249"/>
      <c r="F160" s="249"/>
      <c r="G160" s="249"/>
      <c r="H160" s="249"/>
      <c r="I160" s="249"/>
      <c r="J160" s="249"/>
      <c r="K160" s="249"/>
      <c r="L160" s="249"/>
      <c r="M160" s="249"/>
      <c r="N160" s="249"/>
      <c r="O160" s="249"/>
      <c r="P160" s="249"/>
    </row>
    <row r="161" spans="1:46" ht="15.75" customHeight="1">
      <c r="A161" s="1460"/>
      <c r="B161" s="1460"/>
      <c r="C161" s="1460"/>
      <c r="D161" s="249"/>
      <c r="E161" s="249"/>
      <c r="F161" s="249"/>
      <c r="G161" s="249"/>
      <c r="H161" s="249"/>
      <c r="I161" s="249"/>
      <c r="J161" s="249"/>
      <c r="K161" s="249"/>
      <c r="L161" s="249"/>
      <c r="M161" s="249"/>
      <c r="N161" s="249"/>
      <c r="O161" s="249"/>
      <c r="P161" s="249"/>
    </row>
    <row r="162" spans="1:46" ht="27" customHeight="1">
      <c r="A162" s="340" t="s">
        <v>40</v>
      </c>
      <c r="B162" s="340" t="s">
        <v>7</v>
      </c>
      <c r="C162" s="341" t="s">
        <v>117</v>
      </c>
      <c r="D162" s="249"/>
      <c r="E162" s="249"/>
      <c r="F162" s="249"/>
      <c r="G162" s="249"/>
      <c r="H162" s="249"/>
      <c r="I162" s="249"/>
      <c r="J162" s="249"/>
      <c r="K162" s="249"/>
      <c r="L162" s="249"/>
      <c r="M162" s="249"/>
      <c r="N162" s="249"/>
      <c r="O162" s="249"/>
      <c r="P162" s="249"/>
    </row>
    <row r="163" spans="1:46" ht="18.95" customHeight="1">
      <c r="A163" s="422">
        <v>1</v>
      </c>
      <c r="B163" s="422">
        <v>2</v>
      </c>
      <c r="C163" s="423">
        <v>3</v>
      </c>
      <c r="D163" s="249"/>
      <c r="E163" s="249"/>
      <c r="F163" s="249"/>
      <c r="G163" s="249"/>
      <c r="H163" s="249"/>
      <c r="I163" s="249"/>
      <c r="J163" s="249"/>
      <c r="K163" s="249"/>
      <c r="L163" s="249"/>
      <c r="M163" s="249"/>
      <c r="N163" s="249"/>
      <c r="O163" s="249"/>
      <c r="P163" s="424"/>
    </row>
    <row r="164" spans="1:46" ht="17.100000000000001" customHeight="1">
      <c r="A164" s="334" t="s">
        <v>245</v>
      </c>
      <c r="B164" s="425" t="s">
        <v>246</v>
      </c>
      <c r="C164" s="418"/>
      <c r="D164" s="249"/>
      <c r="E164" s="249"/>
      <c r="F164" s="249"/>
      <c r="G164" s="249"/>
      <c r="H164" s="249"/>
      <c r="I164" s="249"/>
      <c r="J164" s="249"/>
      <c r="K164" s="249"/>
      <c r="L164" s="249"/>
      <c r="M164" s="249"/>
      <c r="N164" s="249"/>
      <c r="O164" s="424"/>
    </row>
    <row r="165" spans="1:46" ht="17.100000000000001" customHeight="1">
      <c r="A165" s="334" t="s">
        <v>247</v>
      </c>
      <c r="B165" s="425" t="s">
        <v>248</v>
      </c>
      <c r="C165" s="418"/>
      <c r="D165" s="249"/>
      <c r="E165" s="249"/>
      <c r="F165" s="249"/>
      <c r="G165" s="249"/>
      <c r="H165" s="249"/>
      <c r="I165" s="249"/>
      <c r="J165" s="249"/>
      <c r="K165" s="249"/>
      <c r="L165" s="249"/>
      <c r="M165" s="249"/>
      <c r="N165" s="249"/>
      <c r="O165" s="424"/>
    </row>
    <row r="166" spans="1:46" ht="17.100000000000001" customHeight="1">
      <c r="A166" s="426" t="s">
        <v>249</v>
      </c>
      <c r="B166" s="427" t="s">
        <v>250</v>
      </c>
      <c r="C166" s="418">
        <v>1</v>
      </c>
      <c r="D166" s="249"/>
      <c r="E166" s="249"/>
      <c r="F166" s="249"/>
      <c r="G166" s="249"/>
      <c r="H166" s="249"/>
      <c r="I166" s="249"/>
      <c r="J166" s="249"/>
      <c r="K166" s="249"/>
      <c r="L166" s="249"/>
      <c r="M166" s="249"/>
      <c r="N166" s="249"/>
      <c r="O166" s="424"/>
    </row>
    <row r="167" spans="1:46" ht="17.100000000000001" customHeight="1">
      <c r="A167" s="334" t="s">
        <v>251</v>
      </c>
      <c r="B167" s="425" t="s">
        <v>252</v>
      </c>
      <c r="C167" s="418">
        <v>1</v>
      </c>
      <c r="D167" s="249"/>
      <c r="E167" s="249"/>
      <c r="F167" s="249"/>
      <c r="G167" s="249"/>
      <c r="H167" s="249"/>
      <c r="I167" s="249"/>
      <c r="J167" s="249"/>
      <c r="K167" s="249"/>
      <c r="L167" s="249"/>
      <c r="M167" s="249"/>
      <c r="N167" s="249"/>
      <c r="O167" s="424"/>
    </row>
    <row r="168" spans="1:46" ht="17.100000000000001" customHeight="1">
      <c r="A168" s="334" t="s">
        <v>253</v>
      </c>
      <c r="B168" s="425" t="s">
        <v>254</v>
      </c>
      <c r="C168" s="418">
        <v>1</v>
      </c>
      <c r="D168" s="249"/>
      <c r="E168" s="249"/>
      <c r="F168" s="249"/>
      <c r="G168" s="249"/>
      <c r="H168" s="249"/>
      <c r="I168" s="249"/>
      <c r="J168" s="249"/>
      <c r="K168" s="249"/>
      <c r="L168" s="249"/>
      <c r="M168" s="249"/>
      <c r="N168" s="249"/>
      <c r="O168" s="424"/>
    </row>
    <row r="169" spans="1:46" ht="17.100000000000001" customHeight="1">
      <c r="A169" s="334" t="s">
        <v>255</v>
      </c>
      <c r="B169" s="427" t="s">
        <v>256</v>
      </c>
      <c r="C169" s="418">
        <v>1</v>
      </c>
      <c r="D169" s="249"/>
      <c r="E169" s="249"/>
      <c r="F169" s="249"/>
      <c r="G169" s="249"/>
      <c r="H169" s="249"/>
      <c r="I169" s="249"/>
      <c r="J169" s="249"/>
      <c r="K169" s="249"/>
      <c r="L169" s="249"/>
      <c r="M169" s="249"/>
      <c r="N169" s="249"/>
      <c r="O169" s="249"/>
    </row>
    <row r="170" spans="1:46" ht="17.100000000000001" customHeight="1">
      <c r="A170" s="426" t="s">
        <v>257</v>
      </c>
      <c r="B170" s="425" t="s">
        <v>258</v>
      </c>
      <c r="C170" s="418">
        <v>1</v>
      </c>
      <c r="D170" s="249"/>
      <c r="E170" s="249"/>
      <c r="F170" s="249"/>
      <c r="G170" s="249"/>
      <c r="H170" s="249"/>
      <c r="I170" s="249"/>
      <c r="J170" s="249"/>
      <c r="K170" s="249"/>
      <c r="L170" s="249"/>
      <c r="M170" s="249"/>
      <c r="N170" s="249"/>
    </row>
    <row r="171" spans="1:46" ht="17.100000000000001" customHeight="1">
      <c r="A171" s="428" t="s">
        <v>259</v>
      </c>
      <c r="B171" s="425"/>
      <c r="C171" s="418"/>
      <c r="D171" s="429"/>
      <c r="E171" s="249"/>
      <c r="F171" s="249"/>
      <c r="G171" s="249"/>
      <c r="H171" s="249"/>
      <c r="I171" s="249"/>
      <c r="J171" s="249"/>
      <c r="K171" s="249"/>
      <c r="L171" s="249"/>
      <c r="M171" s="249"/>
      <c r="N171" s="249"/>
    </row>
    <row r="172" spans="1:46" ht="17.100000000000001" customHeight="1">
      <c r="A172" s="426" t="s">
        <v>260</v>
      </c>
      <c r="B172" s="427" t="s">
        <v>261</v>
      </c>
      <c r="C172" s="418"/>
      <c r="D172" s="249"/>
      <c r="E172" s="249"/>
      <c r="F172" s="249"/>
      <c r="G172" s="249"/>
      <c r="H172" s="249"/>
      <c r="I172" s="249"/>
      <c r="J172" s="249"/>
      <c r="K172" s="249"/>
      <c r="L172" s="249"/>
      <c r="M172" s="249"/>
      <c r="N172" s="249"/>
    </row>
    <row r="173" spans="1:46" ht="17.100000000000001" customHeight="1">
      <c r="A173" s="334" t="s">
        <v>262</v>
      </c>
      <c r="B173" s="425" t="s">
        <v>263</v>
      </c>
      <c r="C173" s="418"/>
      <c r="D173" s="397"/>
      <c r="E173" s="249"/>
      <c r="F173" s="249"/>
      <c r="G173" s="249"/>
      <c r="H173" s="249"/>
      <c r="I173" s="249"/>
      <c r="J173" s="249"/>
      <c r="K173" s="249"/>
      <c r="L173" s="249"/>
      <c r="M173" s="249"/>
      <c r="N173" s="249"/>
    </row>
    <row r="174" spans="1:46" ht="17.100000000000001" customHeight="1">
      <c r="A174" s="391"/>
      <c r="B174" s="430"/>
      <c r="C174" s="431"/>
      <c r="D174" s="249"/>
      <c r="E174" s="249"/>
      <c r="F174" s="397"/>
      <c r="G174" s="249"/>
      <c r="H174" s="249"/>
      <c r="I174" s="249"/>
      <c r="J174" s="249"/>
      <c r="K174" s="249"/>
      <c r="L174" s="249"/>
      <c r="M174" s="249"/>
      <c r="N174" s="249"/>
      <c r="O174" s="249"/>
      <c r="P174" s="249"/>
    </row>
    <row r="175" spans="1:46" ht="41.25" customHeight="1">
      <c r="A175" s="1435" t="s">
        <v>264</v>
      </c>
      <c r="B175" s="1435"/>
      <c r="C175" s="1435"/>
      <c r="D175" s="249"/>
      <c r="E175" s="249"/>
      <c r="F175" s="397"/>
      <c r="G175" s="249"/>
      <c r="H175" s="249"/>
      <c r="I175" s="249"/>
      <c r="J175" s="249"/>
      <c r="K175" s="249"/>
      <c r="L175" s="249"/>
      <c r="M175" s="249"/>
      <c r="N175" s="249"/>
      <c r="O175" s="249"/>
      <c r="P175" s="249"/>
      <c r="Q175" s="373"/>
      <c r="R175" s="373"/>
      <c r="S175" s="373"/>
      <c r="T175" s="373"/>
      <c r="U175" s="373"/>
      <c r="V175" s="373"/>
      <c r="W175" s="373"/>
      <c r="X175" s="373"/>
      <c r="Y175" s="373"/>
      <c r="Z175" s="373"/>
      <c r="AA175" s="373"/>
      <c r="AB175" s="373"/>
      <c r="AC175" s="373"/>
      <c r="AD175" s="373"/>
      <c r="AE175" s="373"/>
      <c r="AF175" s="373"/>
      <c r="AG175" s="373"/>
      <c r="AH175" s="373"/>
      <c r="AI175" s="373"/>
      <c r="AJ175" s="373"/>
      <c r="AK175" s="373"/>
      <c r="AL175" s="373"/>
      <c r="AM175" s="373"/>
      <c r="AN175" s="373"/>
      <c r="AO175" s="373"/>
      <c r="AP175" s="373"/>
      <c r="AQ175" s="373"/>
      <c r="AR175" s="373"/>
      <c r="AS175" s="373"/>
      <c r="AT175" s="373"/>
    </row>
    <row r="176" spans="1:46" ht="31.5">
      <c r="A176" s="340" t="s">
        <v>40</v>
      </c>
      <c r="B176" s="340" t="s">
        <v>7</v>
      </c>
      <c r="C176" s="341" t="s">
        <v>265</v>
      </c>
      <c r="D176" s="249"/>
      <c r="E176" s="249"/>
      <c r="F176" s="397"/>
      <c r="G176" s="249"/>
      <c r="H176" s="249"/>
      <c r="I176" s="249"/>
      <c r="J176" s="249"/>
      <c r="K176" s="249"/>
      <c r="L176" s="249"/>
      <c r="M176" s="249"/>
      <c r="N176" s="249"/>
      <c r="O176" s="249"/>
      <c r="P176" s="249"/>
      <c r="Q176" s="373"/>
      <c r="R176" s="373"/>
      <c r="S176" s="373"/>
      <c r="T176" s="373"/>
      <c r="U176" s="373"/>
      <c r="V176" s="373"/>
      <c r="W176" s="373"/>
      <c r="X176" s="373"/>
      <c r="Y176" s="373"/>
      <c r="Z176" s="373"/>
      <c r="AA176" s="373"/>
      <c r="AB176" s="373"/>
      <c r="AC176" s="373"/>
      <c r="AD176" s="373"/>
      <c r="AE176" s="373"/>
      <c r="AF176" s="373"/>
      <c r="AG176" s="373"/>
      <c r="AH176" s="373"/>
      <c r="AI176" s="373"/>
      <c r="AJ176" s="373"/>
      <c r="AK176" s="373"/>
      <c r="AL176" s="373"/>
      <c r="AM176" s="373"/>
      <c r="AN176" s="373"/>
      <c r="AO176" s="373"/>
      <c r="AP176" s="373"/>
      <c r="AQ176" s="373"/>
      <c r="AR176" s="373"/>
      <c r="AS176" s="373"/>
      <c r="AT176" s="373"/>
    </row>
    <row r="177" spans="1:46" ht="15">
      <c r="A177" s="432">
        <v>1</v>
      </c>
      <c r="B177" s="432">
        <v>2</v>
      </c>
      <c r="C177" s="432">
        <v>3</v>
      </c>
      <c r="D177" s="249"/>
      <c r="E177" s="249"/>
      <c r="F177" s="397"/>
      <c r="G177" s="249"/>
      <c r="H177" s="249"/>
      <c r="I177" s="249"/>
      <c r="J177" s="249"/>
      <c r="K177" s="249"/>
      <c r="L177" s="249"/>
      <c r="M177" s="249"/>
      <c r="N177" s="249"/>
      <c r="O177" s="249"/>
      <c r="P177" s="249"/>
      <c r="Q177" s="373"/>
      <c r="R177" s="373"/>
      <c r="S177" s="373"/>
      <c r="T177" s="373"/>
      <c r="U177" s="373"/>
      <c r="V177" s="373"/>
      <c r="W177" s="373"/>
      <c r="X177" s="373"/>
      <c r="Y177" s="373"/>
      <c r="Z177" s="373"/>
      <c r="AA177" s="373"/>
      <c r="AB177" s="373"/>
      <c r="AC177" s="373"/>
      <c r="AD177" s="373"/>
      <c r="AE177" s="373"/>
      <c r="AF177" s="373"/>
      <c r="AG177" s="373"/>
      <c r="AH177" s="373"/>
      <c r="AI177" s="373"/>
      <c r="AJ177" s="373"/>
      <c r="AK177" s="373"/>
      <c r="AL177" s="373"/>
      <c r="AM177" s="373"/>
      <c r="AN177" s="373"/>
      <c r="AO177" s="373"/>
      <c r="AP177" s="373"/>
      <c r="AQ177" s="373"/>
      <c r="AR177" s="373"/>
      <c r="AS177" s="373"/>
      <c r="AT177" s="373"/>
    </row>
    <row r="178" spans="1:46" ht="20.100000000000001" customHeight="1">
      <c r="A178" s="433" t="s">
        <v>266</v>
      </c>
      <c r="B178" s="425" t="s">
        <v>267</v>
      </c>
      <c r="C178" s="418">
        <v>6</v>
      </c>
      <c r="D178" s="249"/>
      <c r="E178" s="249"/>
      <c r="F178" s="434"/>
      <c r="G178" s="249"/>
      <c r="H178" s="249"/>
      <c r="I178" s="249"/>
      <c r="J178" s="249"/>
      <c r="K178" s="249"/>
      <c r="L178" s="249"/>
      <c r="M178" s="249"/>
      <c r="N178" s="249"/>
      <c r="O178" s="249"/>
      <c r="P178" s="424"/>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373"/>
      <c r="AM178" s="373"/>
      <c r="AN178" s="373"/>
      <c r="AO178" s="373"/>
      <c r="AP178" s="373"/>
      <c r="AQ178" s="373"/>
      <c r="AR178" s="373"/>
      <c r="AS178" s="373"/>
      <c r="AT178" s="373"/>
    </row>
    <row r="179" spans="1:46" ht="20.100000000000001" customHeight="1">
      <c r="A179" s="433" t="s">
        <v>268</v>
      </c>
      <c r="B179" s="425" t="s">
        <v>269</v>
      </c>
      <c r="C179" s="418">
        <v>1</v>
      </c>
      <c r="D179" s="249"/>
      <c r="E179" s="249"/>
      <c r="F179" s="397"/>
      <c r="G179" s="249"/>
      <c r="H179" s="249"/>
      <c r="I179" s="249"/>
      <c r="J179" s="249"/>
      <c r="K179" s="249"/>
      <c r="L179" s="249"/>
      <c r="M179" s="249"/>
      <c r="N179" s="249"/>
      <c r="O179" s="249"/>
      <c r="P179" s="424"/>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row>
    <row r="180" spans="1:46" ht="31.5">
      <c r="A180" s="433" t="s">
        <v>270</v>
      </c>
      <c r="B180" s="425" t="s">
        <v>271</v>
      </c>
      <c r="C180" s="418">
        <v>4</v>
      </c>
      <c r="D180" s="249"/>
      <c r="E180" s="249"/>
      <c r="F180" s="249"/>
      <c r="G180" s="249"/>
      <c r="H180" s="249"/>
      <c r="I180" s="249"/>
      <c r="J180" s="249"/>
      <c r="K180" s="249"/>
      <c r="L180" s="249"/>
      <c r="M180" s="249"/>
      <c r="N180" s="249"/>
      <c r="O180" s="249"/>
      <c r="P180" s="424"/>
      <c r="Q180" s="373"/>
      <c r="R180" s="373"/>
      <c r="S180" s="373"/>
      <c r="T180" s="373"/>
      <c r="U180" s="373"/>
      <c r="V180" s="373"/>
      <c r="W180" s="373"/>
      <c r="X180" s="373"/>
      <c r="Y180" s="373"/>
      <c r="Z180" s="373"/>
      <c r="AA180" s="373"/>
      <c r="AB180" s="373"/>
      <c r="AC180" s="373"/>
      <c r="AD180" s="373"/>
      <c r="AE180" s="373"/>
      <c r="AF180" s="373"/>
      <c r="AG180" s="373"/>
      <c r="AH180" s="373"/>
      <c r="AI180" s="373"/>
      <c r="AJ180" s="373"/>
      <c r="AK180" s="373"/>
      <c r="AL180" s="373"/>
      <c r="AM180" s="373"/>
      <c r="AN180" s="373"/>
      <c r="AO180" s="373"/>
      <c r="AP180" s="373"/>
      <c r="AQ180" s="373"/>
      <c r="AR180" s="373"/>
      <c r="AS180" s="373"/>
      <c r="AT180" s="373"/>
    </row>
    <row r="181" spans="1:46" ht="38.25" customHeight="1">
      <c r="A181" s="433" t="s">
        <v>272</v>
      </c>
      <c r="B181" s="425" t="s">
        <v>273</v>
      </c>
      <c r="C181" s="418">
        <v>1</v>
      </c>
      <c r="D181" s="249"/>
      <c r="E181" s="249"/>
      <c r="F181" s="249"/>
      <c r="G181" s="249"/>
      <c r="H181" s="249"/>
      <c r="I181" s="249"/>
      <c r="J181" s="249"/>
      <c r="K181" s="249"/>
      <c r="L181" s="249"/>
      <c r="M181" s="249"/>
      <c r="N181" s="249"/>
      <c r="O181" s="249"/>
      <c r="P181" s="424"/>
      <c r="Q181" s="373"/>
      <c r="R181" s="373"/>
      <c r="S181" s="373"/>
      <c r="T181" s="373"/>
      <c r="U181" s="373"/>
      <c r="V181" s="373"/>
      <c r="W181" s="373"/>
      <c r="X181" s="373"/>
      <c r="Y181" s="373"/>
      <c r="Z181" s="373"/>
      <c r="AA181" s="373"/>
      <c r="AB181" s="373"/>
      <c r="AC181" s="373"/>
      <c r="AD181" s="373"/>
      <c r="AE181" s="373"/>
      <c r="AF181" s="373"/>
      <c r="AG181" s="373"/>
      <c r="AH181" s="373"/>
      <c r="AI181" s="373"/>
      <c r="AJ181" s="373"/>
      <c r="AK181" s="373"/>
      <c r="AL181" s="373"/>
      <c r="AM181" s="373"/>
      <c r="AN181" s="373"/>
      <c r="AO181" s="373"/>
      <c r="AP181" s="373"/>
      <c r="AQ181" s="373"/>
      <c r="AR181" s="373"/>
      <c r="AS181" s="373"/>
      <c r="AT181" s="373"/>
    </row>
    <row r="182" spans="1:46" ht="20.100000000000001" customHeight="1">
      <c r="A182" s="433" t="s">
        <v>274</v>
      </c>
      <c r="B182" s="425" t="s">
        <v>275</v>
      </c>
      <c r="C182" s="418">
        <v>1</v>
      </c>
      <c r="D182" s="249"/>
      <c r="E182" s="249"/>
      <c r="F182" s="249"/>
      <c r="G182" s="249"/>
      <c r="H182" s="249"/>
      <c r="I182" s="249"/>
      <c r="J182" s="249"/>
      <c r="K182" s="249"/>
      <c r="L182" s="249"/>
      <c r="M182" s="249"/>
      <c r="N182" s="249"/>
      <c r="O182" s="249"/>
      <c r="P182" s="424"/>
      <c r="Q182" s="373"/>
      <c r="R182" s="373"/>
      <c r="S182" s="373"/>
      <c r="T182" s="373"/>
      <c r="U182" s="373"/>
      <c r="V182" s="373"/>
      <c r="W182" s="373"/>
      <c r="X182" s="373"/>
      <c r="Y182" s="373"/>
      <c r="Z182" s="373"/>
      <c r="AA182" s="373"/>
      <c r="AB182" s="373"/>
      <c r="AC182" s="373"/>
      <c r="AD182" s="373"/>
      <c r="AE182" s="373"/>
      <c r="AF182" s="373"/>
      <c r="AG182" s="373"/>
      <c r="AH182" s="373"/>
      <c r="AI182" s="373"/>
      <c r="AJ182" s="373"/>
      <c r="AK182" s="373"/>
      <c r="AL182" s="373"/>
      <c r="AM182" s="373"/>
      <c r="AN182" s="373"/>
      <c r="AO182" s="373"/>
      <c r="AP182" s="373"/>
      <c r="AQ182" s="373"/>
      <c r="AR182" s="373"/>
      <c r="AS182" s="373"/>
      <c r="AT182" s="373"/>
    </row>
    <row r="183" spans="1:46" ht="35.25" customHeight="1">
      <c r="A183" s="433" t="s">
        <v>276</v>
      </c>
      <c r="B183" s="425" t="s">
        <v>277</v>
      </c>
      <c r="C183" s="418">
        <v>1</v>
      </c>
      <c r="D183" s="249"/>
      <c r="E183" s="249"/>
      <c r="F183" s="249"/>
      <c r="G183" s="249"/>
      <c r="H183" s="249"/>
      <c r="I183" s="249"/>
      <c r="J183" s="249"/>
      <c r="K183" s="249"/>
      <c r="L183" s="249"/>
      <c r="M183" s="249"/>
      <c r="N183" s="249"/>
      <c r="O183" s="249"/>
      <c r="P183" s="424"/>
      <c r="Q183" s="373"/>
      <c r="R183" s="373"/>
      <c r="S183" s="373"/>
      <c r="T183" s="373"/>
      <c r="U183" s="373"/>
      <c r="V183" s="373"/>
      <c r="W183" s="373"/>
      <c r="X183" s="373"/>
      <c r="Y183" s="373"/>
      <c r="Z183" s="373"/>
      <c r="AA183" s="373"/>
      <c r="AB183" s="373"/>
      <c r="AC183" s="373"/>
      <c r="AD183" s="373"/>
      <c r="AE183" s="373"/>
      <c r="AF183" s="373"/>
      <c r="AG183" s="373"/>
      <c r="AH183" s="373"/>
      <c r="AI183" s="373"/>
      <c r="AJ183" s="373"/>
      <c r="AK183" s="373"/>
      <c r="AL183" s="373"/>
      <c r="AM183" s="373"/>
      <c r="AN183" s="373"/>
      <c r="AO183" s="373"/>
      <c r="AP183" s="373"/>
      <c r="AQ183" s="373"/>
      <c r="AR183" s="373"/>
      <c r="AS183" s="373"/>
      <c r="AT183" s="373"/>
    </row>
    <row r="184" spans="1:46" ht="15.75">
      <c r="A184" s="435"/>
      <c r="B184" s="430"/>
      <c r="C184" s="436"/>
      <c r="D184" s="249"/>
      <c r="E184" s="249"/>
      <c r="F184" s="249"/>
      <c r="G184" s="249"/>
      <c r="H184" s="249"/>
      <c r="I184" s="249"/>
      <c r="J184" s="249"/>
      <c r="K184" s="249"/>
      <c r="L184" s="249"/>
      <c r="M184" s="249"/>
      <c r="N184" s="249"/>
      <c r="O184" s="249"/>
      <c r="P184" s="424"/>
      <c r="Q184" s="373"/>
      <c r="R184" s="373"/>
      <c r="S184" s="373"/>
      <c r="T184" s="373"/>
      <c r="U184" s="373"/>
      <c r="V184" s="373"/>
      <c r="W184" s="373"/>
      <c r="X184" s="373"/>
      <c r="Y184" s="373"/>
      <c r="Z184" s="373"/>
      <c r="AA184" s="373"/>
      <c r="AB184" s="373"/>
      <c r="AC184" s="373"/>
      <c r="AD184" s="373"/>
      <c r="AE184" s="373"/>
      <c r="AF184" s="373"/>
      <c r="AG184" s="373"/>
      <c r="AH184" s="373"/>
      <c r="AI184" s="373"/>
      <c r="AJ184" s="373"/>
      <c r="AK184" s="373"/>
      <c r="AL184" s="373"/>
      <c r="AM184" s="373"/>
      <c r="AN184" s="373"/>
      <c r="AO184" s="373"/>
      <c r="AP184" s="373"/>
      <c r="AQ184" s="373"/>
      <c r="AR184" s="373"/>
      <c r="AS184" s="373"/>
      <c r="AT184" s="373"/>
    </row>
    <row r="185" spans="1:46" ht="67.5" customHeight="1">
      <c r="A185" s="1435" t="s">
        <v>278</v>
      </c>
      <c r="B185" s="1435"/>
      <c r="C185" s="1435"/>
      <c r="D185" s="249"/>
      <c r="E185" s="249"/>
      <c r="F185" s="249"/>
      <c r="G185" s="249"/>
      <c r="H185" s="249"/>
      <c r="I185" s="249"/>
      <c r="J185" s="249"/>
      <c r="K185" s="249"/>
      <c r="L185" s="249"/>
      <c r="M185" s="249"/>
      <c r="N185" s="249"/>
      <c r="O185" s="249"/>
      <c r="P185" s="424"/>
      <c r="Q185" s="373"/>
      <c r="R185" s="373"/>
      <c r="S185" s="373"/>
      <c r="T185" s="373"/>
      <c r="U185" s="373"/>
      <c r="V185" s="373"/>
      <c r="W185" s="373"/>
      <c r="X185" s="373"/>
      <c r="Y185" s="373"/>
      <c r="Z185" s="373"/>
      <c r="AA185" s="373"/>
      <c r="AB185" s="373"/>
      <c r="AC185" s="373"/>
      <c r="AD185" s="373"/>
      <c r="AE185" s="373"/>
      <c r="AF185" s="373"/>
      <c r="AG185" s="373"/>
      <c r="AH185" s="373"/>
      <c r="AI185" s="373"/>
      <c r="AJ185" s="373"/>
      <c r="AK185" s="373"/>
      <c r="AL185" s="373"/>
      <c r="AM185" s="373"/>
      <c r="AN185" s="373"/>
      <c r="AO185" s="373"/>
      <c r="AP185" s="373"/>
      <c r="AQ185" s="373"/>
      <c r="AR185" s="373"/>
      <c r="AS185" s="373"/>
      <c r="AT185" s="373"/>
    </row>
    <row r="186" spans="1:46" ht="42" customHeight="1">
      <c r="A186" s="1461" t="s">
        <v>279</v>
      </c>
      <c r="B186" s="1462"/>
      <c r="C186" s="1462"/>
      <c r="D186" s="249"/>
      <c r="E186" s="249"/>
      <c r="F186" s="249"/>
      <c r="G186" s="249"/>
      <c r="H186" s="249"/>
      <c r="I186" s="249"/>
      <c r="J186" s="249"/>
      <c r="K186" s="249"/>
      <c r="L186" s="249"/>
      <c r="M186" s="249"/>
      <c r="N186" s="249"/>
      <c r="O186" s="249"/>
      <c r="P186" s="424"/>
      <c r="Q186" s="373"/>
      <c r="R186" s="373"/>
      <c r="S186" s="373"/>
      <c r="T186" s="373"/>
      <c r="U186" s="373"/>
      <c r="V186" s="373"/>
      <c r="W186" s="373"/>
      <c r="X186" s="373"/>
      <c r="Y186" s="373"/>
      <c r="Z186" s="373"/>
      <c r="AA186" s="373"/>
      <c r="AB186" s="373"/>
      <c r="AC186" s="373"/>
      <c r="AD186" s="373"/>
      <c r="AE186" s="373"/>
      <c r="AF186" s="373"/>
      <c r="AG186" s="373"/>
      <c r="AH186" s="373"/>
      <c r="AI186" s="373"/>
      <c r="AJ186" s="373"/>
      <c r="AK186" s="373"/>
      <c r="AL186" s="373"/>
      <c r="AM186" s="373"/>
      <c r="AN186" s="373"/>
      <c r="AO186" s="373"/>
      <c r="AP186" s="373"/>
      <c r="AQ186" s="373"/>
      <c r="AR186" s="373"/>
      <c r="AS186" s="373"/>
      <c r="AT186" s="373"/>
    </row>
    <row r="187" spans="1:46" ht="15">
      <c r="A187" s="1460"/>
      <c r="B187" s="1460"/>
      <c r="C187" s="1460"/>
      <c r="D187" s="249"/>
      <c r="E187" s="249"/>
      <c r="F187" s="249"/>
      <c r="G187" s="249"/>
      <c r="H187" s="249"/>
      <c r="I187" s="249"/>
      <c r="J187" s="249"/>
      <c r="K187" s="249"/>
      <c r="L187" s="249"/>
      <c r="M187" s="249"/>
      <c r="N187" s="249"/>
      <c r="O187" s="249"/>
      <c r="P187" s="424"/>
      <c r="Q187" s="373"/>
      <c r="R187" s="373"/>
      <c r="S187" s="373"/>
      <c r="T187" s="373"/>
      <c r="U187" s="373"/>
      <c r="V187" s="373"/>
      <c r="W187" s="373"/>
      <c r="X187" s="373"/>
      <c r="Y187" s="373"/>
      <c r="Z187" s="373"/>
      <c r="AA187" s="373"/>
      <c r="AB187" s="373"/>
      <c r="AC187" s="373"/>
      <c r="AD187" s="373"/>
      <c r="AE187" s="373"/>
      <c r="AF187" s="373"/>
      <c r="AG187" s="373"/>
      <c r="AH187" s="373"/>
      <c r="AI187" s="373"/>
      <c r="AJ187" s="373"/>
      <c r="AK187" s="373"/>
      <c r="AL187" s="373"/>
      <c r="AM187" s="373"/>
      <c r="AN187" s="373"/>
      <c r="AO187" s="373"/>
      <c r="AP187" s="373"/>
      <c r="AQ187" s="373"/>
      <c r="AR187" s="373"/>
      <c r="AS187" s="373"/>
      <c r="AT187" s="373"/>
    </row>
    <row r="188" spans="1:46" ht="72.75" customHeight="1">
      <c r="A188" s="340" t="s">
        <v>40</v>
      </c>
      <c r="B188" s="340" t="s">
        <v>7</v>
      </c>
      <c r="C188" s="341" t="s">
        <v>117</v>
      </c>
      <c r="D188" s="249"/>
      <c r="E188" s="249"/>
      <c r="F188" s="249"/>
      <c r="G188" s="249"/>
      <c r="H188" s="249"/>
      <c r="I188" s="249"/>
      <c r="J188" s="249"/>
      <c r="K188" s="249"/>
      <c r="L188" s="249"/>
      <c r="M188" s="249"/>
      <c r="N188" s="249"/>
      <c r="O188" s="249"/>
      <c r="P188" s="424"/>
      <c r="Q188" s="373"/>
      <c r="R188" s="373"/>
      <c r="S188" s="373"/>
      <c r="T188" s="373"/>
      <c r="U188" s="373"/>
      <c r="V188" s="373"/>
      <c r="W188" s="373"/>
      <c r="X188" s="373"/>
      <c r="Y188" s="373"/>
      <c r="Z188" s="373"/>
      <c r="AA188" s="373"/>
      <c r="AB188" s="373"/>
      <c r="AC188" s="373"/>
      <c r="AD188" s="373"/>
      <c r="AE188" s="373"/>
      <c r="AF188" s="373"/>
      <c r="AG188" s="373"/>
      <c r="AH188" s="373"/>
      <c r="AI188" s="373"/>
      <c r="AJ188" s="373"/>
      <c r="AK188" s="373"/>
      <c r="AL188" s="373"/>
      <c r="AM188" s="373"/>
      <c r="AN188" s="373"/>
      <c r="AO188" s="373"/>
      <c r="AP188" s="373"/>
      <c r="AQ188" s="373"/>
      <c r="AR188" s="373"/>
      <c r="AS188" s="373"/>
      <c r="AT188" s="373"/>
    </row>
    <row r="189" spans="1:46" ht="15">
      <c r="A189" s="432">
        <v>1</v>
      </c>
      <c r="B189" s="432">
        <v>2</v>
      </c>
      <c r="C189" s="432">
        <v>3</v>
      </c>
      <c r="D189" s="378"/>
      <c r="E189" s="378"/>
      <c r="F189" s="378"/>
      <c r="G189" s="378"/>
      <c r="H189" s="378"/>
      <c r="I189" s="249"/>
      <c r="J189" s="249"/>
      <c r="K189" s="249"/>
      <c r="L189" s="249"/>
      <c r="M189" s="249"/>
      <c r="N189" s="249"/>
      <c r="O189" s="249"/>
      <c r="P189" s="424"/>
      <c r="Q189" s="373"/>
      <c r="R189" s="373"/>
      <c r="S189" s="373"/>
      <c r="T189" s="373"/>
      <c r="U189" s="373"/>
      <c r="V189" s="373"/>
      <c r="W189" s="373"/>
      <c r="X189" s="373"/>
      <c r="Y189" s="373"/>
      <c r="Z189" s="373"/>
      <c r="AA189" s="373"/>
      <c r="AB189" s="373"/>
      <c r="AC189" s="373"/>
      <c r="AD189" s="373"/>
      <c r="AE189" s="373"/>
      <c r="AF189" s="373"/>
      <c r="AG189" s="373"/>
      <c r="AH189" s="373"/>
      <c r="AI189" s="373"/>
      <c r="AJ189" s="373"/>
      <c r="AK189" s="373"/>
      <c r="AL189" s="373"/>
      <c r="AM189" s="373"/>
      <c r="AN189" s="373"/>
      <c r="AO189" s="373"/>
      <c r="AP189" s="373"/>
      <c r="AQ189" s="373"/>
      <c r="AR189" s="373"/>
      <c r="AS189" s="373"/>
      <c r="AT189" s="373"/>
    </row>
    <row r="190" spans="1:46" ht="45" customHeight="1">
      <c r="A190" s="433" t="s">
        <v>280</v>
      </c>
      <c r="B190" s="425" t="s">
        <v>281</v>
      </c>
      <c r="C190" s="437">
        <f>C192+C201</f>
        <v>29.4</v>
      </c>
      <c r="D190" s="438">
        <f>C190-(C192+C201)</f>
        <v>0</v>
      </c>
      <c r="E190" s="378"/>
      <c r="F190" s="378"/>
      <c r="G190" s="378"/>
      <c r="H190" s="378"/>
      <c r="I190" s="249"/>
      <c r="J190" s="249"/>
      <c r="K190" s="249"/>
      <c r="L190" s="249"/>
      <c r="M190" s="249"/>
      <c r="N190" s="249"/>
      <c r="O190" s="424"/>
      <c r="P190" s="373"/>
      <c r="Q190" s="373"/>
      <c r="R190" s="373"/>
      <c r="S190" s="373"/>
      <c r="T190" s="373"/>
      <c r="U190" s="373"/>
      <c r="V190" s="373"/>
      <c r="W190" s="373"/>
      <c r="X190" s="373"/>
      <c r="Y190" s="373"/>
      <c r="Z190" s="373"/>
      <c r="AA190" s="373"/>
      <c r="AB190" s="373"/>
      <c r="AC190" s="373"/>
      <c r="AD190" s="373"/>
      <c r="AE190" s="373"/>
      <c r="AF190" s="373"/>
      <c r="AG190" s="373"/>
      <c r="AH190" s="373"/>
      <c r="AI190" s="373"/>
      <c r="AJ190" s="373"/>
      <c r="AK190" s="373"/>
      <c r="AL190" s="373"/>
      <c r="AM190" s="373"/>
      <c r="AN190" s="373"/>
      <c r="AO190" s="373"/>
      <c r="AP190" s="373"/>
      <c r="AQ190" s="373"/>
      <c r="AR190" s="373"/>
      <c r="AS190" s="373"/>
    </row>
    <row r="191" spans="1:46" ht="54" customHeight="1">
      <c r="A191" s="433" t="s">
        <v>282</v>
      </c>
      <c r="B191" s="425" t="s">
        <v>283</v>
      </c>
      <c r="C191" s="439">
        <v>0</v>
      </c>
      <c r="D191" s="440"/>
      <c r="E191" s="378"/>
      <c r="F191" s="378"/>
      <c r="G191" s="378"/>
      <c r="H191" s="378"/>
      <c r="I191" s="249"/>
      <c r="J191" s="249"/>
      <c r="K191" s="249"/>
      <c r="L191" s="249"/>
      <c r="M191" s="249"/>
      <c r="N191" s="249"/>
      <c r="O191" s="424"/>
      <c r="P191" s="373"/>
      <c r="Q191" s="373"/>
      <c r="R191" s="373"/>
      <c r="S191" s="373"/>
      <c r="T191" s="373"/>
      <c r="U191" s="373"/>
      <c r="V191" s="373"/>
      <c r="W191" s="373"/>
      <c r="X191" s="373"/>
      <c r="Y191" s="373"/>
      <c r="Z191" s="373"/>
      <c r="AA191" s="373"/>
      <c r="AB191" s="373"/>
      <c r="AC191" s="373"/>
      <c r="AD191" s="373"/>
      <c r="AE191" s="373"/>
      <c r="AF191" s="373"/>
      <c r="AG191" s="373"/>
      <c r="AH191" s="373"/>
      <c r="AI191" s="373"/>
      <c r="AJ191" s="373"/>
      <c r="AK191" s="373"/>
      <c r="AL191" s="373"/>
      <c r="AM191" s="373"/>
      <c r="AN191" s="373"/>
      <c r="AO191" s="373"/>
      <c r="AP191" s="373"/>
      <c r="AQ191" s="373"/>
      <c r="AR191" s="373"/>
      <c r="AS191" s="373"/>
    </row>
    <row r="192" spans="1:46" ht="51" customHeight="1">
      <c r="A192" s="441" t="s">
        <v>284</v>
      </c>
      <c r="B192" s="425" t="s">
        <v>285</v>
      </c>
      <c r="C192" s="439">
        <v>24.9</v>
      </c>
      <c r="D192" s="438">
        <f>C192-(C193+C196+C198+C200)</f>
        <v>0</v>
      </c>
      <c r="E192" s="378"/>
      <c r="F192" s="378"/>
      <c r="G192" s="378"/>
      <c r="H192" s="378"/>
      <c r="I192" s="249"/>
      <c r="J192" s="249"/>
      <c r="K192" s="249"/>
      <c r="L192" s="249"/>
      <c r="M192" s="249"/>
      <c r="N192" s="249"/>
      <c r="O192" s="424"/>
      <c r="P192" s="373"/>
      <c r="Q192" s="373"/>
      <c r="R192" s="373"/>
      <c r="S192" s="373"/>
      <c r="T192" s="373"/>
      <c r="U192" s="373"/>
      <c r="V192" s="373"/>
      <c r="W192" s="373"/>
      <c r="X192" s="373"/>
      <c r="Y192" s="373"/>
      <c r="Z192" s="373"/>
      <c r="AA192" s="373"/>
      <c r="AB192" s="373"/>
      <c r="AC192" s="373"/>
      <c r="AD192" s="373"/>
      <c r="AE192" s="373"/>
      <c r="AF192" s="373"/>
      <c r="AG192" s="373"/>
      <c r="AH192" s="373"/>
      <c r="AI192" s="373"/>
      <c r="AJ192" s="373"/>
      <c r="AK192" s="373"/>
      <c r="AL192" s="373"/>
      <c r="AM192" s="373"/>
      <c r="AN192" s="373"/>
      <c r="AO192" s="373"/>
      <c r="AP192" s="373"/>
      <c r="AQ192" s="373"/>
      <c r="AR192" s="373"/>
      <c r="AS192" s="373"/>
    </row>
    <row r="193" spans="1:46" ht="85.5" customHeight="1">
      <c r="A193" s="441" t="s">
        <v>286</v>
      </c>
      <c r="B193" s="425" t="s">
        <v>287</v>
      </c>
      <c r="C193" s="439">
        <v>0</v>
      </c>
      <c r="D193" s="438">
        <f>C193-C194-C195</f>
        <v>0</v>
      </c>
      <c r="E193" s="378"/>
      <c r="F193" s="378"/>
      <c r="G193" s="378"/>
      <c r="H193" s="378"/>
      <c r="I193" s="249"/>
      <c r="J193" s="249"/>
      <c r="K193" s="249"/>
      <c r="L193" s="249"/>
      <c r="M193" s="249"/>
      <c r="N193" s="249"/>
      <c r="O193" s="424"/>
      <c r="P193" s="373"/>
      <c r="Q193" s="373"/>
      <c r="R193" s="373"/>
      <c r="S193" s="373"/>
      <c r="T193" s="373"/>
      <c r="U193" s="373"/>
      <c r="V193" s="373"/>
      <c r="W193" s="373"/>
      <c r="X193" s="373"/>
      <c r="Y193" s="373"/>
      <c r="Z193" s="373"/>
      <c r="AA193" s="373"/>
      <c r="AB193" s="373"/>
      <c r="AC193" s="373"/>
      <c r="AD193" s="373"/>
      <c r="AE193" s="373"/>
      <c r="AF193" s="373"/>
      <c r="AG193" s="373"/>
      <c r="AH193" s="373"/>
      <c r="AI193" s="373"/>
      <c r="AJ193" s="373"/>
      <c r="AK193" s="373"/>
      <c r="AL193" s="373"/>
      <c r="AM193" s="373"/>
      <c r="AN193" s="373"/>
      <c r="AO193" s="373"/>
      <c r="AP193" s="373"/>
      <c r="AQ193" s="373"/>
      <c r="AR193" s="373"/>
      <c r="AS193" s="373"/>
    </row>
    <row r="194" spans="1:46" ht="33.75" customHeight="1">
      <c r="A194" s="433" t="s">
        <v>288</v>
      </c>
      <c r="B194" s="425" t="s">
        <v>289</v>
      </c>
      <c r="C194" s="439">
        <v>0</v>
      </c>
      <c r="D194" s="440"/>
      <c r="E194" s="378"/>
      <c r="F194" s="378"/>
      <c r="G194" s="378"/>
      <c r="H194" s="378"/>
      <c r="I194" s="249"/>
      <c r="J194" s="249"/>
      <c r="K194" s="249"/>
      <c r="L194" s="249"/>
      <c r="M194" s="249"/>
      <c r="N194" s="249"/>
      <c r="O194" s="424"/>
      <c r="P194" s="373"/>
      <c r="Q194" s="373"/>
      <c r="R194" s="373"/>
      <c r="S194" s="373"/>
      <c r="T194" s="373"/>
      <c r="U194" s="373"/>
      <c r="V194" s="373"/>
      <c r="W194" s="373"/>
      <c r="X194" s="373"/>
      <c r="Y194" s="373"/>
      <c r="Z194" s="373"/>
      <c r="AA194" s="373"/>
      <c r="AB194" s="373"/>
      <c r="AC194" s="373"/>
      <c r="AD194" s="373"/>
      <c r="AE194" s="373"/>
      <c r="AF194" s="373"/>
      <c r="AG194" s="373"/>
      <c r="AH194" s="373"/>
      <c r="AI194" s="373"/>
      <c r="AJ194" s="373"/>
      <c r="AK194" s="373"/>
      <c r="AL194" s="373"/>
      <c r="AM194" s="373"/>
      <c r="AN194" s="373"/>
      <c r="AO194" s="373"/>
      <c r="AP194" s="373"/>
      <c r="AQ194" s="373"/>
      <c r="AR194" s="373"/>
      <c r="AS194" s="373"/>
    </row>
    <row r="195" spans="1:46" ht="18.75">
      <c r="A195" s="442" t="s">
        <v>290</v>
      </c>
      <c r="B195" s="425" t="s">
        <v>291</v>
      </c>
      <c r="C195" s="439"/>
      <c r="D195" s="440"/>
      <c r="E195" s="378"/>
      <c r="F195" s="378"/>
      <c r="G195" s="378"/>
      <c r="H195" s="378"/>
      <c r="I195" s="249"/>
      <c r="J195" s="249"/>
      <c r="K195" s="249"/>
      <c r="L195" s="249"/>
      <c r="M195" s="249"/>
      <c r="N195" s="249"/>
      <c r="O195" s="424"/>
      <c r="P195" s="373"/>
      <c r="Q195" s="373"/>
      <c r="R195" s="373"/>
      <c r="S195" s="373"/>
      <c r="T195" s="373"/>
      <c r="U195" s="373"/>
      <c r="V195" s="373"/>
      <c r="W195" s="373"/>
      <c r="X195" s="373"/>
      <c r="Y195" s="373"/>
      <c r="Z195" s="373"/>
      <c r="AA195" s="373"/>
      <c r="AB195" s="373"/>
      <c r="AC195" s="373"/>
      <c r="AD195" s="373"/>
      <c r="AE195" s="373"/>
      <c r="AF195" s="373"/>
      <c r="AG195" s="373"/>
      <c r="AH195" s="373"/>
      <c r="AI195" s="373"/>
      <c r="AJ195" s="373"/>
      <c r="AK195" s="373"/>
      <c r="AL195" s="373"/>
      <c r="AM195" s="373"/>
      <c r="AN195" s="373"/>
      <c r="AO195" s="373"/>
      <c r="AP195" s="373"/>
      <c r="AQ195" s="373"/>
      <c r="AR195" s="373"/>
      <c r="AS195" s="373"/>
    </row>
    <row r="196" spans="1:46" ht="74.25" customHeight="1">
      <c r="A196" s="433" t="s">
        <v>292</v>
      </c>
      <c r="B196" s="425" t="s">
        <v>293</v>
      </c>
      <c r="C196" s="439">
        <v>0</v>
      </c>
      <c r="D196" s="438">
        <f>C196-C197</f>
        <v>0</v>
      </c>
      <c r="E196" s="378"/>
      <c r="F196" s="378"/>
      <c r="G196" s="378"/>
      <c r="H196" s="378"/>
      <c r="I196" s="249"/>
      <c r="J196" s="249"/>
      <c r="K196" s="249"/>
      <c r="L196" s="249"/>
      <c r="M196" s="249"/>
      <c r="N196" s="249"/>
      <c r="O196" s="424"/>
      <c r="P196" s="373"/>
      <c r="Q196" s="373"/>
      <c r="R196" s="373"/>
      <c r="S196" s="373"/>
      <c r="T196" s="373"/>
      <c r="U196" s="373"/>
      <c r="V196" s="373"/>
      <c r="W196" s="373"/>
      <c r="X196" s="373"/>
      <c r="Y196" s="373"/>
      <c r="Z196" s="373"/>
      <c r="AA196" s="373"/>
      <c r="AB196" s="373"/>
      <c r="AC196" s="373"/>
      <c r="AD196" s="373"/>
      <c r="AE196" s="373"/>
      <c r="AF196" s="373"/>
      <c r="AG196" s="373"/>
      <c r="AH196" s="373"/>
      <c r="AI196" s="373"/>
      <c r="AJ196" s="373"/>
      <c r="AK196" s="373"/>
      <c r="AL196" s="373"/>
      <c r="AM196" s="373"/>
      <c r="AN196" s="373"/>
      <c r="AO196" s="373"/>
      <c r="AP196" s="373"/>
      <c r="AQ196" s="373"/>
      <c r="AR196" s="373"/>
      <c r="AS196" s="373"/>
    </row>
    <row r="197" spans="1:46" ht="44.25" customHeight="1">
      <c r="A197" s="433" t="s">
        <v>294</v>
      </c>
      <c r="B197" s="425" t="s">
        <v>295</v>
      </c>
      <c r="C197" s="439"/>
      <c r="D197" s="440"/>
      <c r="E197" s="378"/>
      <c r="F197" s="378"/>
      <c r="G197" s="378"/>
      <c r="H197" s="378"/>
      <c r="I197" s="249"/>
      <c r="J197" s="249"/>
      <c r="K197" s="249"/>
      <c r="L197" s="249"/>
      <c r="M197" s="249"/>
      <c r="N197" s="249"/>
      <c r="O197" s="424"/>
      <c r="P197" s="373"/>
      <c r="Q197" s="373"/>
      <c r="R197" s="373"/>
      <c r="S197" s="373"/>
      <c r="T197" s="373"/>
      <c r="U197" s="373"/>
      <c r="V197" s="373"/>
      <c r="W197" s="373"/>
      <c r="X197" s="373"/>
      <c r="Y197" s="373"/>
      <c r="Z197" s="373"/>
      <c r="AA197" s="373"/>
      <c r="AB197" s="373"/>
      <c r="AC197" s="373"/>
      <c r="AD197" s="373"/>
      <c r="AE197" s="373"/>
      <c r="AF197" s="373"/>
      <c r="AG197" s="373"/>
      <c r="AH197" s="373"/>
      <c r="AI197" s="373"/>
      <c r="AJ197" s="373"/>
      <c r="AK197" s="373"/>
      <c r="AL197" s="373"/>
      <c r="AM197" s="373"/>
      <c r="AN197" s="373"/>
      <c r="AO197" s="373"/>
      <c r="AP197" s="373"/>
      <c r="AQ197" s="373"/>
      <c r="AR197" s="373"/>
      <c r="AS197" s="373"/>
    </row>
    <row r="198" spans="1:46" ht="18.75">
      <c r="A198" s="433" t="s">
        <v>296</v>
      </c>
      <c r="B198" s="425" t="s">
        <v>297</v>
      </c>
      <c r="C198" s="439">
        <v>24.9</v>
      </c>
      <c r="D198" s="438">
        <f>C198-C199</f>
        <v>6.7999999999999972</v>
      </c>
      <c r="E198" s="378"/>
      <c r="F198" s="378"/>
      <c r="G198" s="378"/>
      <c r="H198" s="378"/>
      <c r="I198" s="249"/>
      <c r="J198" s="249"/>
      <c r="K198" s="249"/>
      <c r="L198" s="249"/>
      <c r="M198" s="249"/>
      <c r="N198" s="249"/>
      <c r="O198" s="424"/>
      <c r="P198" s="373"/>
      <c r="Q198" s="373"/>
      <c r="R198" s="373"/>
      <c r="S198" s="373"/>
      <c r="T198" s="373"/>
      <c r="U198" s="373"/>
      <c r="V198" s="373"/>
      <c r="W198" s="373"/>
      <c r="X198" s="373"/>
      <c r="Y198" s="373"/>
      <c r="Z198" s="373"/>
      <c r="AA198" s="373"/>
      <c r="AB198" s="373"/>
      <c r="AC198" s="373"/>
      <c r="AD198" s="373"/>
      <c r="AE198" s="373"/>
      <c r="AF198" s="373"/>
      <c r="AG198" s="373"/>
      <c r="AH198" s="373"/>
      <c r="AI198" s="373"/>
      <c r="AJ198" s="373"/>
      <c r="AK198" s="373"/>
      <c r="AL198" s="373"/>
      <c r="AM198" s="373"/>
      <c r="AN198" s="373"/>
      <c r="AO198" s="373"/>
      <c r="AP198" s="373"/>
      <c r="AQ198" s="373"/>
      <c r="AR198" s="373"/>
      <c r="AS198" s="373"/>
    </row>
    <row r="199" spans="1:46" ht="24" customHeight="1">
      <c r="A199" s="433" t="s">
        <v>298</v>
      </c>
      <c r="B199" s="425" t="s">
        <v>299</v>
      </c>
      <c r="C199" s="439">
        <v>18.100000000000001</v>
      </c>
      <c r="D199" s="378"/>
      <c r="E199" s="378"/>
      <c r="F199" s="378"/>
      <c r="G199" s="378"/>
      <c r="H199" s="378"/>
      <c r="I199" s="249"/>
      <c r="J199" s="249"/>
      <c r="K199" s="249"/>
      <c r="L199" s="249"/>
      <c r="M199" s="249"/>
      <c r="N199" s="249"/>
      <c r="O199" s="424"/>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c r="AK199" s="373"/>
      <c r="AL199" s="373"/>
      <c r="AM199" s="373"/>
      <c r="AN199" s="373"/>
      <c r="AO199" s="373"/>
      <c r="AP199" s="373"/>
      <c r="AQ199" s="373"/>
      <c r="AR199" s="373"/>
      <c r="AS199" s="373"/>
    </row>
    <row r="200" spans="1:46" ht="52.5" customHeight="1">
      <c r="A200" s="433" t="s">
        <v>300</v>
      </c>
      <c r="B200" s="425" t="s">
        <v>301</v>
      </c>
      <c r="C200" s="439">
        <v>0</v>
      </c>
      <c r="D200" s="378"/>
      <c r="E200" s="378"/>
      <c r="F200" s="378"/>
      <c r="G200" s="378"/>
      <c r="H200" s="378"/>
      <c r="I200" s="249"/>
      <c r="J200" s="249"/>
      <c r="K200" s="249"/>
      <c r="L200" s="249"/>
      <c r="M200" s="249"/>
      <c r="N200" s="249"/>
      <c r="O200" s="424"/>
      <c r="P200" s="373"/>
      <c r="Q200" s="373"/>
      <c r="R200" s="373"/>
      <c r="S200" s="373"/>
      <c r="T200" s="373"/>
      <c r="U200" s="373"/>
      <c r="V200" s="373"/>
      <c r="W200" s="373"/>
      <c r="X200" s="373"/>
      <c r="Y200" s="373"/>
      <c r="Z200" s="373"/>
      <c r="AA200" s="373"/>
      <c r="AB200" s="373"/>
      <c r="AC200" s="373"/>
      <c r="AD200" s="373"/>
      <c r="AE200" s="373"/>
      <c r="AF200" s="373"/>
      <c r="AG200" s="373"/>
      <c r="AH200" s="373"/>
      <c r="AI200" s="373"/>
      <c r="AJ200" s="373"/>
      <c r="AK200" s="373"/>
      <c r="AL200" s="373"/>
      <c r="AM200" s="373"/>
      <c r="AN200" s="373"/>
      <c r="AO200" s="373"/>
      <c r="AP200" s="373"/>
      <c r="AQ200" s="373"/>
      <c r="AR200" s="373"/>
      <c r="AS200" s="373"/>
    </row>
    <row r="201" spans="1:46" ht="38.25" customHeight="1">
      <c r="A201" s="433" t="s">
        <v>302</v>
      </c>
      <c r="B201" s="425" t="s">
        <v>303</v>
      </c>
      <c r="C201" s="439">
        <v>4.5</v>
      </c>
      <c r="D201" s="378"/>
      <c r="E201" s="378"/>
      <c r="F201" s="378"/>
      <c r="G201" s="378"/>
      <c r="H201" s="378"/>
      <c r="I201" s="249"/>
      <c r="J201" s="249"/>
      <c r="K201" s="249"/>
      <c r="L201" s="249"/>
      <c r="M201" s="249"/>
      <c r="N201" s="249"/>
      <c r="O201" s="424"/>
      <c r="P201" s="373"/>
      <c r="Q201" s="373"/>
      <c r="R201" s="373"/>
      <c r="S201" s="373"/>
      <c r="T201" s="373"/>
      <c r="U201" s="373"/>
      <c r="V201" s="373"/>
      <c r="W201" s="373"/>
      <c r="X201" s="373"/>
      <c r="Y201" s="373"/>
      <c r="Z201" s="373"/>
      <c r="AA201" s="373"/>
      <c r="AB201" s="373"/>
      <c r="AC201" s="373"/>
      <c r="AD201" s="373"/>
      <c r="AE201" s="373"/>
      <c r="AF201" s="373"/>
      <c r="AG201" s="373"/>
      <c r="AH201" s="373"/>
      <c r="AI201" s="373"/>
      <c r="AJ201" s="373"/>
      <c r="AK201" s="373"/>
      <c r="AL201" s="373"/>
      <c r="AM201" s="373"/>
      <c r="AN201" s="373"/>
      <c r="AO201" s="373"/>
      <c r="AP201" s="373"/>
      <c r="AQ201" s="373"/>
      <c r="AR201" s="373"/>
      <c r="AS201" s="373"/>
    </row>
    <row r="202" spans="1:46" ht="43.5" customHeight="1">
      <c r="A202" s="435"/>
      <c r="B202" s="430"/>
      <c r="C202" s="436"/>
      <c r="D202" s="249"/>
      <c r="E202" s="249"/>
      <c r="F202" s="249"/>
      <c r="G202" s="249"/>
      <c r="H202" s="249"/>
      <c r="I202" s="249"/>
      <c r="J202" s="249"/>
      <c r="K202" s="249"/>
      <c r="L202" s="249"/>
      <c r="M202" s="249"/>
      <c r="N202" s="249"/>
      <c r="O202" s="249"/>
      <c r="P202" s="424"/>
      <c r="Q202" s="373"/>
      <c r="R202" s="373"/>
      <c r="S202" s="373"/>
      <c r="T202" s="373"/>
      <c r="U202" s="373"/>
      <c r="V202" s="373"/>
      <c r="W202" s="373"/>
      <c r="X202" s="373"/>
      <c r="Y202" s="373"/>
      <c r="Z202" s="373"/>
      <c r="AA202" s="373"/>
      <c r="AB202" s="373"/>
      <c r="AC202" s="373"/>
      <c r="AD202" s="373"/>
      <c r="AE202" s="373"/>
      <c r="AF202" s="373"/>
      <c r="AG202" s="373"/>
      <c r="AH202" s="373"/>
      <c r="AI202" s="373"/>
      <c r="AJ202" s="373"/>
      <c r="AK202" s="373"/>
      <c r="AL202" s="373"/>
      <c r="AM202" s="373"/>
      <c r="AN202" s="373"/>
      <c r="AO202" s="373"/>
      <c r="AP202" s="373"/>
      <c r="AQ202" s="373"/>
      <c r="AR202" s="373"/>
      <c r="AS202" s="373"/>
      <c r="AT202" s="373"/>
    </row>
    <row r="203" spans="1:46" ht="96" customHeight="1">
      <c r="A203" s="1435" t="s">
        <v>304</v>
      </c>
      <c r="B203" s="1435"/>
      <c r="C203" s="1435"/>
      <c r="D203" s="249"/>
      <c r="E203" s="249"/>
      <c r="F203" s="249"/>
      <c r="G203" s="249"/>
      <c r="H203" s="249"/>
      <c r="I203" s="249"/>
      <c r="J203" s="249"/>
      <c r="K203" s="249"/>
      <c r="L203" s="249"/>
      <c r="M203" s="249"/>
      <c r="N203" s="249"/>
      <c r="O203" s="249"/>
      <c r="P203" s="424"/>
      <c r="Q203" s="373"/>
      <c r="R203" s="373"/>
      <c r="S203" s="373"/>
      <c r="T203" s="373"/>
      <c r="U203" s="373"/>
      <c r="V203" s="373"/>
      <c r="W203" s="373"/>
      <c r="X203" s="373"/>
      <c r="Y203" s="373"/>
      <c r="Z203" s="373"/>
      <c r="AA203" s="373"/>
      <c r="AB203" s="373"/>
      <c r="AC203" s="373"/>
      <c r="AD203" s="373"/>
      <c r="AE203" s="373"/>
      <c r="AF203" s="373"/>
      <c r="AG203" s="373"/>
      <c r="AH203" s="373"/>
      <c r="AI203" s="373"/>
      <c r="AJ203" s="373"/>
      <c r="AK203" s="373"/>
      <c r="AL203" s="373"/>
      <c r="AM203" s="373"/>
      <c r="AN203" s="373"/>
      <c r="AO203" s="373"/>
      <c r="AP203" s="373"/>
      <c r="AQ203" s="373"/>
      <c r="AR203" s="373"/>
      <c r="AS203" s="373"/>
      <c r="AT203" s="373"/>
    </row>
    <row r="204" spans="1:46" ht="43.5" customHeight="1">
      <c r="A204" s="1463" t="s">
        <v>305</v>
      </c>
      <c r="B204" s="1463"/>
      <c r="C204" s="1463"/>
      <c r="D204" s="249"/>
      <c r="E204" s="249"/>
      <c r="F204" s="249"/>
      <c r="G204" s="249"/>
      <c r="H204" s="249"/>
      <c r="I204" s="249"/>
      <c r="J204" s="249"/>
      <c r="K204" s="249"/>
      <c r="L204" s="249"/>
      <c r="M204" s="249"/>
      <c r="N204" s="249"/>
      <c r="O204" s="249"/>
      <c r="P204" s="424"/>
      <c r="Q204" s="373"/>
      <c r="R204" s="373"/>
      <c r="S204" s="373"/>
      <c r="T204" s="373"/>
      <c r="U204" s="373"/>
      <c r="V204" s="373"/>
      <c r="W204" s="373"/>
      <c r="X204" s="373"/>
      <c r="Y204" s="373"/>
      <c r="Z204" s="373"/>
      <c r="AA204" s="373"/>
      <c r="AB204" s="373"/>
      <c r="AC204" s="373"/>
      <c r="AD204" s="373"/>
      <c r="AE204" s="373"/>
      <c r="AF204" s="373"/>
      <c r="AG204" s="373"/>
      <c r="AH204" s="373"/>
      <c r="AI204" s="373"/>
      <c r="AJ204" s="373"/>
      <c r="AK204" s="373"/>
      <c r="AL204" s="373"/>
      <c r="AM204" s="373"/>
      <c r="AN204" s="373"/>
      <c r="AO204" s="373"/>
      <c r="AP204" s="373"/>
      <c r="AQ204" s="373"/>
      <c r="AR204" s="373"/>
      <c r="AS204" s="373"/>
      <c r="AT204" s="373"/>
    </row>
    <row r="205" spans="1:46" ht="15" customHeight="1">
      <c r="A205" s="365"/>
      <c r="B205" s="365"/>
      <c r="C205" s="365"/>
      <c r="D205" s="249"/>
      <c r="E205" s="249"/>
      <c r="F205" s="249"/>
      <c r="G205" s="249"/>
      <c r="H205" s="249"/>
      <c r="I205" s="249"/>
      <c r="J205" s="249"/>
      <c r="K205" s="249"/>
      <c r="L205" s="249"/>
      <c r="M205" s="249"/>
      <c r="N205" s="249"/>
      <c r="O205" s="249"/>
      <c r="P205" s="424"/>
      <c r="Q205" s="373"/>
      <c r="R205" s="373"/>
      <c r="S205" s="373"/>
      <c r="T205" s="373"/>
      <c r="U205" s="373"/>
      <c r="V205" s="373"/>
      <c r="W205" s="373"/>
      <c r="X205" s="373"/>
      <c r="Y205" s="373"/>
      <c r="Z205" s="373"/>
      <c r="AA205" s="373"/>
      <c r="AB205" s="373"/>
      <c r="AC205" s="373"/>
      <c r="AD205" s="373"/>
      <c r="AE205" s="373"/>
      <c r="AF205" s="373"/>
      <c r="AG205" s="373"/>
      <c r="AH205" s="373"/>
      <c r="AI205" s="373"/>
      <c r="AJ205" s="373"/>
      <c r="AK205" s="373"/>
      <c r="AL205" s="373"/>
      <c r="AM205" s="373"/>
      <c r="AN205" s="373"/>
      <c r="AO205" s="373"/>
      <c r="AP205" s="373"/>
      <c r="AQ205" s="373"/>
      <c r="AR205" s="373"/>
      <c r="AS205" s="373"/>
      <c r="AT205" s="373"/>
    </row>
    <row r="206" spans="1:46" ht="31.5">
      <c r="A206" s="340" t="s">
        <v>40</v>
      </c>
      <c r="B206" s="340" t="s">
        <v>7</v>
      </c>
      <c r="C206" s="341" t="s">
        <v>117</v>
      </c>
      <c r="D206" s="249"/>
      <c r="E206" s="249"/>
      <c r="F206" s="249"/>
      <c r="G206" s="249"/>
      <c r="H206" s="249"/>
      <c r="I206" s="249"/>
      <c r="J206" s="249"/>
      <c r="K206" s="249"/>
      <c r="L206" s="249"/>
      <c r="M206" s="249"/>
      <c r="N206" s="249"/>
      <c r="O206" s="249"/>
      <c r="P206" s="424"/>
      <c r="Q206" s="373"/>
      <c r="R206" s="373"/>
      <c r="S206" s="373"/>
      <c r="T206" s="373"/>
      <c r="U206" s="373"/>
      <c r="V206" s="373"/>
      <c r="W206" s="373"/>
      <c r="X206" s="373"/>
      <c r="Y206" s="373"/>
      <c r="Z206" s="373"/>
      <c r="AA206" s="373"/>
      <c r="AB206" s="373"/>
      <c r="AC206" s="373"/>
      <c r="AD206" s="373"/>
      <c r="AE206" s="373"/>
      <c r="AF206" s="373"/>
      <c r="AG206" s="373"/>
      <c r="AH206" s="373"/>
      <c r="AI206" s="373"/>
      <c r="AJ206" s="373"/>
      <c r="AK206" s="373"/>
      <c r="AL206" s="373"/>
      <c r="AM206" s="373"/>
      <c r="AN206" s="373"/>
      <c r="AO206" s="373"/>
      <c r="AP206" s="373"/>
      <c r="AQ206" s="373"/>
      <c r="AR206" s="373"/>
      <c r="AS206" s="373"/>
      <c r="AT206" s="373"/>
    </row>
    <row r="207" spans="1:46" ht="15">
      <c r="A207" s="432">
        <v>1</v>
      </c>
      <c r="B207" s="432">
        <v>2</v>
      </c>
      <c r="C207" s="432">
        <v>3</v>
      </c>
      <c r="D207" s="249"/>
      <c r="E207" s="249"/>
      <c r="F207" s="249"/>
      <c r="G207" s="249"/>
      <c r="H207" s="249"/>
      <c r="I207" s="249"/>
      <c r="J207" s="249"/>
      <c r="K207" s="249"/>
      <c r="L207" s="249"/>
      <c r="M207" s="249"/>
      <c r="N207" s="249"/>
      <c r="O207" s="249"/>
      <c r="P207" s="424"/>
      <c r="Q207" s="373"/>
      <c r="R207" s="373"/>
      <c r="S207" s="373"/>
      <c r="T207" s="373"/>
      <c r="U207" s="373"/>
      <c r="V207" s="373"/>
      <c r="W207" s="373"/>
      <c r="X207" s="373"/>
      <c r="Y207" s="373"/>
      <c r="Z207" s="373"/>
      <c r="AA207" s="373"/>
      <c r="AB207" s="373"/>
      <c r="AC207" s="373"/>
      <c r="AD207" s="373"/>
      <c r="AE207" s="373"/>
      <c r="AF207" s="373"/>
      <c r="AG207" s="373"/>
      <c r="AH207" s="373"/>
      <c r="AI207" s="373"/>
      <c r="AJ207" s="373"/>
      <c r="AK207" s="373"/>
      <c r="AL207" s="373"/>
      <c r="AM207" s="373"/>
      <c r="AN207" s="373"/>
      <c r="AO207" s="373"/>
      <c r="AP207" s="373"/>
      <c r="AQ207" s="373"/>
      <c r="AR207" s="373"/>
      <c r="AS207" s="373"/>
      <c r="AT207" s="373"/>
    </row>
    <row r="208" spans="1:46" ht="40.5" customHeight="1">
      <c r="A208" s="433" t="s">
        <v>306</v>
      </c>
      <c r="B208" s="425" t="s">
        <v>307</v>
      </c>
      <c r="C208" s="437">
        <f>C192</f>
        <v>24.9</v>
      </c>
      <c r="D208" s="438">
        <f>C208-(C209+C210+C211)</f>
        <v>0</v>
      </c>
      <c r="E208" s="378"/>
      <c r="F208" s="378"/>
      <c r="G208" s="249"/>
      <c r="H208" s="249"/>
      <c r="I208" s="249"/>
      <c r="J208" s="249"/>
      <c r="K208" s="249"/>
      <c r="L208" s="249"/>
      <c r="M208" s="249"/>
      <c r="N208" s="249"/>
      <c r="O208" s="424"/>
      <c r="P208" s="443"/>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row>
    <row r="209" spans="1:46" ht="33" customHeight="1">
      <c r="A209" s="433" t="s">
        <v>308</v>
      </c>
      <c r="B209" s="425" t="s">
        <v>309</v>
      </c>
      <c r="C209" s="439"/>
      <c r="D209" s="378"/>
      <c r="E209" s="378"/>
      <c r="F209" s="378"/>
      <c r="G209" s="249"/>
      <c r="H209" s="249"/>
      <c r="I209" s="249"/>
      <c r="J209" s="249"/>
      <c r="K209" s="249"/>
      <c r="L209" s="249"/>
      <c r="M209" s="249"/>
      <c r="N209" s="249"/>
      <c r="O209" s="424"/>
      <c r="P209" s="373"/>
      <c r="Q209" s="373"/>
      <c r="R209" s="373"/>
      <c r="S209" s="373"/>
      <c r="T209" s="373"/>
      <c r="U209" s="373"/>
      <c r="V209" s="373"/>
      <c r="W209" s="373"/>
      <c r="X209" s="373"/>
      <c r="Y209" s="373"/>
      <c r="Z209" s="373"/>
      <c r="AA209" s="373"/>
      <c r="AB209" s="373"/>
      <c r="AC209" s="373"/>
      <c r="AD209" s="373"/>
      <c r="AE209" s="373"/>
      <c r="AF209" s="373"/>
      <c r="AG209" s="373"/>
      <c r="AH209" s="373"/>
      <c r="AI209" s="373"/>
      <c r="AJ209" s="373"/>
      <c r="AK209" s="373"/>
      <c r="AL209" s="373"/>
      <c r="AM209" s="373"/>
      <c r="AN209" s="373"/>
      <c r="AO209" s="373"/>
      <c r="AP209" s="373"/>
      <c r="AQ209" s="373"/>
      <c r="AR209" s="373"/>
      <c r="AS209" s="373"/>
    </row>
    <row r="210" spans="1:46" ht="19.5" customHeight="1">
      <c r="A210" s="433" t="s">
        <v>310</v>
      </c>
      <c r="B210" s="425" t="s">
        <v>311</v>
      </c>
      <c r="C210" s="439">
        <v>24.9</v>
      </c>
      <c r="D210" s="378"/>
      <c r="E210" s="378"/>
      <c r="F210" s="378"/>
      <c r="G210" s="249"/>
      <c r="H210" s="249"/>
      <c r="I210" s="249"/>
      <c r="J210" s="249"/>
      <c r="K210" s="249"/>
      <c r="L210" s="249"/>
      <c r="M210" s="249"/>
      <c r="N210" s="249"/>
      <c r="O210" s="424"/>
      <c r="P210" s="373"/>
      <c r="Q210" s="373"/>
      <c r="R210" s="373"/>
      <c r="S210" s="373"/>
      <c r="T210" s="373"/>
      <c r="U210" s="373"/>
      <c r="V210" s="373"/>
      <c r="W210" s="373"/>
      <c r="X210" s="373"/>
      <c r="Y210" s="373"/>
      <c r="Z210" s="373"/>
      <c r="AA210" s="373"/>
      <c r="AB210" s="373"/>
      <c r="AC210" s="373"/>
      <c r="AD210" s="373"/>
      <c r="AE210" s="373"/>
      <c r="AF210" s="373"/>
      <c r="AG210" s="373"/>
      <c r="AH210" s="373"/>
      <c r="AI210" s="373"/>
      <c r="AJ210" s="373"/>
      <c r="AK210" s="373"/>
      <c r="AL210" s="373"/>
      <c r="AM210" s="373"/>
      <c r="AN210" s="373"/>
      <c r="AO210" s="373"/>
      <c r="AP210" s="373"/>
      <c r="AQ210" s="373"/>
      <c r="AR210" s="373"/>
      <c r="AS210" s="373"/>
    </row>
    <row r="211" spans="1:46" ht="21" customHeight="1">
      <c r="A211" s="433" t="s">
        <v>312</v>
      </c>
      <c r="B211" s="425" t="s">
        <v>313</v>
      </c>
      <c r="C211" s="439"/>
      <c r="D211" s="378"/>
      <c r="E211" s="378"/>
      <c r="F211" s="378"/>
      <c r="G211" s="249"/>
      <c r="H211" s="249"/>
      <c r="I211" s="249"/>
      <c r="J211" s="249"/>
      <c r="K211" s="249"/>
      <c r="L211" s="249"/>
      <c r="M211" s="249"/>
      <c r="N211" s="249"/>
      <c r="O211" s="424"/>
      <c r="P211" s="373"/>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row>
    <row r="212" spans="1:46" ht="38.25" customHeight="1">
      <c r="A212" s="433" t="s">
        <v>314</v>
      </c>
      <c r="B212" s="425" t="s">
        <v>315</v>
      </c>
      <c r="C212" s="439"/>
      <c r="D212" s="378"/>
      <c r="E212" s="378"/>
      <c r="F212" s="378"/>
      <c r="G212" s="249"/>
      <c r="H212" s="249"/>
      <c r="I212" s="249"/>
      <c r="J212" s="249"/>
      <c r="K212" s="249"/>
      <c r="L212" s="249"/>
      <c r="M212" s="249"/>
      <c r="N212" s="249"/>
      <c r="O212" s="424"/>
      <c r="P212" s="373"/>
      <c r="Q212" s="373"/>
      <c r="R212" s="373"/>
      <c r="S212" s="373"/>
      <c r="T212" s="373"/>
      <c r="U212" s="373"/>
      <c r="V212" s="373"/>
      <c r="W212" s="373"/>
      <c r="X212" s="373"/>
      <c r="Y212" s="373"/>
      <c r="Z212" s="373"/>
      <c r="AA212" s="373"/>
      <c r="AB212" s="373"/>
      <c r="AC212" s="373"/>
      <c r="AD212" s="373"/>
      <c r="AE212" s="373"/>
      <c r="AF212" s="373"/>
      <c r="AG212" s="373"/>
      <c r="AH212" s="373"/>
      <c r="AI212" s="373"/>
      <c r="AJ212" s="373"/>
      <c r="AK212" s="373"/>
      <c r="AL212" s="373"/>
      <c r="AM212" s="373"/>
      <c r="AN212" s="373"/>
      <c r="AO212" s="373"/>
      <c r="AP212" s="373"/>
      <c r="AQ212" s="373"/>
      <c r="AR212" s="373"/>
      <c r="AS212" s="373"/>
    </row>
    <row r="213" spans="1:46" ht="25.5" customHeight="1">
      <c r="A213" s="433" t="s">
        <v>316</v>
      </c>
      <c r="B213" s="425" t="s">
        <v>317</v>
      </c>
      <c r="C213" s="439"/>
      <c r="D213" s="378"/>
      <c r="E213" s="378"/>
      <c r="F213" s="378"/>
      <c r="G213" s="249"/>
      <c r="H213" s="249"/>
      <c r="I213" s="249"/>
      <c r="J213" s="249"/>
      <c r="K213" s="249"/>
      <c r="L213" s="249"/>
      <c r="M213" s="249"/>
      <c r="N213" s="249"/>
      <c r="O213" s="424"/>
      <c r="P213" s="373"/>
      <c r="Q213" s="373"/>
      <c r="R213" s="373"/>
      <c r="S213" s="373"/>
      <c r="T213" s="373"/>
      <c r="U213" s="373"/>
      <c r="V213" s="373"/>
      <c r="W213" s="373"/>
      <c r="X213" s="373"/>
      <c r="Y213" s="373"/>
      <c r="Z213" s="373"/>
      <c r="AA213" s="373"/>
      <c r="AB213" s="373"/>
      <c r="AC213" s="373"/>
      <c r="AD213" s="373"/>
      <c r="AE213" s="373"/>
      <c r="AF213" s="373"/>
      <c r="AG213" s="373"/>
      <c r="AH213" s="373"/>
      <c r="AI213" s="373"/>
      <c r="AJ213" s="373"/>
      <c r="AK213" s="373"/>
      <c r="AL213" s="373"/>
      <c r="AM213" s="373"/>
      <c r="AN213" s="373"/>
      <c r="AO213" s="373"/>
      <c r="AP213" s="373"/>
      <c r="AQ213" s="373"/>
      <c r="AR213" s="373"/>
      <c r="AS213" s="373"/>
    </row>
    <row r="214" spans="1:46" ht="15.75">
      <c r="A214" s="435"/>
      <c r="B214" s="430"/>
      <c r="C214" s="436"/>
      <c r="D214" s="378"/>
      <c r="E214" s="378"/>
      <c r="F214" s="378"/>
      <c r="G214" s="249"/>
      <c r="H214" s="249"/>
      <c r="I214" s="249"/>
      <c r="J214" s="249"/>
      <c r="K214" s="249"/>
      <c r="L214" s="249"/>
      <c r="M214" s="249"/>
      <c r="N214" s="249"/>
      <c r="O214" s="249"/>
      <c r="P214" s="424"/>
      <c r="Q214" s="373"/>
      <c r="R214" s="373"/>
      <c r="S214" s="373"/>
      <c r="T214" s="373"/>
      <c r="U214" s="373"/>
      <c r="V214" s="373"/>
      <c r="W214" s="373"/>
      <c r="X214" s="373"/>
      <c r="Y214" s="373"/>
      <c r="Z214" s="373"/>
      <c r="AA214" s="373"/>
      <c r="AB214" s="373"/>
      <c r="AC214" s="373"/>
      <c r="AD214" s="373"/>
      <c r="AE214" s="373"/>
      <c r="AF214" s="373"/>
      <c r="AG214" s="373"/>
      <c r="AH214" s="373"/>
      <c r="AI214" s="373"/>
      <c r="AJ214" s="373"/>
      <c r="AK214" s="373"/>
      <c r="AL214" s="373"/>
      <c r="AM214" s="373"/>
      <c r="AN214" s="373"/>
      <c r="AO214" s="373"/>
      <c r="AP214" s="373"/>
      <c r="AQ214" s="373"/>
      <c r="AR214" s="373"/>
      <c r="AS214" s="373"/>
      <c r="AT214" s="373"/>
    </row>
    <row r="215" spans="1:46" ht="49.5" customHeight="1">
      <c r="A215" s="176" t="s">
        <v>318</v>
      </c>
      <c r="B215" s="444"/>
      <c r="C215" s="445" t="s">
        <v>326</v>
      </c>
      <c r="D215" s="444"/>
      <c r="E215" s="446" t="s">
        <v>327</v>
      </c>
      <c r="F215" s="378"/>
      <c r="G215" s="446"/>
      <c r="H215" s="378"/>
      <c r="I215" s="378"/>
      <c r="J215" s="378"/>
      <c r="K215" s="378"/>
      <c r="L215" s="249"/>
      <c r="M215" s="249"/>
      <c r="N215" s="249"/>
      <c r="O215" s="249"/>
      <c r="P215" s="249"/>
      <c r="Q215" s="373"/>
      <c r="R215" s="373"/>
      <c r="S215" s="373"/>
      <c r="T215" s="373"/>
      <c r="U215" s="373"/>
      <c r="V215" s="373"/>
      <c r="W215" s="373"/>
      <c r="X215" s="373"/>
      <c r="Y215" s="373"/>
      <c r="Z215" s="373"/>
      <c r="AA215" s="373"/>
      <c r="AB215" s="373"/>
      <c r="AC215" s="373"/>
      <c r="AD215" s="373"/>
      <c r="AE215" s="373"/>
      <c r="AF215" s="373"/>
      <c r="AG215" s="373"/>
      <c r="AH215" s="373"/>
      <c r="AI215" s="373"/>
      <c r="AJ215" s="373"/>
      <c r="AK215" s="373"/>
      <c r="AL215" s="373"/>
      <c r="AM215" s="373"/>
      <c r="AN215" s="373"/>
      <c r="AO215" s="373"/>
      <c r="AP215" s="373"/>
      <c r="AQ215" s="373"/>
      <c r="AR215" s="373"/>
      <c r="AS215" s="373"/>
      <c r="AT215" s="373"/>
    </row>
    <row r="216" spans="1:46" ht="15">
      <c r="A216" s="180"/>
      <c r="B216" s="444"/>
      <c r="C216" s="447" t="s">
        <v>319</v>
      </c>
      <c r="D216" s="448"/>
      <c r="E216" s="447" t="s">
        <v>320</v>
      </c>
      <c r="F216" s="338"/>
      <c r="G216" s="447" t="s">
        <v>321</v>
      </c>
      <c r="H216" s="378"/>
      <c r="I216" s="378"/>
      <c r="J216" s="378"/>
      <c r="K216" s="378"/>
      <c r="L216" s="249"/>
      <c r="M216" s="249"/>
      <c r="N216" s="249"/>
      <c r="O216" s="249"/>
      <c r="P216" s="249"/>
      <c r="Q216" s="373"/>
      <c r="R216" s="373"/>
      <c r="S216" s="373"/>
      <c r="T216" s="373"/>
      <c r="U216" s="373"/>
      <c r="V216" s="373"/>
      <c r="W216" s="373"/>
      <c r="X216" s="373"/>
      <c r="Y216" s="373"/>
      <c r="Z216" s="373"/>
      <c r="AA216" s="373"/>
      <c r="AB216" s="373"/>
      <c r="AC216" s="373"/>
      <c r="AD216" s="373"/>
      <c r="AE216" s="373"/>
      <c r="AF216" s="373"/>
      <c r="AG216" s="373"/>
      <c r="AH216" s="373"/>
      <c r="AI216" s="373"/>
      <c r="AJ216" s="373"/>
      <c r="AK216" s="373"/>
      <c r="AL216" s="373"/>
      <c r="AM216" s="373"/>
      <c r="AN216" s="373"/>
      <c r="AO216" s="373"/>
      <c r="AP216" s="373"/>
      <c r="AQ216" s="373"/>
      <c r="AR216" s="373"/>
      <c r="AS216" s="373"/>
      <c r="AT216" s="373"/>
    </row>
    <row r="217" spans="1:46" ht="15">
      <c r="A217" s="444"/>
      <c r="B217" s="444"/>
      <c r="C217" s="445" t="s">
        <v>328</v>
      </c>
      <c r="D217" s="444"/>
      <c r="E217" s="446" t="s">
        <v>329</v>
      </c>
      <c r="F217" s="378"/>
      <c r="G217" s="449">
        <v>44191</v>
      </c>
      <c r="H217" s="378"/>
      <c r="I217" s="378"/>
      <c r="J217" s="378"/>
      <c r="K217" s="378"/>
      <c r="L217" s="249"/>
      <c r="M217" s="249"/>
      <c r="N217" s="249"/>
      <c r="O217" s="249"/>
      <c r="P217" s="249"/>
      <c r="Q217" s="373"/>
      <c r="R217" s="373"/>
      <c r="S217" s="373"/>
      <c r="T217" s="373"/>
      <c r="U217" s="373"/>
      <c r="V217" s="373"/>
      <c r="W217" s="373"/>
      <c r="X217" s="373"/>
      <c r="Y217" s="373"/>
      <c r="Z217" s="373"/>
      <c r="AA217" s="373"/>
      <c r="AB217" s="373"/>
      <c r="AC217" s="373"/>
      <c r="AD217" s="373"/>
      <c r="AE217" s="373"/>
      <c r="AF217" s="373"/>
      <c r="AG217" s="373"/>
      <c r="AH217" s="373"/>
      <c r="AI217" s="373"/>
      <c r="AJ217" s="373"/>
      <c r="AK217" s="373"/>
      <c r="AL217" s="373"/>
      <c r="AM217" s="373"/>
      <c r="AN217" s="373"/>
      <c r="AO217" s="373"/>
      <c r="AP217" s="373"/>
      <c r="AQ217" s="373"/>
      <c r="AR217" s="373"/>
      <c r="AS217" s="373"/>
      <c r="AT217" s="373"/>
    </row>
    <row r="218" spans="1:46" ht="15">
      <c r="A218" s="444"/>
      <c r="B218" s="444"/>
      <c r="C218" s="336" t="s">
        <v>322</v>
      </c>
      <c r="D218" s="444"/>
      <c r="E218" s="450" t="s">
        <v>323</v>
      </c>
      <c r="F218" s="378"/>
      <c r="G218" s="338" t="s">
        <v>324</v>
      </c>
      <c r="H218" s="378"/>
      <c r="I218" s="378"/>
      <c r="J218" s="378"/>
      <c r="K218" s="378"/>
      <c r="L218" s="249"/>
      <c r="M218" s="249"/>
      <c r="N218" s="249"/>
      <c r="O218" s="249"/>
      <c r="P218" s="249"/>
      <c r="Q218" s="373"/>
      <c r="R218" s="373"/>
      <c r="S218" s="373"/>
      <c r="T218" s="373"/>
      <c r="U218" s="373"/>
      <c r="V218" s="373"/>
      <c r="W218" s="373"/>
      <c r="X218" s="373"/>
      <c r="Y218" s="373"/>
      <c r="Z218" s="373"/>
      <c r="AA218" s="373"/>
      <c r="AB218" s="373"/>
      <c r="AC218" s="373"/>
      <c r="AD218" s="373"/>
      <c r="AE218" s="373"/>
      <c r="AF218" s="373"/>
      <c r="AG218" s="373"/>
      <c r="AH218" s="373"/>
      <c r="AI218" s="373"/>
      <c r="AJ218" s="373"/>
      <c r="AK218" s="373"/>
      <c r="AL218" s="373"/>
      <c r="AM218" s="373"/>
      <c r="AN218" s="373"/>
      <c r="AO218" s="373"/>
      <c r="AP218" s="373"/>
      <c r="AQ218" s="373"/>
      <c r="AR218" s="373"/>
      <c r="AS218" s="373"/>
      <c r="AT218" s="373"/>
    </row>
    <row r="219" spans="1:46" ht="15">
      <c r="A219" s="444"/>
      <c r="B219" s="444"/>
      <c r="C219" s="444"/>
      <c r="D219" s="444"/>
      <c r="E219" s="378"/>
      <c r="F219" s="378"/>
      <c r="G219" s="378"/>
      <c r="H219" s="378"/>
      <c r="I219" s="378"/>
      <c r="J219" s="378"/>
      <c r="K219" s="378"/>
      <c r="L219" s="249"/>
      <c r="M219" s="249"/>
      <c r="N219" s="249"/>
      <c r="O219" s="249"/>
      <c r="P219" s="249"/>
      <c r="Q219" s="373"/>
      <c r="R219" s="373"/>
      <c r="S219" s="373"/>
      <c r="T219" s="373"/>
      <c r="U219" s="373"/>
      <c r="V219" s="373"/>
      <c r="W219" s="373"/>
      <c r="X219" s="373"/>
      <c r="Y219" s="373"/>
      <c r="Z219" s="373"/>
      <c r="AA219" s="373"/>
      <c r="AB219" s="373"/>
      <c r="AC219" s="373"/>
      <c r="AD219" s="373"/>
      <c r="AE219" s="373"/>
      <c r="AF219" s="373"/>
      <c r="AG219" s="373"/>
      <c r="AH219" s="373"/>
      <c r="AI219" s="373"/>
      <c r="AJ219" s="373"/>
      <c r="AK219" s="373"/>
      <c r="AL219" s="373"/>
      <c r="AM219" s="373"/>
      <c r="AN219" s="373"/>
      <c r="AO219" s="373"/>
      <c r="AP219" s="373"/>
      <c r="AQ219" s="373"/>
      <c r="AR219" s="373"/>
      <c r="AS219" s="373"/>
      <c r="AT219" s="373"/>
    </row>
    <row r="220" spans="1:46" ht="12.75" customHeight="1">
      <c r="A220" s="444"/>
      <c r="B220" s="444"/>
      <c r="C220" s="444"/>
      <c r="D220" s="444"/>
      <c r="E220" s="378"/>
      <c r="F220" s="378"/>
      <c r="G220" s="378"/>
      <c r="H220" s="378"/>
      <c r="I220" s="378"/>
      <c r="J220" s="378"/>
      <c r="K220" s="378"/>
      <c r="L220" s="249"/>
      <c r="M220" s="249"/>
      <c r="N220" s="249"/>
      <c r="O220" s="249"/>
      <c r="P220" s="249"/>
    </row>
    <row r="221" spans="1:46" ht="12.75" customHeight="1">
      <c r="A221" s="444"/>
      <c r="B221" s="444"/>
      <c r="C221" s="444"/>
      <c r="D221" s="444"/>
      <c r="E221" s="378"/>
      <c r="F221" s="378"/>
      <c r="G221" s="378"/>
      <c r="H221" s="378"/>
      <c r="I221" s="378"/>
      <c r="J221" s="378"/>
      <c r="K221" s="378"/>
      <c r="L221" s="249"/>
      <c r="M221" s="249"/>
      <c r="N221" s="249"/>
      <c r="O221" s="249"/>
      <c r="P221" s="249"/>
    </row>
    <row r="222" spans="1:46" ht="12.75" customHeight="1">
      <c r="A222" s="444"/>
      <c r="B222" s="444"/>
      <c r="C222" s="444"/>
      <c r="D222" s="444"/>
      <c r="E222" s="378"/>
      <c r="F222" s="378"/>
      <c r="G222" s="378"/>
      <c r="H222" s="378"/>
      <c r="I222" s="378"/>
      <c r="J222" s="378"/>
      <c r="K222" s="378"/>
      <c r="L222" s="249"/>
      <c r="M222" s="249"/>
      <c r="N222" s="249"/>
      <c r="O222" s="249"/>
      <c r="P222" s="249"/>
    </row>
    <row r="223" spans="1:46" ht="12.75" customHeight="1">
      <c r="A223" s="444"/>
      <c r="B223" s="444"/>
      <c r="C223" s="444"/>
      <c r="D223" s="444"/>
      <c r="E223" s="378"/>
      <c r="F223" s="378"/>
      <c r="G223" s="378"/>
      <c r="H223" s="378"/>
      <c r="I223" s="378"/>
      <c r="J223" s="378"/>
      <c r="K223" s="378"/>
      <c r="L223" s="249"/>
      <c r="M223" s="249"/>
      <c r="N223" s="249"/>
      <c r="O223" s="249"/>
      <c r="P223" s="249"/>
    </row>
    <row r="224" spans="1:46" ht="12.75" customHeight="1">
      <c r="A224" s="444"/>
      <c r="B224" s="444"/>
      <c r="C224" s="444"/>
      <c r="D224" s="444"/>
      <c r="E224" s="378"/>
      <c r="F224" s="378"/>
      <c r="G224" s="378"/>
      <c r="H224" s="378"/>
      <c r="I224" s="378"/>
      <c r="J224" s="378"/>
      <c r="K224" s="378"/>
      <c r="L224" s="249"/>
      <c r="M224" s="249"/>
      <c r="N224" s="249"/>
      <c r="O224" s="249"/>
      <c r="P224" s="249"/>
    </row>
    <row r="225" spans="1:16" ht="12.75" customHeight="1">
      <c r="A225" s="444"/>
      <c r="B225" s="444"/>
      <c r="C225" s="444"/>
      <c r="D225" s="444"/>
      <c r="E225" s="378"/>
      <c r="F225" s="378"/>
      <c r="G225" s="378"/>
      <c r="H225" s="378"/>
      <c r="I225" s="378"/>
      <c r="J225" s="378"/>
      <c r="K225" s="378"/>
      <c r="L225" s="249"/>
      <c r="M225" s="249"/>
      <c r="N225" s="249"/>
      <c r="O225" s="249"/>
      <c r="P225" s="249"/>
    </row>
    <row r="226" spans="1:16" ht="12.75" customHeight="1">
      <c r="A226" s="444"/>
      <c r="B226" s="444"/>
      <c r="C226" s="444"/>
      <c r="D226" s="444"/>
      <c r="E226" s="378"/>
      <c r="F226" s="378"/>
      <c r="G226" s="378"/>
      <c r="H226" s="378"/>
      <c r="I226" s="378"/>
      <c r="J226" s="378"/>
      <c r="K226" s="378"/>
      <c r="L226" s="249"/>
      <c r="M226" s="249"/>
      <c r="N226" s="249"/>
      <c r="O226" s="249"/>
      <c r="P226" s="249"/>
    </row>
    <row r="227" spans="1:16" ht="12.75" customHeight="1">
      <c r="A227" s="444"/>
      <c r="B227" s="444"/>
      <c r="C227" s="444"/>
      <c r="D227" s="444"/>
      <c r="E227" s="378"/>
      <c r="F227" s="378"/>
      <c r="G227" s="378"/>
      <c r="H227" s="378"/>
      <c r="I227" s="378"/>
      <c r="J227" s="378"/>
      <c r="K227" s="378"/>
      <c r="L227" s="249"/>
      <c r="M227" s="249"/>
      <c r="N227" s="249"/>
      <c r="O227" s="249"/>
      <c r="P227" s="249"/>
    </row>
    <row r="228" spans="1:16" ht="12.75" customHeight="1">
      <c r="A228" s="444"/>
      <c r="B228" s="444"/>
      <c r="C228" s="444"/>
      <c r="D228" s="444"/>
      <c r="E228" s="378"/>
      <c r="F228" s="378"/>
      <c r="G228" s="378"/>
      <c r="H228" s="378"/>
      <c r="I228" s="378"/>
      <c r="J228" s="378"/>
      <c r="K228" s="378"/>
      <c r="L228" s="249"/>
      <c r="M228" s="249"/>
      <c r="N228" s="249"/>
      <c r="O228" s="249"/>
      <c r="P228" s="249"/>
    </row>
    <row r="229" spans="1:16" ht="12.75" customHeight="1">
      <c r="A229" s="444"/>
      <c r="B229" s="444"/>
      <c r="C229" s="444"/>
      <c r="D229" s="444"/>
      <c r="E229" s="378"/>
      <c r="F229" s="378"/>
      <c r="G229" s="378"/>
      <c r="H229" s="378"/>
      <c r="I229" s="378"/>
      <c r="J229" s="378"/>
      <c r="K229" s="378"/>
      <c r="L229" s="249"/>
      <c r="M229" s="249"/>
      <c r="N229" s="249"/>
      <c r="O229" s="249"/>
      <c r="P229" s="249"/>
    </row>
    <row r="230" spans="1:16" ht="12.75" customHeight="1">
      <c r="A230" s="444"/>
      <c r="B230" s="444"/>
      <c r="C230" s="444"/>
      <c r="D230" s="444"/>
      <c r="E230" s="378"/>
      <c r="F230" s="378"/>
      <c r="G230" s="378"/>
      <c r="H230" s="378"/>
      <c r="I230" s="378"/>
      <c r="J230" s="378"/>
      <c r="K230" s="378"/>
      <c r="L230" s="249"/>
      <c r="M230" s="249"/>
      <c r="N230" s="249"/>
      <c r="O230" s="249"/>
      <c r="P230" s="249"/>
    </row>
    <row r="231" spans="1:16" ht="12.75" customHeight="1">
      <c r="A231" s="444"/>
      <c r="B231" s="444"/>
      <c r="C231" s="444"/>
      <c r="D231" s="444"/>
      <c r="E231" s="378"/>
      <c r="F231" s="378"/>
      <c r="G231" s="378"/>
      <c r="H231" s="378"/>
      <c r="I231" s="378"/>
      <c r="J231" s="378"/>
      <c r="K231" s="378"/>
      <c r="L231" s="249"/>
      <c r="M231" s="249"/>
      <c r="N231" s="249"/>
      <c r="O231" s="249"/>
      <c r="P231" s="249"/>
    </row>
    <row r="232" spans="1:16" ht="12.75" customHeight="1">
      <c r="A232" s="444"/>
      <c r="B232" s="444"/>
      <c r="C232" s="444"/>
      <c r="D232" s="444"/>
      <c r="E232" s="378"/>
      <c r="F232" s="378"/>
      <c r="G232" s="378"/>
      <c r="H232" s="378"/>
      <c r="I232" s="378"/>
      <c r="J232" s="378"/>
      <c r="K232" s="378"/>
      <c r="L232" s="249"/>
      <c r="M232" s="249"/>
      <c r="N232" s="249"/>
      <c r="O232" s="249"/>
      <c r="P232" s="249"/>
    </row>
    <row r="233" spans="1:16" ht="12.75" customHeight="1">
      <c r="A233" s="451"/>
      <c r="B233" s="451"/>
      <c r="C233" s="451"/>
      <c r="D233" s="451"/>
      <c r="E233" s="249"/>
      <c r="F233" s="249"/>
      <c r="G233" s="249"/>
      <c r="H233" s="249"/>
      <c r="I233" s="249"/>
      <c r="J233" s="249"/>
      <c r="K233" s="249"/>
      <c r="L233" s="249"/>
      <c r="M233" s="249"/>
      <c r="N233" s="249"/>
      <c r="O233" s="249"/>
      <c r="P233" s="249"/>
    </row>
    <row r="234" spans="1:16" ht="12.75" customHeight="1">
      <c r="A234" s="451"/>
      <c r="B234" s="451"/>
      <c r="C234" s="451"/>
      <c r="D234" s="451"/>
      <c r="E234" s="249"/>
      <c r="F234" s="249"/>
      <c r="G234" s="249"/>
      <c r="H234" s="249"/>
      <c r="I234" s="249"/>
      <c r="J234" s="249"/>
      <c r="K234" s="249"/>
      <c r="L234" s="249"/>
      <c r="M234" s="249"/>
      <c r="N234" s="249"/>
      <c r="O234" s="249"/>
      <c r="P234" s="249"/>
    </row>
    <row r="235" spans="1:16" ht="12.75" customHeight="1">
      <c r="A235" s="451"/>
      <c r="B235" s="451"/>
      <c r="C235" s="451"/>
      <c r="D235" s="451"/>
      <c r="E235" s="452"/>
      <c r="F235" s="249"/>
      <c r="G235" s="249"/>
      <c r="H235" s="249"/>
      <c r="I235" s="249"/>
      <c r="J235" s="249"/>
      <c r="K235" s="249"/>
      <c r="L235" s="249"/>
      <c r="M235" s="249"/>
      <c r="N235" s="249"/>
      <c r="O235" s="249"/>
      <c r="P235" s="249"/>
    </row>
    <row r="236" spans="1:16" ht="12.75" customHeight="1">
      <c r="A236" s="451"/>
      <c r="B236" s="451"/>
      <c r="C236" s="451"/>
      <c r="D236" s="451"/>
      <c r="E236" s="249"/>
      <c r="F236" s="249"/>
      <c r="G236" s="249"/>
      <c r="H236" s="249"/>
      <c r="I236" s="249"/>
      <c r="J236" s="249"/>
      <c r="K236" s="249"/>
      <c r="L236" s="249"/>
      <c r="M236" s="249"/>
      <c r="N236" s="249"/>
      <c r="O236" s="249"/>
      <c r="P236" s="249"/>
    </row>
    <row r="237" spans="1:16" ht="12.75" customHeight="1">
      <c r="A237" s="451"/>
      <c r="B237" s="451"/>
      <c r="C237" s="451"/>
      <c r="D237" s="451"/>
      <c r="E237" s="249"/>
      <c r="F237" s="249"/>
      <c r="G237" s="249"/>
      <c r="H237" s="249"/>
      <c r="I237" s="249"/>
      <c r="J237" s="249"/>
      <c r="K237" s="249"/>
      <c r="L237" s="249"/>
      <c r="M237" s="249"/>
      <c r="N237" s="249"/>
      <c r="O237" s="249"/>
      <c r="P237" s="249"/>
    </row>
    <row r="238" spans="1:16" ht="12.75" customHeight="1">
      <c r="A238" s="451"/>
      <c r="B238" s="451"/>
      <c r="C238" s="451"/>
      <c r="D238" s="451"/>
      <c r="E238" s="249"/>
      <c r="F238" s="249"/>
      <c r="G238" s="249"/>
      <c r="H238" s="249"/>
      <c r="I238" s="249"/>
      <c r="J238" s="249"/>
      <c r="K238" s="249"/>
      <c r="L238" s="249"/>
      <c r="M238" s="249"/>
      <c r="N238" s="249"/>
      <c r="O238" s="249"/>
      <c r="P238" s="249"/>
    </row>
    <row r="239" spans="1:16" ht="14.25" customHeight="1">
      <c r="A239" s="451"/>
      <c r="B239" s="451"/>
      <c r="C239" s="451"/>
      <c r="D239" s="451"/>
      <c r="E239" s="249"/>
      <c r="F239" s="249"/>
      <c r="G239" s="249"/>
      <c r="H239" s="249"/>
      <c r="I239" s="249"/>
      <c r="J239" s="249"/>
      <c r="K239" s="249"/>
      <c r="L239" s="249"/>
      <c r="M239" s="249"/>
      <c r="N239" s="249"/>
      <c r="O239" s="249"/>
      <c r="P239" s="249"/>
    </row>
    <row r="240" spans="1:16" ht="15" customHeight="1">
      <c r="A240" s="451"/>
      <c r="B240" s="451"/>
      <c r="C240" s="451"/>
      <c r="D240" s="451"/>
      <c r="E240" s="249"/>
      <c r="F240" s="249"/>
      <c r="G240" s="249"/>
      <c r="H240" s="249"/>
      <c r="I240" s="249"/>
      <c r="J240" s="249"/>
      <c r="K240" s="249"/>
      <c r="L240" s="249"/>
      <c r="M240" s="249"/>
      <c r="N240" s="249"/>
      <c r="O240" s="249"/>
      <c r="P240" s="249"/>
    </row>
    <row r="241" spans="1:16" ht="12" customHeight="1">
      <c r="A241" s="451"/>
      <c r="B241" s="451"/>
      <c r="C241" s="451"/>
      <c r="D241" s="451"/>
      <c r="E241" s="249"/>
      <c r="F241" s="249"/>
      <c r="G241" s="249"/>
      <c r="H241" s="249"/>
      <c r="I241" s="249"/>
      <c r="J241" s="249"/>
      <c r="K241" s="249"/>
      <c r="L241" s="249"/>
      <c r="M241" s="249"/>
      <c r="N241" s="249"/>
      <c r="O241" s="249"/>
      <c r="P241" s="249"/>
    </row>
    <row r="242" spans="1:16" ht="12.75" customHeight="1">
      <c r="A242" s="451"/>
      <c r="B242" s="451"/>
      <c r="C242" s="451"/>
      <c r="D242" s="451"/>
      <c r="E242" s="249"/>
      <c r="F242" s="249"/>
      <c r="G242" s="249"/>
      <c r="H242" s="249"/>
      <c r="I242" s="249"/>
      <c r="J242" s="249"/>
      <c r="K242" s="249"/>
      <c r="L242" s="249"/>
      <c r="M242" s="249"/>
      <c r="N242" s="249"/>
      <c r="O242" s="249"/>
      <c r="P242" s="249"/>
    </row>
    <row r="243" spans="1:16" ht="12.75" customHeight="1">
      <c r="A243" s="451"/>
      <c r="B243" s="451"/>
      <c r="C243" s="451"/>
      <c r="D243" s="451"/>
      <c r="E243" s="249"/>
      <c r="F243" s="249"/>
      <c r="G243" s="249"/>
      <c r="H243" s="249"/>
      <c r="I243" s="249"/>
      <c r="J243" s="249"/>
      <c r="K243" s="249"/>
      <c r="L243" s="249"/>
      <c r="M243" s="249"/>
      <c r="N243" s="249"/>
      <c r="O243" s="249"/>
      <c r="P243" s="249"/>
    </row>
    <row r="244" spans="1:16" ht="15">
      <c r="A244" s="249"/>
      <c r="B244" s="249"/>
      <c r="C244" s="249"/>
      <c r="D244" s="249"/>
      <c r="E244" s="249"/>
      <c r="F244" s="249"/>
      <c r="G244" s="249"/>
      <c r="H244" s="249"/>
      <c r="I244" s="249"/>
      <c r="J244" s="249"/>
      <c r="K244" s="249"/>
      <c r="L244" s="249"/>
      <c r="M244" s="249"/>
      <c r="N244" s="249"/>
      <c r="O244" s="249"/>
      <c r="P244" s="249"/>
    </row>
    <row r="245" spans="1:16" ht="15">
      <c r="A245" s="249"/>
      <c r="B245" s="249"/>
      <c r="C245" s="249"/>
      <c r="D245" s="249"/>
      <c r="E245" s="249"/>
      <c r="F245" s="249"/>
      <c r="G245" s="249"/>
      <c r="H245" s="249"/>
      <c r="I245" s="249"/>
      <c r="J245" s="249"/>
      <c r="K245" s="249"/>
      <c r="L245" s="249"/>
      <c r="M245" s="249"/>
      <c r="N245" s="249"/>
      <c r="O245" s="249"/>
      <c r="P245" s="249"/>
    </row>
    <row r="246" spans="1:16" ht="15">
      <c r="A246" s="249"/>
      <c r="B246" s="249"/>
      <c r="C246" s="249"/>
      <c r="D246" s="249"/>
      <c r="E246" s="249"/>
      <c r="F246" s="249"/>
      <c r="G246" s="249"/>
      <c r="H246" s="249"/>
      <c r="I246" s="249"/>
      <c r="J246" s="249"/>
      <c r="K246" s="249"/>
      <c r="L246" s="249"/>
      <c r="M246" s="249"/>
      <c r="N246" s="249"/>
      <c r="O246" s="249"/>
      <c r="P246" s="249"/>
    </row>
    <row r="247" spans="1:16" ht="15">
      <c r="A247" s="249"/>
      <c r="B247" s="249"/>
      <c r="C247" s="249"/>
      <c r="D247" s="249"/>
      <c r="E247" s="249"/>
      <c r="F247" s="249"/>
      <c r="G247" s="249"/>
      <c r="H247" s="249"/>
      <c r="I247" s="249"/>
      <c r="J247" s="249"/>
      <c r="K247" s="249"/>
      <c r="L247" s="249"/>
      <c r="M247" s="249"/>
      <c r="N247" s="249"/>
      <c r="O247" s="249"/>
      <c r="P247" s="249"/>
    </row>
    <row r="248" spans="1:16" ht="15">
      <c r="A248" s="249"/>
      <c r="B248" s="249"/>
      <c r="C248" s="249"/>
      <c r="D248" s="249"/>
      <c r="E248" s="249"/>
      <c r="F248" s="249"/>
      <c r="G248" s="249"/>
      <c r="H248" s="249"/>
      <c r="I248" s="249"/>
      <c r="J248" s="249"/>
      <c r="K248" s="249"/>
      <c r="L248" s="249"/>
      <c r="M248" s="249"/>
      <c r="N248" s="249"/>
      <c r="O248" s="249"/>
      <c r="P248" s="249"/>
    </row>
    <row r="249" spans="1:16" ht="15">
      <c r="A249" s="249"/>
      <c r="B249" s="249"/>
      <c r="C249" s="249"/>
      <c r="D249" s="249"/>
      <c r="E249" s="249"/>
      <c r="F249" s="249"/>
      <c r="G249" s="249"/>
      <c r="H249" s="249"/>
      <c r="I249" s="249"/>
      <c r="J249" s="249"/>
      <c r="K249" s="249"/>
      <c r="L249" s="249"/>
      <c r="M249" s="249"/>
      <c r="N249" s="249"/>
      <c r="O249" s="249"/>
      <c r="P249" s="249"/>
    </row>
    <row r="250" spans="1:16" ht="15">
      <c r="A250" s="249"/>
      <c r="B250" s="249"/>
      <c r="C250" s="249"/>
      <c r="D250" s="249"/>
      <c r="E250" s="249"/>
      <c r="F250" s="249"/>
      <c r="G250" s="249"/>
      <c r="H250" s="249"/>
      <c r="I250" s="249"/>
      <c r="J250" s="249"/>
      <c r="K250" s="249"/>
      <c r="L250" s="249"/>
      <c r="M250" s="249"/>
      <c r="N250" s="249"/>
      <c r="O250" s="249"/>
      <c r="P250" s="249"/>
    </row>
    <row r="251" spans="1:16" ht="15">
      <c r="A251" s="249"/>
      <c r="B251" s="249"/>
      <c r="C251" s="249"/>
      <c r="D251" s="249"/>
      <c r="E251" s="249"/>
      <c r="F251" s="249"/>
      <c r="G251" s="249"/>
      <c r="H251" s="249"/>
      <c r="I251" s="249"/>
      <c r="J251" s="249"/>
      <c r="K251" s="249"/>
      <c r="L251" s="249"/>
      <c r="M251" s="249"/>
      <c r="N251" s="249"/>
      <c r="O251" s="249"/>
      <c r="P251" s="249"/>
    </row>
    <row r="252" spans="1:16" ht="15">
      <c r="A252" s="249"/>
      <c r="B252" s="249"/>
      <c r="C252" s="249"/>
      <c r="D252" s="249"/>
      <c r="E252" s="249"/>
      <c r="F252" s="249"/>
      <c r="G252" s="249"/>
      <c r="H252" s="249"/>
      <c r="I252" s="249"/>
      <c r="J252" s="249"/>
      <c r="K252" s="249"/>
      <c r="L252" s="249"/>
      <c r="M252" s="249"/>
      <c r="N252" s="249"/>
      <c r="O252" s="249"/>
      <c r="P252" s="249"/>
    </row>
    <row r="253" spans="1:16" ht="15">
      <c r="A253" s="249"/>
      <c r="B253" s="249"/>
      <c r="C253" s="249"/>
      <c r="D253" s="249"/>
      <c r="E253" s="249"/>
      <c r="F253" s="249"/>
      <c r="G253" s="249"/>
      <c r="H253" s="249"/>
      <c r="I253" s="249"/>
      <c r="J253" s="249"/>
      <c r="K253" s="249"/>
      <c r="L253" s="249"/>
      <c r="M253" s="249"/>
      <c r="N253" s="249"/>
      <c r="O253" s="249"/>
      <c r="P253" s="249"/>
    </row>
    <row r="254" spans="1:16" ht="15">
      <c r="A254" s="249"/>
      <c r="B254" s="249"/>
      <c r="C254" s="249"/>
      <c r="D254" s="249"/>
      <c r="E254" s="249"/>
      <c r="F254" s="249"/>
      <c r="G254" s="249"/>
      <c r="H254" s="249"/>
      <c r="I254" s="249"/>
      <c r="J254" s="249"/>
      <c r="K254" s="249"/>
      <c r="L254" s="249"/>
      <c r="M254" s="249"/>
      <c r="N254" s="249"/>
      <c r="O254" s="249"/>
      <c r="P254" s="249"/>
    </row>
    <row r="255" spans="1:16" ht="15">
      <c r="A255" s="249"/>
      <c r="B255" s="249"/>
      <c r="C255" s="249"/>
      <c r="D255" s="249"/>
      <c r="E255" s="249"/>
      <c r="F255" s="249"/>
      <c r="G255" s="249"/>
      <c r="H255" s="249"/>
      <c r="I255" s="249"/>
      <c r="J255" s="249"/>
      <c r="K255" s="249"/>
      <c r="L255" s="249"/>
      <c r="M255" s="249"/>
      <c r="N255" s="249"/>
      <c r="O255" s="249"/>
      <c r="P255" s="249"/>
    </row>
    <row r="256" spans="1:16" ht="15">
      <c r="A256" s="249"/>
      <c r="B256" s="249"/>
      <c r="C256" s="249"/>
      <c r="D256" s="249"/>
      <c r="E256" s="249"/>
      <c r="F256" s="249"/>
      <c r="G256" s="249"/>
      <c r="H256" s="249"/>
      <c r="I256" s="249"/>
      <c r="J256" s="249"/>
      <c r="K256" s="249"/>
      <c r="L256" s="249"/>
      <c r="M256" s="249"/>
      <c r="N256" s="249"/>
      <c r="O256" s="249"/>
      <c r="P256" s="249"/>
    </row>
    <row r="257" spans="1:16" ht="15">
      <c r="A257" s="249"/>
      <c r="B257" s="249"/>
      <c r="C257" s="249"/>
      <c r="D257" s="249"/>
      <c r="E257" s="249"/>
      <c r="F257" s="249"/>
      <c r="G257" s="249"/>
      <c r="H257" s="249"/>
      <c r="I257" s="249"/>
      <c r="J257" s="249"/>
      <c r="K257" s="249"/>
      <c r="L257" s="249"/>
      <c r="M257" s="249"/>
      <c r="N257" s="249"/>
      <c r="O257" s="249"/>
      <c r="P257" s="249"/>
    </row>
    <row r="258" spans="1:16" ht="15">
      <c r="A258" s="249"/>
      <c r="B258" s="249"/>
      <c r="C258" s="249"/>
      <c r="D258" s="249"/>
      <c r="E258" s="249"/>
      <c r="F258" s="249"/>
      <c r="G258" s="249"/>
      <c r="H258" s="249"/>
      <c r="I258" s="249"/>
      <c r="J258" s="249"/>
      <c r="K258" s="249"/>
      <c r="L258" s="249"/>
      <c r="M258" s="249"/>
      <c r="N258" s="249"/>
      <c r="O258" s="249"/>
      <c r="P258" s="249"/>
    </row>
    <row r="259" spans="1:16" ht="15">
      <c r="A259" s="249"/>
      <c r="B259" s="249"/>
      <c r="C259" s="249"/>
      <c r="D259" s="249"/>
      <c r="E259" s="249"/>
      <c r="F259" s="249"/>
      <c r="G259" s="249"/>
      <c r="H259" s="249"/>
      <c r="I259" s="249"/>
      <c r="J259" s="249"/>
      <c r="K259" s="249"/>
      <c r="L259" s="249"/>
      <c r="M259" s="249"/>
      <c r="N259" s="249"/>
      <c r="O259" s="249"/>
      <c r="P259" s="249"/>
    </row>
    <row r="260" spans="1:16" ht="15">
      <c r="A260" s="249"/>
      <c r="B260" s="249"/>
      <c r="C260" s="249"/>
      <c r="D260" s="249"/>
      <c r="E260" s="249"/>
      <c r="F260" s="249"/>
      <c r="G260" s="249"/>
      <c r="H260" s="249"/>
      <c r="I260" s="249"/>
      <c r="J260" s="249"/>
      <c r="K260" s="249"/>
      <c r="L260" s="249"/>
      <c r="M260" s="249"/>
      <c r="N260" s="249"/>
      <c r="O260" s="249"/>
      <c r="P260" s="249"/>
    </row>
    <row r="261" spans="1:16" ht="15">
      <c r="A261" s="249"/>
      <c r="B261" s="249"/>
      <c r="C261" s="249"/>
      <c r="D261" s="249"/>
      <c r="E261" s="249"/>
      <c r="F261" s="249"/>
      <c r="G261" s="249"/>
      <c r="H261" s="249"/>
      <c r="I261" s="249"/>
      <c r="J261" s="249"/>
      <c r="K261" s="249"/>
      <c r="L261" s="249"/>
      <c r="M261" s="249"/>
      <c r="N261" s="249"/>
      <c r="O261" s="249"/>
      <c r="P261" s="249"/>
    </row>
    <row r="262" spans="1:16" ht="15">
      <c r="A262" s="249"/>
      <c r="B262" s="249"/>
      <c r="C262" s="249"/>
      <c r="D262" s="249"/>
      <c r="E262" s="249"/>
      <c r="F262" s="249"/>
      <c r="G262" s="249"/>
      <c r="H262" s="249"/>
      <c r="I262" s="249"/>
      <c r="J262" s="249"/>
      <c r="K262" s="249"/>
      <c r="L262" s="249"/>
      <c r="M262" s="249"/>
      <c r="N262" s="249"/>
      <c r="O262" s="249"/>
      <c r="P262" s="249"/>
    </row>
    <row r="263" spans="1:16" ht="15">
      <c r="A263" s="249"/>
      <c r="B263" s="249"/>
      <c r="C263" s="249"/>
      <c r="D263" s="249"/>
      <c r="E263" s="249"/>
      <c r="F263" s="249"/>
      <c r="G263" s="249"/>
      <c r="H263" s="249"/>
      <c r="I263" s="249"/>
      <c r="J263" s="249"/>
      <c r="K263" s="249"/>
      <c r="L263" s="249"/>
      <c r="M263" s="249"/>
      <c r="N263" s="249"/>
      <c r="O263" s="249"/>
      <c r="P263" s="249"/>
    </row>
    <row r="264" spans="1:16" ht="15">
      <c r="A264" s="249"/>
      <c r="B264" s="249"/>
      <c r="C264" s="249"/>
      <c r="D264" s="249"/>
      <c r="E264" s="249"/>
      <c r="F264" s="249"/>
      <c r="G264" s="249"/>
      <c r="H264" s="249"/>
      <c r="I264" s="249"/>
      <c r="J264" s="249"/>
      <c r="K264" s="249"/>
      <c r="L264" s="249"/>
      <c r="M264" s="249"/>
      <c r="N264" s="249"/>
      <c r="O264" s="249"/>
      <c r="P264" s="249"/>
    </row>
    <row r="265" spans="1:16" ht="15">
      <c r="A265" s="249"/>
      <c r="B265" s="249"/>
      <c r="C265" s="249"/>
      <c r="D265" s="249"/>
      <c r="E265" s="249"/>
      <c r="F265" s="249"/>
      <c r="G265" s="249"/>
      <c r="H265" s="249"/>
      <c r="I265" s="249"/>
      <c r="J265" s="249"/>
      <c r="K265" s="249"/>
      <c r="L265" s="249"/>
      <c r="M265" s="249"/>
      <c r="N265" s="249"/>
      <c r="O265" s="249"/>
      <c r="P265" s="249"/>
    </row>
    <row r="266" spans="1:16" ht="15">
      <c r="A266" s="249"/>
      <c r="B266" s="249"/>
      <c r="C266" s="249"/>
      <c r="D266" s="249"/>
      <c r="E266" s="249"/>
      <c r="F266" s="249"/>
      <c r="G266" s="249"/>
      <c r="H266" s="249"/>
      <c r="I266" s="249"/>
      <c r="J266" s="249"/>
      <c r="K266" s="249"/>
      <c r="L266" s="249"/>
      <c r="M266" s="249"/>
      <c r="N266" s="249"/>
      <c r="O266" s="249"/>
      <c r="P266" s="249"/>
    </row>
    <row r="267" spans="1:16" ht="15">
      <c r="A267" s="249"/>
      <c r="B267" s="249"/>
      <c r="C267" s="249"/>
      <c r="D267" s="249"/>
      <c r="E267" s="249"/>
      <c r="F267" s="249"/>
      <c r="G267" s="249"/>
      <c r="H267" s="249"/>
      <c r="I267" s="249"/>
      <c r="J267" s="249"/>
      <c r="K267" s="249"/>
      <c r="L267" s="249"/>
      <c r="M267" s="249"/>
      <c r="N267" s="249"/>
      <c r="O267" s="249"/>
      <c r="P267" s="249"/>
    </row>
    <row r="268" spans="1:16" ht="15">
      <c r="A268" s="249"/>
      <c r="B268" s="249"/>
      <c r="C268" s="249"/>
      <c r="D268" s="249"/>
      <c r="E268" s="249"/>
      <c r="F268" s="249"/>
      <c r="G268" s="249"/>
      <c r="H268" s="249"/>
      <c r="I268" s="249"/>
      <c r="J268" s="249"/>
      <c r="K268" s="249"/>
      <c r="L268" s="249"/>
      <c r="M268" s="249"/>
      <c r="N268" s="249"/>
      <c r="O268" s="249"/>
      <c r="P268" s="249"/>
    </row>
    <row r="269" spans="1:16" ht="15">
      <c r="A269" s="249"/>
      <c r="B269" s="249"/>
      <c r="C269" s="249"/>
      <c r="D269" s="249"/>
      <c r="E269" s="249"/>
      <c r="F269" s="249"/>
      <c r="G269" s="249"/>
      <c r="H269" s="249"/>
      <c r="I269" s="249"/>
      <c r="J269" s="249"/>
      <c r="K269" s="249"/>
      <c r="L269" s="249"/>
      <c r="M269" s="249"/>
      <c r="N269" s="249"/>
      <c r="O269" s="249"/>
      <c r="P269" s="249"/>
    </row>
    <row r="270" spans="1:16" ht="15">
      <c r="A270" s="249"/>
      <c r="B270" s="249"/>
      <c r="C270" s="249"/>
      <c r="D270" s="249"/>
      <c r="E270" s="249"/>
      <c r="F270" s="249"/>
      <c r="G270" s="249"/>
      <c r="H270" s="249"/>
      <c r="I270" s="249"/>
      <c r="J270" s="249"/>
      <c r="K270" s="249"/>
      <c r="L270" s="249"/>
      <c r="M270" s="249"/>
      <c r="N270" s="249"/>
      <c r="O270" s="249"/>
      <c r="P270" s="249"/>
    </row>
    <row r="271" spans="1:16" ht="15">
      <c r="A271" s="249"/>
      <c r="B271" s="249"/>
      <c r="C271" s="249"/>
      <c r="D271" s="249"/>
      <c r="E271" s="249"/>
      <c r="F271" s="249"/>
      <c r="G271" s="249"/>
      <c r="H271" s="249"/>
      <c r="I271" s="249"/>
      <c r="J271" s="249"/>
      <c r="K271" s="249"/>
      <c r="L271" s="249"/>
      <c r="M271" s="249"/>
      <c r="N271" s="249"/>
      <c r="O271" s="249"/>
      <c r="P271" s="249"/>
    </row>
    <row r="272" spans="1:16" ht="15">
      <c r="A272" s="249"/>
      <c r="B272" s="249"/>
      <c r="C272" s="249"/>
      <c r="D272" s="249"/>
      <c r="E272" s="249"/>
      <c r="F272" s="249"/>
      <c r="G272" s="249"/>
      <c r="H272" s="249"/>
      <c r="I272" s="249"/>
      <c r="J272" s="249"/>
      <c r="K272" s="249"/>
      <c r="L272" s="249"/>
      <c r="M272" s="249"/>
      <c r="N272" s="249"/>
      <c r="O272" s="249"/>
      <c r="P272" s="249"/>
    </row>
    <row r="273" spans="1:16" ht="15">
      <c r="A273" s="249"/>
      <c r="B273" s="249"/>
      <c r="C273" s="249"/>
      <c r="D273" s="249"/>
      <c r="E273" s="249"/>
      <c r="F273" s="249"/>
      <c r="G273" s="249"/>
      <c r="H273" s="249"/>
      <c r="I273" s="249"/>
      <c r="J273" s="249"/>
      <c r="K273" s="249"/>
      <c r="L273" s="249"/>
      <c r="M273" s="249"/>
      <c r="N273" s="249"/>
      <c r="O273" s="249"/>
      <c r="P273" s="249"/>
    </row>
    <row r="274" spans="1:16" ht="15">
      <c r="A274" s="249"/>
      <c r="B274" s="249"/>
      <c r="C274" s="249"/>
      <c r="D274" s="249"/>
      <c r="E274" s="249"/>
      <c r="F274" s="249"/>
      <c r="G274" s="249"/>
      <c r="H274" s="249"/>
      <c r="I274" s="249"/>
      <c r="J274" s="249"/>
      <c r="K274" s="249"/>
      <c r="L274" s="249"/>
      <c r="M274" s="249"/>
      <c r="N274" s="249"/>
      <c r="O274" s="249"/>
      <c r="P274" s="249"/>
    </row>
    <row r="275" spans="1:16" ht="15">
      <c r="A275" s="249"/>
      <c r="B275" s="249"/>
      <c r="C275" s="249"/>
      <c r="D275" s="249"/>
      <c r="E275" s="249"/>
      <c r="F275" s="249"/>
      <c r="G275" s="249"/>
      <c r="H275" s="249"/>
      <c r="I275" s="249"/>
      <c r="J275" s="249"/>
      <c r="K275" s="249"/>
      <c r="L275" s="249"/>
      <c r="M275" s="249"/>
      <c r="N275" s="249"/>
      <c r="O275" s="249"/>
      <c r="P275" s="249"/>
    </row>
    <row r="276" spans="1:16" ht="15">
      <c r="A276" s="249"/>
      <c r="B276" s="249"/>
      <c r="C276" s="249"/>
      <c r="D276" s="249"/>
      <c r="E276" s="249"/>
      <c r="F276" s="249"/>
      <c r="G276" s="249"/>
      <c r="H276" s="249"/>
      <c r="I276" s="249"/>
      <c r="J276" s="249"/>
      <c r="K276" s="249"/>
      <c r="L276" s="249"/>
      <c r="M276" s="249"/>
      <c r="N276" s="249"/>
      <c r="O276" s="249"/>
      <c r="P276" s="249"/>
    </row>
    <row r="277" spans="1:16" ht="15">
      <c r="A277" s="249"/>
      <c r="B277" s="249"/>
      <c r="C277" s="249"/>
      <c r="D277" s="249"/>
      <c r="E277" s="249"/>
      <c r="F277" s="249"/>
      <c r="G277" s="249"/>
      <c r="H277" s="249"/>
      <c r="I277" s="249"/>
      <c r="J277" s="249"/>
      <c r="K277" s="249"/>
      <c r="L277" s="249"/>
      <c r="M277" s="249"/>
      <c r="N277" s="249"/>
      <c r="O277" s="249"/>
      <c r="P277" s="249"/>
    </row>
    <row r="278" spans="1:16" ht="15">
      <c r="A278" s="249"/>
      <c r="B278" s="249"/>
      <c r="C278" s="249"/>
      <c r="D278" s="249"/>
      <c r="E278" s="249"/>
      <c r="F278" s="249"/>
      <c r="G278" s="249"/>
      <c r="H278" s="249"/>
      <c r="I278" s="249"/>
      <c r="J278" s="249"/>
      <c r="K278" s="249"/>
      <c r="L278" s="249"/>
      <c r="M278" s="249"/>
      <c r="N278" s="249"/>
      <c r="O278" s="249"/>
      <c r="P278" s="249"/>
    </row>
    <row r="279" spans="1:16" ht="15">
      <c r="A279" s="249"/>
      <c r="B279" s="249"/>
      <c r="C279" s="249"/>
      <c r="D279" s="249"/>
      <c r="E279" s="249"/>
      <c r="F279" s="249"/>
      <c r="G279" s="249"/>
      <c r="H279" s="249"/>
      <c r="I279" s="249"/>
      <c r="J279" s="249"/>
      <c r="K279" s="249"/>
      <c r="L279" s="249"/>
      <c r="M279" s="249"/>
      <c r="N279" s="249"/>
      <c r="O279" s="249"/>
      <c r="P279" s="249"/>
    </row>
    <row r="280" spans="1:16" ht="15">
      <c r="A280" s="249"/>
      <c r="B280" s="249"/>
      <c r="C280" s="249"/>
      <c r="D280" s="249"/>
      <c r="E280" s="249"/>
      <c r="F280" s="249"/>
      <c r="G280" s="249"/>
      <c r="H280" s="249"/>
      <c r="I280" s="249"/>
      <c r="J280" s="249"/>
      <c r="K280" s="249"/>
      <c r="L280" s="249"/>
      <c r="M280" s="249"/>
      <c r="N280" s="249"/>
      <c r="O280" s="249"/>
      <c r="P280" s="249"/>
    </row>
    <row r="281" spans="1:16" ht="15">
      <c r="A281" s="249"/>
      <c r="B281" s="249"/>
      <c r="C281" s="249"/>
      <c r="D281" s="249"/>
      <c r="E281" s="249"/>
      <c r="F281" s="249"/>
      <c r="G281" s="249"/>
      <c r="H281" s="249"/>
      <c r="I281" s="249"/>
      <c r="J281" s="249"/>
      <c r="K281" s="249"/>
      <c r="L281" s="249"/>
      <c r="M281" s="249"/>
      <c r="N281" s="249"/>
      <c r="O281" s="249"/>
      <c r="P281" s="249"/>
    </row>
    <row r="282" spans="1:16" ht="15">
      <c r="A282" s="249"/>
      <c r="B282" s="249"/>
      <c r="C282" s="249"/>
      <c r="D282" s="249"/>
      <c r="E282" s="249"/>
      <c r="F282" s="249"/>
      <c r="G282" s="249"/>
      <c r="H282" s="249"/>
      <c r="I282" s="249"/>
      <c r="J282" s="249"/>
      <c r="K282" s="249"/>
      <c r="L282" s="249"/>
      <c r="M282" s="249"/>
      <c r="N282" s="249"/>
      <c r="O282" s="249"/>
      <c r="P282" s="249"/>
    </row>
    <row r="283" spans="1:16" ht="15">
      <c r="A283" s="249"/>
      <c r="B283" s="249"/>
      <c r="C283" s="249"/>
      <c r="D283" s="249"/>
      <c r="E283" s="249"/>
      <c r="F283" s="249"/>
      <c r="G283" s="249"/>
      <c r="H283" s="249"/>
      <c r="I283" s="249"/>
      <c r="J283" s="249"/>
      <c r="K283" s="249"/>
      <c r="L283" s="249"/>
      <c r="M283" s="249"/>
      <c r="N283" s="249"/>
      <c r="O283" s="249"/>
      <c r="P283" s="249"/>
    </row>
    <row r="284" spans="1:16" ht="15">
      <c r="A284" s="249"/>
      <c r="B284" s="249"/>
      <c r="C284" s="249"/>
      <c r="D284" s="249"/>
      <c r="E284" s="249"/>
      <c r="F284" s="249"/>
      <c r="G284" s="249"/>
      <c r="H284" s="249"/>
      <c r="I284" s="249"/>
      <c r="J284" s="249"/>
      <c r="K284" s="249"/>
      <c r="L284" s="249"/>
      <c r="M284" s="249"/>
      <c r="N284" s="249"/>
      <c r="O284" s="249"/>
      <c r="P284" s="249"/>
    </row>
    <row r="285" spans="1:16" ht="15">
      <c r="A285" s="249"/>
      <c r="B285" s="249"/>
      <c r="C285" s="249"/>
      <c r="D285" s="249"/>
      <c r="E285" s="249"/>
      <c r="F285" s="249"/>
      <c r="G285" s="249"/>
      <c r="H285" s="249"/>
      <c r="I285" s="249"/>
      <c r="J285" s="249"/>
      <c r="K285" s="249"/>
      <c r="L285" s="249"/>
      <c r="M285" s="249"/>
      <c r="N285" s="249"/>
      <c r="O285" s="249"/>
      <c r="P285" s="249"/>
    </row>
    <row r="286" spans="1:16" ht="15">
      <c r="A286" s="249"/>
      <c r="B286" s="249"/>
      <c r="C286" s="249"/>
      <c r="D286" s="249"/>
      <c r="E286" s="249"/>
      <c r="F286" s="249"/>
      <c r="G286" s="249"/>
      <c r="H286" s="249"/>
      <c r="I286" s="249"/>
      <c r="J286" s="249"/>
      <c r="K286" s="249"/>
      <c r="L286" s="249"/>
      <c r="M286" s="249"/>
      <c r="N286" s="249"/>
      <c r="O286" s="249"/>
      <c r="P286" s="249"/>
    </row>
    <row r="287" spans="1:16" ht="15">
      <c r="A287" s="249"/>
      <c r="B287" s="249"/>
      <c r="C287" s="249"/>
      <c r="D287" s="249"/>
      <c r="E287" s="249"/>
      <c r="F287" s="249"/>
      <c r="G287" s="249"/>
      <c r="H287" s="249"/>
      <c r="I287" s="249"/>
      <c r="J287" s="249"/>
      <c r="K287" s="249"/>
      <c r="L287" s="249"/>
      <c r="M287" s="249"/>
      <c r="N287" s="249"/>
      <c r="O287" s="249"/>
      <c r="P287" s="249"/>
    </row>
    <row r="288" spans="1:16" ht="15">
      <c r="A288" s="249"/>
      <c r="B288" s="249"/>
      <c r="C288" s="249"/>
      <c r="D288" s="249"/>
      <c r="E288" s="249"/>
      <c r="F288" s="249"/>
      <c r="G288" s="249"/>
      <c r="H288" s="249"/>
      <c r="I288" s="249"/>
      <c r="J288" s="249"/>
      <c r="K288" s="249"/>
      <c r="L288" s="249"/>
      <c r="M288" s="249"/>
      <c r="N288" s="249"/>
      <c r="O288" s="249"/>
      <c r="P288" s="249"/>
    </row>
    <row r="289" spans="1:16" ht="15">
      <c r="A289" s="249"/>
      <c r="B289" s="249"/>
      <c r="C289" s="249"/>
      <c r="D289" s="249"/>
      <c r="E289" s="249"/>
      <c r="F289" s="249"/>
      <c r="G289" s="249"/>
      <c r="H289" s="249"/>
      <c r="I289" s="249"/>
      <c r="J289" s="249"/>
      <c r="K289" s="249"/>
      <c r="L289" s="249"/>
      <c r="M289" s="249"/>
      <c r="N289" s="249"/>
      <c r="O289" s="249"/>
      <c r="P289" s="249"/>
    </row>
    <row r="290" spans="1:16" ht="15">
      <c r="A290" s="249"/>
      <c r="B290" s="249"/>
      <c r="C290" s="249"/>
      <c r="D290" s="249"/>
      <c r="E290" s="249"/>
      <c r="F290" s="249"/>
      <c r="G290" s="249"/>
      <c r="H290" s="249"/>
      <c r="I290" s="249"/>
      <c r="J290" s="249"/>
      <c r="K290" s="249"/>
      <c r="L290" s="249"/>
      <c r="M290" s="249"/>
      <c r="N290" s="249"/>
      <c r="O290" s="249"/>
      <c r="P290" s="249"/>
    </row>
    <row r="291" spans="1:16" ht="15">
      <c r="A291" s="249"/>
      <c r="B291" s="249"/>
      <c r="C291" s="249"/>
      <c r="D291" s="249"/>
      <c r="E291" s="249"/>
      <c r="F291" s="249"/>
      <c r="G291" s="249"/>
      <c r="H291" s="249"/>
      <c r="I291" s="249"/>
      <c r="J291" s="249"/>
      <c r="K291" s="249"/>
      <c r="L291" s="249"/>
      <c r="M291" s="249"/>
      <c r="N291" s="249"/>
      <c r="O291" s="249"/>
      <c r="P291" s="249"/>
    </row>
    <row r="292" spans="1:16" ht="15">
      <c r="A292" s="249"/>
      <c r="B292" s="249"/>
      <c r="C292" s="249"/>
      <c r="D292" s="249"/>
      <c r="E292" s="249"/>
      <c r="F292" s="249"/>
      <c r="G292" s="249"/>
      <c r="H292" s="249"/>
      <c r="I292" s="249"/>
      <c r="J292" s="249"/>
      <c r="K292" s="249"/>
      <c r="L292" s="249"/>
      <c r="M292" s="249"/>
      <c r="N292" s="249"/>
      <c r="O292" s="249"/>
      <c r="P292" s="249"/>
    </row>
    <row r="293" spans="1:16" ht="15">
      <c r="A293" s="249"/>
      <c r="B293" s="249"/>
      <c r="C293" s="249"/>
      <c r="D293" s="249"/>
      <c r="E293" s="249"/>
      <c r="F293" s="249"/>
      <c r="G293" s="249"/>
      <c r="H293" s="249"/>
      <c r="I293" s="249"/>
      <c r="J293" s="249"/>
      <c r="K293" s="249"/>
      <c r="L293" s="249"/>
      <c r="M293" s="249"/>
      <c r="N293" s="249"/>
      <c r="O293" s="249"/>
      <c r="P293" s="249"/>
    </row>
    <row r="294" spans="1:16" ht="15">
      <c r="A294" s="249"/>
      <c r="B294" s="249"/>
      <c r="C294" s="249"/>
      <c r="D294" s="249"/>
      <c r="E294" s="249"/>
      <c r="F294" s="249"/>
      <c r="G294" s="249"/>
      <c r="H294" s="249"/>
      <c r="I294" s="249"/>
      <c r="J294" s="249"/>
      <c r="K294" s="249"/>
      <c r="L294" s="249"/>
      <c r="M294" s="249"/>
      <c r="N294" s="249"/>
      <c r="O294" s="249"/>
      <c r="P294" s="249"/>
    </row>
    <row r="295" spans="1:16" ht="15">
      <c r="A295" s="249"/>
      <c r="B295" s="249"/>
      <c r="C295" s="249"/>
      <c r="D295" s="249"/>
      <c r="E295" s="249"/>
      <c r="F295" s="249"/>
      <c r="G295" s="249"/>
      <c r="H295" s="249"/>
      <c r="I295" s="249"/>
      <c r="J295" s="249"/>
      <c r="K295" s="249"/>
      <c r="L295" s="249"/>
      <c r="M295" s="249"/>
      <c r="N295" s="249"/>
      <c r="O295" s="249"/>
      <c r="P295" s="249"/>
    </row>
    <row r="296" spans="1:16" ht="15">
      <c r="A296" s="249"/>
      <c r="B296" s="249"/>
      <c r="C296" s="249"/>
      <c r="D296" s="249"/>
      <c r="E296" s="249"/>
      <c r="F296" s="249"/>
      <c r="G296" s="249"/>
      <c r="H296" s="249"/>
      <c r="I296" s="249"/>
      <c r="J296" s="249"/>
      <c r="K296" s="249"/>
      <c r="L296" s="249"/>
      <c r="M296" s="249"/>
      <c r="N296" s="249"/>
      <c r="O296" s="249"/>
      <c r="P296" s="249"/>
    </row>
    <row r="297" spans="1:16" ht="15">
      <c r="A297" s="249"/>
      <c r="B297" s="249"/>
      <c r="C297" s="249"/>
      <c r="D297" s="249"/>
      <c r="E297" s="249"/>
      <c r="F297" s="249"/>
      <c r="G297" s="249"/>
      <c r="H297" s="249"/>
      <c r="I297" s="249"/>
      <c r="J297" s="249"/>
      <c r="K297" s="249"/>
      <c r="L297" s="249"/>
      <c r="M297" s="249"/>
      <c r="N297" s="249"/>
      <c r="O297" s="249"/>
      <c r="P297" s="249"/>
    </row>
    <row r="298" spans="1:16" ht="15">
      <c r="A298" s="249"/>
      <c r="B298" s="249"/>
      <c r="C298" s="249"/>
      <c r="D298" s="249"/>
      <c r="E298" s="249"/>
      <c r="F298" s="249"/>
      <c r="G298" s="249"/>
      <c r="H298" s="249"/>
      <c r="I298" s="249"/>
      <c r="J298" s="249"/>
      <c r="K298" s="249"/>
      <c r="L298" s="249"/>
      <c r="M298" s="249"/>
      <c r="N298" s="249"/>
      <c r="O298" s="249"/>
      <c r="P298" s="249"/>
    </row>
    <row r="299" spans="1:16" ht="15">
      <c r="A299" s="249"/>
      <c r="B299" s="249"/>
      <c r="C299" s="249"/>
      <c r="D299" s="249"/>
      <c r="E299" s="249"/>
      <c r="F299" s="249"/>
      <c r="G299" s="249"/>
      <c r="H299" s="249"/>
      <c r="I299" s="249"/>
      <c r="J299" s="249"/>
      <c r="K299" s="249"/>
      <c r="L299" s="249"/>
      <c r="M299" s="249"/>
      <c r="N299" s="249"/>
      <c r="O299" s="249"/>
      <c r="P299" s="249"/>
    </row>
    <row r="300" spans="1:16" ht="15">
      <c r="A300" s="249"/>
      <c r="B300" s="249"/>
      <c r="C300" s="249"/>
      <c r="D300" s="249"/>
      <c r="E300" s="249"/>
      <c r="F300" s="249"/>
      <c r="G300" s="249"/>
      <c r="H300" s="249"/>
      <c r="I300" s="249"/>
      <c r="J300" s="249"/>
      <c r="K300" s="249"/>
      <c r="L300" s="249"/>
      <c r="M300" s="249"/>
      <c r="N300" s="249"/>
      <c r="O300" s="249"/>
      <c r="P300" s="249"/>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23622047244094491" right="0.23622047244094491" top="0.74803149606299213" bottom="0.74803149606299213" header="0.31496062992125984" footer="0.31496062992125984"/>
  <pageSetup paperSize="9" scale="10" orientation="landscape" r:id="rId1"/>
  <legacyDrawing r:id="rId2"/>
</worksheet>
</file>

<file path=xl/worksheets/sheet20.xml><?xml version="1.0" encoding="utf-8"?>
<worksheet xmlns="http://schemas.openxmlformats.org/spreadsheetml/2006/main" xmlns:r="http://schemas.openxmlformats.org/officeDocument/2006/relationships">
  <dimension ref="A1:AT300"/>
  <sheetViews>
    <sheetView view="pageBreakPreview" topLeftCell="A160" zoomScale="55" zoomScaleNormal="60" zoomScaleSheetLayoutView="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401</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48616928</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946">
        <v>1</v>
      </c>
    </row>
    <row r="10" spans="1:16" ht="39" customHeight="1">
      <c r="A10" s="754" t="s">
        <v>11</v>
      </c>
      <c r="B10" s="752" t="s">
        <v>12</v>
      </c>
      <c r="C10" s="946">
        <v>0</v>
      </c>
    </row>
    <row r="11" spans="1:16" ht="40.5" customHeight="1">
      <c r="A11" s="754" t="s">
        <v>13</v>
      </c>
      <c r="B11" s="745" t="s">
        <v>14</v>
      </c>
      <c r="C11" s="946">
        <v>0</v>
      </c>
    </row>
    <row r="12" spans="1:16" ht="73.5" customHeight="1">
      <c r="A12" s="751" t="s">
        <v>15</v>
      </c>
      <c r="B12" s="752" t="s">
        <v>16</v>
      </c>
      <c r="C12" s="946">
        <v>0</v>
      </c>
    </row>
    <row r="13" spans="1:16" ht="80.25" customHeight="1">
      <c r="A13" s="755" t="s">
        <v>17</v>
      </c>
      <c r="B13" s="745" t="s">
        <v>18</v>
      </c>
      <c r="C13" s="947">
        <v>0</v>
      </c>
    </row>
    <row r="14" spans="1:16" ht="115.5" customHeight="1">
      <c r="A14" s="755" t="s">
        <v>19</v>
      </c>
      <c r="B14" s="745" t="s">
        <v>20</v>
      </c>
      <c r="C14" s="947">
        <v>0</v>
      </c>
    </row>
    <row r="15" spans="1:16" ht="93" customHeight="1">
      <c r="A15" s="755" t="s">
        <v>21</v>
      </c>
      <c r="B15" s="745" t="s">
        <v>22</v>
      </c>
      <c r="C15" s="947">
        <v>0</v>
      </c>
    </row>
    <row r="16" spans="1:16" ht="94.5" customHeight="1">
      <c r="A16" s="755" t="s">
        <v>23</v>
      </c>
      <c r="B16" s="745" t="s">
        <v>24</v>
      </c>
      <c r="C16" s="947">
        <v>0</v>
      </c>
    </row>
    <row r="17" spans="1:19" ht="83.25" customHeight="1">
      <c r="A17" s="756" t="s">
        <v>25</v>
      </c>
      <c r="B17" s="752" t="s">
        <v>26</v>
      </c>
      <c r="C17" s="948">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947">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947"/>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947"/>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947">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947">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130</v>
      </c>
      <c r="D35" s="781">
        <f>D36+D45+D46+D49+D51+D52</f>
        <v>111</v>
      </c>
      <c r="E35" s="781">
        <f t="shared" si="0"/>
        <v>0</v>
      </c>
      <c r="F35" s="781">
        <f t="shared" si="0"/>
        <v>1</v>
      </c>
      <c r="G35" s="781">
        <f t="shared" si="0"/>
        <v>6</v>
      </c>
      <c r="H35" s="781">
        <f>H36+H45+H46+H49+H51+H52</f>
        <v>5</v>
      </c>
      <c r="I35" s="781">
        <f>I36+I45+I46+I49+I51+I52</f>
        <v>139</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130</v>
      </c>
      <c r="D45" s="792">
        <v>111</v>
      </c>
      <c r="E45" s="792"/>
      <c r="F45" s="792">
        <v>1</v>
      </c>
      <c r="G45" s="792">
        <v>6</v>
      </c>
      <c r="H45" s="792">
        <v>5</v>
      </c>
      <c r="I45" s="792">
        <v>139</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130</v>
      </c>
      <c r="D64" s="792"/>
      <c r="E64" s="792">
        <v>2</v>
      </c>
      <c r="F64" s="792">
        <v>20</v>
      </c>
      <c r="G64" s="792">
        <v>19</v>
      </c>
      <c r="H64" s="792">
        <v>33</v>
      </c>
      <c r="I64" s="792">
        <v>25</v>
      </c>
      <c r="J64" s="792">
        <v>27</v>
      </c>
      <c r="K64" s="792">
        <v>4</v>
      </c>
      <c r="L64" s="827">
        <f>C64-D64-E64-F64-G64-H64-I64-J64-K64</f>
        <v>0</v>
      </c>
      <c r="M64" s="789"/>
      <c r="N64" s="789"/>
      <c r="O64" s="828"/>
      <c r="P64" s="764"/>
      <c r="Q64" s="764"/>
    </row>
    <row r="65" spans="1:18" ht="18" customHeight="1">
      <c r="A65" s="829" t="s">
        <v>110</v>
      </c>
      <c r="B65" s="752" t="s">
        <v>111</v>
      </c>
      <c r="C65" s="781">
        <f>D65+E65+F65+G65+H65+I65+J65+K65</f>
        <v>64</v>
      </c>
      <c r="D65" s="792"/>
      <c r="E65" s="792">
        <v>1</v>
      </c>
      <c r="F65" s="792">
        <v>9</v>
      </c>
      <c r="G65" s="792">
        <v>11</v>
      </c>
      <c r="H65" s="792">
        <v>19</v>
      </c>
      <c r="I65" s="792">
        <v>12</v>
      </c>
      <c r="J65" s="792">
        <v>10</v>
      </c>
      <c r="K65" s="792">
        <v>2</v>
      </c>
      <c r="L65" s="827"/>
      <c r="M65" s="789"/>
      <c r="N65" s="789"/>
      <c r="O65" s="777"/>
      <c r="P65" s="764"/>
      <c r="Q65" s="764"/>
    </row>
    <row r="66" spans="1:18" ht="33" customHeight="1">
      <c r="A66" s="826" t="s">
        <v>112</v>
      </c>
      <c r="B66" s="745" t="s">
        <v>113</v>
      </c>
      <c r="C66" s="781">
        <f>F35</f>
        <v>1</v>
      </c>
      <c r="D66" s="792"/>
      <c r="E66" s="792"/>
      <c r="F66" s="792"/>
      <c r="G66" s="792"/>
      <c r="H66" s="792"/>
      <c r="I66" s="792"/>
      <c r="J66" s="792">
        <v>1</v>
      </c>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130</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130</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8</v>
      </c>
      <c r="D95" s="781">
        <f t="shared" ref="D95:I95" si="2">D97+D98+D99+D100+D101+D102+D103+D104+D105+D106+D107</f>
        <v>3</v>
      </c>
      <c r="E95" s="781">
        <f t="shared" si="2"/>
        <v>3</v>
      </c>
      <c r="F95" s="781">
        <f t="shared" si="2"/>
        <v>5</v>
      </c>
      <c r="G95" s="781">
        <f t="shared" si="2"/>
        <v>5</v>
      </c>
      <c r="H95" s="781">
        <f t="shared" si="2"/>
        <v>8</v>
      </c>
      <c r="I95" s="781">
        <f t="shared" si="2"/>
        <v>1</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7</v>
      </c>
      <c r="D97" s="792">
        <v>2</v>
      </c>
      <c r="E97" s="792">
        <v>2</v>
      </c>
      <c r="F97" s="792">
        <v>5</v>
      </c>
      <c r="G97" s="792">
        <v>5</v>
      </c>
      <c r="H97" s="792">
        <v>7</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v>1</v>
      </c>
      <c r="D99" s="792">
        <v>1</v>
      </c>
      <c r="E99" s="792">
        <v>1</v>
      </c>
      <c r="F99" s="792"/>
      <c r="G99" s="792"/>
      <c r="H99" s="792">
        <v>1</v>
      </c>
      <c r="I99" s="792"/>
      <c r="J99" s="844"/>
    </row>
    <row r="100" spans="1:46" ht="18.95" customHeight="1">
      <c r="A100" s="829" t="s">
        <v>153</v>
      </c>
      <c r="B100" s="752" t="s">
        <v>154</v>
      </c>
      <c r="C100" s="792"/>
      <c r="D100" s="792"/>
      <c r="E100" s="792"/>
      <c r="F100" s="792"/>
      <c r="G100" s="792"/>
      <c r="H100" s="792"/>
      <c r="I100" s="792">
        <v>1</v>
      </c>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8</v>
      </c>
      <c r="D109" s="805">
        <v>3</v>
      </c>
      <c r="E109" s="805">
        <v>3</v>
      </c>
      <c r="F109" s="805">
        <v>5</v>
      </c>
      <c r="G109" s="805">
        <v>5</v>
      </c>
      <c r="H109" s="805">
        <v>8</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1</v>
      </c>
      <c r="E117" s="781">
        <f t="shared" si="3"/>
        <v>1</v>
      </c>
      <c r="F117" s="781">
        <f t="shared" si="3"/>
        <v>2</v>
      </c>
      <c r="G117" s="781">
        <f t="shared" si="3"/>
        <v>1</v>
      </c>
      <c r="H117" s="781">
        <f t="shared" si="3"/>
        <v>1</v>
      </c>
      <c r="I117" s="781">
        <f t="shared" si="3"/>
        <v>2</v>
      </c>
      <c r="J117" s="781">
        <f t="shared" si="3"/>
        <v>0</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v>1</v>
      </c>
      <c r="E119" s="792">
        <v>1</v>
      </c>
      <c r="F119" s="792">
        <v>2</v>
      </c>
      <c r="G119" s="792"/>
      <c r="H119" s="792">
        <v>1</v>
      </c>
      <c r="I119" s="792">
        <v>2</v>
      </c>
      <c r="J119" s="792"/>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v>1</v>
      </c>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8</v>
      </c>
      <c r="D137" s="792">
        <v>1</v>
      </c>
      <c r="E137" s="792"/>
      <c r="F137" s="792">
        <v>1</v>
      </c>
      <c r="G137" s="792">
        <v>2</v>
      </c>
      <c r="H137" s="792">
        <v>1</v>
      </c>
      <c r="I137" s="792">
        <v>3</v>
      </c>
      <c r="J137" s="881">
        <v>8</v>
      </c>
      <c r="K137" s="792">
        <v>2</v>
      </c>
      <c r="L137" s="792"/>
      <c r="M137" s="792">
        <v>1</v>
      </c>
      <c r="N137" s="792">
        <v>3</v>
      </c>
      <c r="O137" s="792"/>
      <c r="P137" s="792">
        <v>2</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1986</v>
      </c>
      <c r="D145" s="792"/>
      <c r="E145" s="949">
        <v>1986</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1986</v>
      </c>
      <c r="D146" s="792"/>
      <c r="E146" s="949">
        <v>1986</v>
      </c>
      <c r="F146" s="792"/>
      <c r="G146" s="792"/>
      <c r="H146" s="792"/>
      <c r="I146" s="889"/>
      <c r="J146" s="889"/>
      <c r="K146" s="889"/>
      <c r="L146" s="889"/>
      <c r="M146" s="889"/>
      <c r="N146" s="889"/>
      <c r="O146" s="889"/>
      <c r="P146" s="889"/>
      <c r="Q146" s="764"/>
    </row>
    <row r="147" spans="1:17" ht="78.75">
      <c r="A147" s="863" t="s">
        <v>224</v>
      </c>
      <c r="B147" s="891" t="s">
        <v>225</v>
      </c>
      <c r="C147" s="949">
        <v>884</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949">
        <v>148</v>
      </c>
      <c r="D148" s="893" t="s">
        <v>82</v>
      </c>
      <c r="E148" s="893" t="s">
        <v>82</v>
      </c>
      <c r="F148" s="893" t="s">
        <v>82</v>
      </c>
      <c r="G148" s="893" t="s">
        <v>82</v>
      </c>
      <c r="H148" s="893" t="s">
        <v>82</v>
      </c>
      <c r="I148" s="741"/>
      <c r="J148" s="895">
        <f>G35</f>
        <v>6</v>
      </c>
      <c r="K148" s="895">
        <f>H35</f>
        <v>5</v>
      </c>
      <c r="L148" s="741"/>
      <c r="M148" s="741"/>
      <c r="N148" s="741"/>
      <c r="O148" s="741"/>
      <c r="P148" s="741"/>
    </row>
    <row r="149" spans="1:17" ht="37.5" customHeight="1">
      <c r="A149" s="826" t="s">
        <v>230</v>
      </c>
      <c r="B149" s="752" t="s">
        <v>231</v>
      </c>
      <c r="C149" s="949">
        <v>654</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1</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49">
        <v>6</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49">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49">
        <v>4</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49">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49">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49">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30.7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26.2</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26.2</v>
      </c>
      <c r="D198" s="930">
        <f>C198-C199</f>
        <v>6.8999999999999986</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19.3</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26.2</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26.2</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386</v>
      </c>
      <c r="D215" s="936"/>
      <c r="E215" s="938" t="s">
        <v>402</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403</v>
      </c>
      <c r="D217" s="936"/>
      <c r="E217" s="938" t="s">
        <v>404</v>
      </c>
      <c r="F217" s="870"/>
      <c r="G217" s="944">
        <v>44190</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scale="39" orientation="landscape" r:id="rId1"/>
  <rowBreaks count="5" manualBreakCount="5">
    <brk id="27" max="16383" man="1"/>
    <brk id="68" max="16383" man="1"/>
    <brk id="110" max="16383" man="1"/>
    <brk id="150" max="16383" man="1"/>
    <brk id="184" max="16383" man="1"/>
  </rowBreaks>
  <legacyDrawing r:id="rId2"/>
</worksheet>
</file>

<file path=xl/worksheets/sheet21.xml><?xml version="1.0" encoding="utf-8"?>
<worksheet xmlns="http://schemas.openxmlformats.org/spreadsheetml/2006/main" xmlns:r="http://schemas.openxmlformats.org/officeDocument/2006/relationships">
  <sheetPr>
    <pageSetUpPr fitToPage="1"/>
  </sheetPr>
  <dimension ref="A1:AT300"/>
  <sheetViews>
    <sheetView view="pageBreakPreview" topLeftCell="A190"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405</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54711921</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122</v>
      </c>
      <c r="D35" s="781">
        <f>D36+D45+D46+D49+D51+D52</f>
        <v>103</v>
      </c>
      <c r="E35" s="781">
        <f t="shared" si="0"/>
        <v>0</v>
      </c>
      <c r="F35" s="781">
        <f t="shared" si="0"/>
        <v>0</v>
      </c>
      <c r="G35" s="781">
        <f t="shared" si="0"/>
        <v>6</v>
      </c>
      <c r="H35" s="781">
        <f>H36+H45+H46+H49+H51+H52</f>
        <v>5</v>
      </c>
      <c r="I35" s="781">
        <f>I36+I45+I46+I49+I51+I52</f>
        <v>141</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122</v>
      </c>
      <c r="D45" s="792">
        <v>103</v>
      </c>
      <c r="E45" s="792"/>
      <c r="F45" s="792"/>
      <c r="G45" s="792">
        <v>6</v>
      </c>
      <c r="H45" s="792">
        <v>5</v>
      </c>
      <c r="I45" s="792">
        <v>141</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122</v>
      </c>
      <c r="D64" s="792"/>
      <c r="E64" s="792"/>
      <c r="F64" s="792">
        <v>20</v>
      </c>
      <c r="G64" s="792">
        <v>26</v>
      </c>
      <c r="H64" s="792">
        <v>20</v>
      </c>
      <c r="I64" s="792">
        <v>25</v>
      </c>
      <c r="J64" s="792">
        <v>30</v>
      </c>
      <c r="K64" s="792">
        <v>1</v>
      </c>
      <c r="L64" s="827">
        <f>C64-D64-E64-F64-G64-H64-I64-J64-K64</f>
        <v>0</v>
      </c>
      <c r="M64" s="789"/>
      <c r="N64" s="789"/>
      <c r="O64" s="828"/>
      <c r="P64" s="764"/>
      <c r="Q64" s="764"/>
    </row>
    <row r="65" spans="1:18" ht="18" customHeight="1">
      <c r="A65" s="829" t="s">
        <v>110</v>
      </c>
      <c r="B65" s="752" t="s">
        <v>111</v>
      </c>
      <c r="C65" s="781">
        <f>D65+E65+F65+G65+H65+I65+J65+K65</f>
        <v>45</v>
      </c>
      <c r="D65" s="792"/>
      <c r="E65" s="792"/>
      <c r="F65" s="792">
        <v>8</v>
      </c>
      <c r="G65" s="792">
        <v>11</v>
      </c>
      <c r="H65" s="792">
        <v>7</v>
      </c>
      <c r="I65" s="792">
        <v>7</v>
      </c>
      <c r="J65" s="792">
        <v>12</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122</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122</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10</v>
      </c>
      <c r="D95" s="781">
        <f t="shared" ref="D95:I95" si="2">D97+D98+D99+D100+D101+D102+D103+D104+D105+D106+D107</f>
        <v>6</v>
      </c>
      <c r="E95" s="781">
        <f t="shared" si="2"/>
        <v>6</v>
      </c>
      <c r="F95" s="781">
        <f t="shared" si="2"/>
        <v>4</v>
      </c>
      <c r="G95" s="781">
        <f t="shared" si="2"/>
        <v>4</v>
      </c>
      <c r="H95" s="781">
        <f t="shared" si="2"/>
        <v>10</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8</v>
      </c>
      <c r="D97" s="792">
        <v>5</v>
      </c>
      <c r="E97" s="792">
        <v>5</v>
      </c>
      <c r="F97" s="792">
        <v>3</v>
      </c>
      <c r="G97" s="792">
        <v>3</v>
      </c>
      <c r="H97" s="792">
        <v>8</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v>1</v>
      </c>
      <c r="D99" s="792">
        <v>1</v>
      </c>
      <c r="E99" s="792">
        <v>1</v>
      </c>
      <c r="F99" s="792"/>
      <c r="G99" s="792"/>
      <c r="H99" s="792">
        <v>1</v>
      </c>
      <c r="I99" s="792"/>
      <c r="J99" s="844"/>
    </row>
    <row r="100" spans="1:46" ht="18.95" customHeight="1">
      <c r="A100" s="829" t="s">
        <v>153</v>
      </c>
      <c r="B100" s="752" t="s">
        <v>154</v>
      </c>
      <c r="C100" s="792">
        <v>1</v>
      </c>
      <c r="D100" s="792"/>
      <c r="E100" s="792"/>
      <c r="F100" s="792">
        <v>1</v>
      </c>
      <c r="G100" s="792">
        <v>1</v>
      </c>
      <c r="H100" s="792">
        <v>1</v>
      </c>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9</v>
      </c>
      <c r="D109" s="805">
        <v>6</v>
      </c>
      <c r="E109" s="805">
        <v>6</v>
      </c>
      <c r="F109" s="805">
        <v>3</v>
      </c>
      <c r="G109" s="805">
        <v>3</v>
      </c>
      <c r="H109" s="805">
        <v>9</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1</v>
      </c>
      <c r="F117" s="781">
        <f t="shared" si="3"/>
        <v>4</v>
      </c>
      <c r="G117" s="781">
        <f t="shared" si="3"/>
        <v>3</v>
      </c>
      <c r="H117" s="781">
        <f t="shared" si="3"/>
        <v>2</v>
      </c>
      <c r="I117" s="781">
        <f t="shared" si="3"/>
        <v>0</v>
      </c>
      <c r="J117" s="781">
        <f t="shared" si="3"/>
        <v>0</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0</v>
      </c>
      <c r="D119" s="792">
        <v>0</v>
      </c>
      <c r="E119" s="792">
        <v>1</v>
      </c>
      <c r="F119" s="792">
        <v>4</v>
      </c>
      <c r="G119" s="792">
        <v>2</v>
      </c>
      <c r="H119" s="792">
        <v>1</v>
      </c>
      <c r="I119" s="792"/>
      <c r="J119" s="792"/>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v>1</v>
      </c>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v>1</v>
      </c>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10</v>
      </c>
      <c r="D137" s="792">
        <v>1</v>
      </c>
      <c r="E137" s="792"/>
      <c r="F137" s="792">
        <v>2</v>
      </c>
      <c r="G137" s="792">
        <v>2</v>
      </c>
      <c r="H137" s="792">
        <v>1</v>
      </c>
      <c r="I137" s="792">
        <v>4</v>
      </c>
      <c r="J137" s="881">
        <v>10</v>
      </c>
      <c r="K137" s="792">
        <v>1</v>
      </c>
      <c r="L137" s="792">
        <v>1</v>
      </c>
      <c r="M137" s="792">
        <v>5</v>
      </c>
      <c r="N137" s="792"/>
      <c r="O137" s="792">
        <v>1</v>
      </c>
      <c r="P137" s="792">
        <v>2</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1126</v>
      </c>
      <c r="D145" s="792"/>
      <c r="E145" s="792">
        <v>1126</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1126</v>
      </c>
      <c r="D146" s="792"/>
      <c r="E146" s="792">
        <v>1126</v>
      </c>
      <c r="F146" s="792"/>
      <c r="G146" s="792"/>
      <c r="H146" s="792"/>
      <c r="I146" s="889"/>
      <c r="J146" s="889"/>
      <c r="K146" s="889"/>
      <c r="L146" s="889"/>
      <c r="M146" s="889"/>
      <c r="N146" s="889"/>
      <c r="O146" s="889"/>
      <c r="P146" s="889"/>
      <c r="Q146" s="764"/>
    </row>
    <row r="147" spans="1:17" ht="78.75">
      <c r="A147" s="863" t="s">
        <v>224</v>
      </c>
      <c r="B147" s="891" t="s">
        <v>225</v>
      </c>
      <c r="C147" s="892">
        <v>425</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138</v>
      </c>
      <c r="D148" s="893" t="s">
        <v>82</v>
      </c>
      <c r="E148" s="893" t="s">
        <v>82</v>
      </c>
      <c r="F148" s="893" t="s">
        <v>82</v>
      </c>
      <c r="G148" s="893" t="s">
        <v>82</v>
      </c>
      <c r="H148" s="893" t="s">
        <v>82</v>
      </c>
      <c r="I148" s="741"/>
      <c r="J148" s="895">
        <f>G35</f>
        <v>6</v>
      </c>
      <c r="K148" s="895">
        <f>H35</f>
        <v>5</v>
      </c>
      <c r="L148" s="741"/>
      <c r="M148" s="741"/>
      <c r="N148" s="741"/>
      <c r="O148" s="741"/>
      <c r="P148" s="741"/>
    </row>
    <row r="149" spans="1:17" ht="37.5" customHeight="1">
      <c r="A149" s="826" t="s">
        <v>230</v>
      </c>
      <c r="B149" s="752" t="s">
        <v>231</v>
      </c>
      <c r="C149" s="892">
        <v>371</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3</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2</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386</v>
      </c>
      <c r="D215" s="936"/>
      <c r="E215" s="938" t="s">
        <v>406</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50">
        <v>11385</v>
      </c>
      <c r="D217" s="936"/>
      <c r="E217" s="938" t="s">
        <v>407</v>
      </c>
      <c r="F217" s="870"/>
      <c r="G217" s="944">
        <v>44191</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scale="44" fitToHeight="0" orientation="landscape" r:id="rId1"/>
  <legacyDrawing r:id="rId2"/>
</worksheet>
</file>

<file path=xl/worksheets/sheet22.xml><?xml version="1.0" encoding="utf-8"?>
<worksheet xmlns="http://schemas.openxmlformats.org/spreadsheetml/2006/main" xmlns:r="http://schemas.openxmlformats.org/officeDocument/2006/relationships">
  <sheetPr>
    <pageSetUpPr fitToPage="1"/>
  </sheetPr>
  <dimension ref="A1:AT300"/>
  <sheetViews>
    <sheetView view="pageBreakPreview" topLeftCell="A169"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408</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10290803</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336</v>
      </c>
      <c r="D35" s="781">
        <f>D36+D45+D46+D49+D51+D52</f>
        <v>304</v>
      </c>
      <c r="E35" s="781">
        <f t="shared" si="0"/>
        <v>12</v>
      </c>
      <c r="F35" s="781">
        <f t="shared" si="0"/>
        <v>2</v>
      </c>
      <c r="G35" s="781">
        <f t="shared" si="0"/>
        <v>13</v>
      </c>
      <c r="H35" s="781">
        <f>H36+H45+H46+H49+H51+H52</f>
        <v>11</v>
      </c>
      <c r="I35" s="781">
        <f>I36+I45+I46+I49+I51+I52</f>
        <v>230</v>
      </c>
      <c r="J35" s="782"/>
      <c r="K35" s="783"/>
      <c r="N35" s="784"/>
      <c r="O35" s="784"/>
      <c r="Q35" s="764"/>
    </row>
    <row r="36" spans="1:17" ht="39.75" customHeight="1">
      <c r="A36" s="785" t="s">
        <v>52</v>
      </c>
      <c r="B36" s="752" t="s">
        <v>53</v>
      </c>
      <c r="C36" s="786">
        <f t="shared" ref="C36:I36" si="1">C37+C38+C39+C40+C41+C42+C43+C44</f>
        <v>12</v>
      </c>
      <c r="D36" s="786">
        <f t="shared" si="1"/>
        <v>12</v>
      </c>
      <c r="E36" s="786">
        <f t="shared" si="1"/>
        <v>12</v>
      </c>
      <c r="F36" s="786">
        <f t="shared" si="1"/>
        <v>0</v>
      </c>
      <c r="G36" s="786">
        <f t="shared" si="1"/>
        <v>1</v>
      </c>
      <c r="H36" s="786">
        <f t="shared" si="1"/>
        <v>1</v>
      </c>
      <c r="I36" s="786">
        <f t="shared" si="1"/>
        <v>12</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v>12</v>
      </c>
      <c r="D38" s="792">
        <v>12</v>
      </c>
      <c r="E38" s="792">
        <v>12</v>
      </c>
      <c r="F38" s="792"/>
      <c r="G38" s="792">
        <v>1</v>
      </c>
      <c r="H38" s="792">
        <v>1</v>
      </c>
      <c r="I38" s="792">
        <v>12</v>
      </c>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324</v>
      </c>
      <c r="D45" s="792">
        <v>292</v>
      </c>
      <c r="E45" s="792"/>
      <c r="F45" s="792">
        <v>2</v>
      </c>
      <c r="G45" s="792">
        <v>12</v>
      </c>
      <c r="H45" s="792">
        <v>10</v>
      </c>
      <c r="I45" s="792">
        <v>218</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v>11</v>
      </c>
      <c r="D55" s="807" t="s">
        <v>82</v>
      </c>
      <c r="E55" s="807" t="s">
        <v>82</v>
      </c>
      <c r="F55" s="807" t="s">
        <v>82</v>
      </c>
      <c r="G55" s="805">
        <v>1</v>
      </c>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336</v>
      </c>
      <c r="D64" s="792"/>
      <c r="E64" s="792"/>
      <c r="F64" s="792">
        <v>48</v>
      </c>
      <c r="G64" s="792">
        <v>56</v>
      </c>
      <c r="H64" s="792">
        <v>77</v>
      </c>
      <c r="I64" s="792">
        <v>78</v>
      </c>
      <c r="J64" s="792">
        <v>73</v>
      </c>
      <c r="K64" s="792">
        <v>4</v>
      </c>
      <c r="L64" s="827">
        <f>C64-D64-E64-F64-G64-H64-I64-J64-K64</f>
        <v>0</v>
      </c>
      <c r="M64" s="789"/>
      <c r="N64" s="789"/>
      <c r="O64" s="828"/>
      <c r="P64" s="764"/>
      <c r="Q64" s="764"/>
    </row>
    <row r="65" spans="1:18" ht="18" customHeight="1">
      <c r="A65" s="829" t="s">
        <v>110</v>
      </c>
      <c r="B65" s="752" t="s">
        <v>111</v>
      </c>
      <c r="C65" s="781">
        <f>D65+E65+F65+G65+H65+I65+J65+K65</f>
        <v>159</v>
      </c>
      <c r="D65" s="792"/>
      <c r="E65" s="792"/>
      <c r="F65" s="792">
        <v>23</v>
      </c>
      <c r="G65" s="792">
        <v>30</v>
      </c>
      <c r="H65" s="792">
        <v>36</v>
      </c>
      <c r="I65" s="792">
        <v>34</v>
      </c>
      <c r="J65" s="792">
        <v>34</v>
      </c>
      <c r="K65" s="792">
        <v>2</v>
      </c>
      <c r="L65" s="827"/>
      <c r="M65" s="789"/>
      <c r="N65" s="789"/>
      <c r="O65" s="777"/>
      <c r="P65" s="764"/>
      <c r="Q65" s="764"/>
    </row>
    <row r="66" spans="1:18" ht="33" customHeight="1">
      <c r="A66" s="826" t="s">
        <v>112</v>
      </c>
      <c r="B66" s="745" t="s">
        <v>113</v>
      </c>
      <c r="C66" s="781">
        <f>F35</f>
        <v>2</v>
      </c>
      <c r="D66" s="792"/>
      <c r="E66" s="792"/>
      <c r="F66" s="792"/>
      <c r="G66" s="792"/>
      <c r="H66" s="792">
        <v>1</v>
      </c>
      <c r="I66" s="792">
        <v>1</v>
      </c>
      <c r="J66" s="792"/>
      <c r="K66" s="792"/>
      <c r="L66" s="827">
        <f>C66-D66-E66-F66-G66-H66-I66-J66-K66</f>
        <v>0</v>
      </c>
      <c r="M66" s="789"/>
      <c r="N66" s="789"/>
      <c r="O66" s="830"/>
    </row>
    <row r="67" spans="1:18" ht="18" customHeight="1">
      <c r="A67" s="831" t="s">
        <v>114</v>
      </c>
      <c r="B67" s="752" t="s">
        <v>115</v>
      </c>
      <c r="C67" s="781">
        <f>D67+E67+F67+G67+H67+I67+J67+K67</f>
        <v>1</v>
      </c>
      <c r="D67" s="792"/>
      <c r="E67" s="792"/>
      <c r="F67" s="792"/>
      <c r="G67" s="792"/>
      <c r="H67" s="792">
        <v>1</v>
      </c>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336</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336</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20</v>
      </c>
      <c r="D95" s="781">
        <f t="shared" ref="D95:I95" si="2">D97+D98+D99+D100+D101+D102+D103+D104+D105+D106+D107</f>
        <v>7</v>
      </c>
      <c r="E95" s="781">
        <f t="shared" si="2"/>
        <v>7</v>
      </c>
      <c r="F95" s="781">
        <f t="shared" si="2"/>
        <v>13</v>
      </c>
      <c r="G95" s="781">
        <f t="shared" si="2"/>
        <v>13</v>
      </c>
      <c r="H95" s="781">
        <f t="shared" si="2"/>
        <v>20</v>
      </c>
      <c r="I95" s="781">
        <f t="shared" si="2"/>
        <v>2</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15</v>
      </c>
      <c r="D97" s="792">
        <v>4</v>
      </c>
      <c r="E97" s="792">
        <v>4</v>
      </c>
      <c r="F97" s="792">
        <v>11</v>
      </c>
      <c r="G97" s="792">
        <v>11</v>
      </c>
      <c r="H97" s="792">
        <v>15</v>
      </c>
      <c r="I97" s="792"/>
      <c r="J97" s="844"/>
    </row>
    <row r="98" spans="1:46" ht="18.95" customHeight="1">
      <c r="A98" s="829" t="s">
        <v>149</v>
      </c>
      <c r="B98" s="745" t="s">
        <v>150</v>
      </c>
      <c r="C98" s="792">
        <v>1</v>
      </c>
      <c r="D98" s="792">
        <v>1</v>
      </c>
      <c r="E98" s="792">
        <v>1</v>
      </c>
      <c r="F98" s="792"/>
      <c r="G98" s="792"/>
      <c r="H98" s="792">
        <v>1</v>
      </c>
      <c r="I98" s="792"/>
      <c r="J98" s="844"/>
    </row>
    <row r="99" spans="1:46" ht="18.95" customHeight="1">
      <c r="A99" s="829" t="s">
        <v>151</v>
      </c>
      <c r="B99" s="752" t="s">
        <v>152</v>
      </c>
      <c r="C99" s="792">
        <v>1</v>
      </c>
      <c r="D99" s="792"/>
      <c r="E99" s="792"/>
      <c r="F99" s="792">
        <v>1</v>
      </c>
      <c r="G99" s="792">
        <v>1</v>
      </c>
      <c r="H99" s="792">
        <v>1</v>
      </c>
      <c r="I99" s="792">
        <v>2</v>
      </c>
      <c r="J99" s="844"/>
    </row>
    <row r="100" spans="1:46" ht="18.95" customHeight="1">
      <c r="A100" s="829" t="s">
        <v>153</v>
      </c>
      <c r="B100" s="752" t="s">
        <v>154</v>
      </c>
      <c r="C100" s="792">
        <v>2</v>
      </c>
      <c r="D100" s="792">
        <v>1</v>
      </c>
      <c r="E100" s="792">
        <v>1</v>
      </c>
      <c r="F100" s="792">
        <v>1</v>
      </c>
      <c r="G100" s="792">
        <v>1</v>
      </c>
      <c r="H100" s="792">
        <v>2</v>
      </c>
      <c r="I100" s="792"/>
      <c r="J100" s="844"/>
    </row>
    <row r="101" spans="1:46" ht="18.95" customHeight="1">
      <c r="A101" s="829" t="s">
        <v>155</v>
      </c>
      <c r="B101" s="745" t="s">
        <v>156</v>
      </c>
      <c r="C101" s="792">
        <v>1</v>
      </c>
      <c r="D101" s="792">
        <v>1</v>
      </c>
      <c r="E101" s="792">
        <v>1</v>
      </c>
      <c r="F101" s="792"/>
      <c r="G101" s="792"/>
      <c r="H101" s="792">
        <v>1</v>
      </c>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19</v>
      </c>
      <c r="D109" s="805">
        <v>7</v>
      </c>
      <c r="E109" s="805">
        <v>7</v>
      </c>
      <c r="F109" s="805">
        <v>12</v>
      </c>
      <c r="G109" s="805">
        <v>12</v>
      </c>
      <c r="H109" s="805">
        <v>19</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1</v>
      </c>
      <c r="E117" s="781">
        <f t="shared" si="3"/>
        <v>4</v>
      </c>
      <c r="F117" s="781">
        <f t="shared" si="3"/>
        <v>5</v>
      </c>
      <c r="G117" s="781">
        <f t="shared" si="3"/>
        <v>0</v>
      </c>
      <c r="H117" s="781">
        <f t="shared" si="3"/>
        <v>4</v>
      </c>
      <c r="I117" s="781">
        <f t="shared" si="3"/>
        <v>1</v>
      </c>
      <c r="J117" s="781">
        <f t="shared" si="3"/>
        <v>4</v>
      </c>
      <c r="K117" s="781">
        <f t="shared" si="3"/>
        <v>1</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v>1</v>
      </c>
      <c r="E119" s="792">
        <v>4</v>
      </c>
      <c r="F119" s="792">
        <v>4</v>
      </c>
      <c r="G119" s="792"/>
      <c r="H119" s="792">
        <v>3</v>
      </c>
      <c r="I119" s="792"/>
      <c r="J119" s="792">
        <v>2</v>
      </c>
      <c r="K119" s="792">
        <v>1</v>
      </c>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v>1</v>
      </c>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v>1</v>
      </c>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v>1</v>
      </c>
      <c r="I122" s="792"/>
      <c r="J122" s="792">
        <v>1</v>
      </c>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v>1</v>
      </c>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20</v>
      </c>
      <c r="D137" s="792"/>
      <c r="E137" s="792">
        <v>2</v>
      </c>
      <c r="F137" s="792">
        <v>5</v>
      </c>
      <c r="G137" s="792">
        <v>1</v>
      </c>
      <c r="H137" s="792">
        <v>4</v>
      </c>
      <c r="I137" s="792">
        <v>8</v>
      </c>
      <c r="J137" s="881">
        <v>20</v>
      </c>
      <c r="K137" s="792">
        <v>4</v>
      </c>
      <c r="L137" s="792">
        <v>3</v>
      </c>
      <c r="M137" s="792">
        <v>5</v>
      </c>
      <c r="N137" s="792">
        <v>1</v>
      </c>
      <c r="O137" s="792">
        <v>1</v>
      </c>
      <c r="P137" s="792">
        <v>6</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2242</v>
      </c>
      <c r="D145" s="792"/>
      <c r="E145" s="792">
        <v>2242</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2242</v>
      </c>
      <c r="D146" s="792"/>
      <c r="E146" s="792">
        <v>2242</v>
      </c>
      <c r="F146" s="792"/>
      <c r="G146" s="792"/>
      <c r="H146" s="792"/>
      <c r="I146" s="889"/>
      <c r="J146" s="889"/>
      <c r="K146" s="889"/>
      <c r="L146" s="889"/>
      <c r="M146" s="889"/>
      <c r="N146" s="889"/>
      <c r="O146" s="889"/>
      <c r="P146" s="889"/>
      <c r="Q146" s="764"/>
    </row>
    <row r="147" spans="1:17" ht="78.75">
      <c r="A147" s="863" t="s">
        <v>224</v>
      </c>
      <c r="B147" s="891" t="s">
        <v>225</v>
      </c>
      <c r="C147" s="892">
        <v>1387</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136</v>
      </c>
      <c r="D148" s="893" t="s">
        <v>82</v>
      </c>
      <c r="E148" s="893" t="s">
        <v>82</v>
      </c>
      <c r="F148" s="893" t="s">
        <v>82</v>
      </c>
      <c r="G148" s="893" t="s">
        <v>82</v>
      </c>
      <c r="H148" s="893" t="s">
        <v>82</v>
      </c>
      <c r="I148" s="741"/>
      <c r="J148" s="895">
        <f>G35</f>
        <v>13</v>
      </c>
      <c r="K148" s="895">
        <f>H35</f>
        <v>11</v>
      </c>
      <c r="L148" s="741"/>
      <c r="M148" s="741"/>
      <c r="N148" s="741"/>
      <c r="O148" s="741"/>
      <c r="P148" s="741"/>
    </row>
    <row r="149" spans="1:17" ht="37.5" customHeight="1">
      <c r="A149" s="826" t="s">
        <v>230</v>
      </c>
      <c r="B149" s="752" t="s">
        <v>231</v>
      </c>
      <c r="C149" s="892">
        <v>1234</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1</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2</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c r="D172" s="741"/>
      <c r="E172" s="741"/>
      <c r="F172" s="741"/>
      <c r="G172" s="741"/>
      <c r="H172" s="741"/>
      <c r="I172" s="741"/>
      <c r="J172" s="741"/>
      <c r="K172" s="741"/>
      <c r="L172" s="741"/>
      <c r="M172" s="741"/>
      <c r="N172" s="741"/>
    </row>
    <row r="173" spans="1:46" ht="17.100000000000001" customHeight="1">
      <c r="A173" s="826" t="s">
        <v>262</v>
      </c>
      <c r="B173" s="917" t="s">
        <v>263</v>
      </c>
      <c r="C173" s="910"/>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5</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4</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45.7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26.8</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26.8</v>
      </c>
      <c r="D198" s="930">
        <f>C198-C199</f>
        <v>7.4000000000000021</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19.399999999999999</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18.899999999999999</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26.8</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26.8</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326</v>
      </c>
      <c r="D215" s="936"/>
      <c r="E215" s="938" t="s">
        <v>409</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410</v>
      </c>
      <c r="D217" s="936"/>
      <c r="E217" s="938" t="s">
        <v>411</v>
      </c>
      <c r="F217" s="870"/>
      <c r="G217" s="944">
        <v>44190</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44" fitToHeight="8" orientation="landscape" r:id="rId1"/>
  <legacyDrawing r:id="rId2"/>
</worksheet>
</file>

<file path=xl/worksheets/sheet23.xml><?xml version="1.0" encoding="utf-8"?>
<worksheet xmlns="http://schemas.openxmlformats.org/spreadsheetml/2006/main" xmlns:r="http://schemas.openxmlformats.org/officeDocument/2006/relationships">
  <sheetPr>
    <pageSetUpPr fitToPage="1"/>
  </sheetPr>
  <dimension ref="A1:AT300"/>
  <sheetViews>
    <sheetView view="pageBreakPreview" topLeftCell="A202" zoomScale="55" zoomScaleNormal="77" zoomScaleSheetLayoutView="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412</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57146835</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C36+C45+C46+C49+C50+C51+C52</f>
        <v>340</v>
      </c>
      <c r="D35" s="781">
        <f>D36+D45+D46+D49+D51+D52</f>
        <v>302</v>
      </c>
      <c r="E35" s="781">
        <f>E36+E45+E46+E49+E50+E51+E52</f>
        <v>0</v>
      </c>
      <c r="F35" s="781">
        <f>F36+F45+F46+F49+F50+F51+F52</f>
        <v>2</v>
      </c>
      <c r="G35" s="781">
        <f>G36+G45+G46+G49+G50+G51+G52</f>
        <v>14</v>
      </c>
      <c r="H35" s="781">
        <f>H36+H45+H46+H49+H51+H52</f>
        <v>12</v>
      </c>
      <c r="I35" s="781">
        <f>I36+I45+I46+I49+I51+I52</f>
        <v>331</v>
      </c>
      <c r="J35" s="782"/>
      <c r="K35" s="783"/>
      <c r="N35" s="784"/>
      <c r="O35" s="784"/>
      <c r="Q35" s="764"/>
    </row>
    <row r="36" spans="1:17" ht="39.75" customHeight="1">
      <c r="A36" s="785" t="s">
        <v>52</v>
      </c>
      <c r="B36" s="752" t="s">
        <v>53</v>
      </c>
      <c r="C36" s="786">
        <f t="shared" ref="C36:I36" si="0">C37+C38+C39+C40+C41+C42+C43+C44</f>
        <v>0</v>
      </c>
      <c r="D36" s="786">
        <f t="shared" si="0"/>
        <v>0</v>
      </c>
      <c r="E36" s="786">
        <f t="shared" si="0"/>
        <v>0</v>
      </c>
      <c r="F36" s="786">
        <f t="shared" si="0"/>
        <v>0</v>
      </c>
      <c r="G36" s="786">
        <f t="shared" si="0"/>
        <v>0</v>
      </c>
      <c r="H36" s="786">
        <f t="shared" si="0"/>
        <v>0</v>
      </c>
      <c r="I36" s="786">
        <f t="shared" si="0"/>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340</v>
      </c>
      <c r="D45" s="792">
        <v>302</v>
      </c>
      <c r="E45" s="792"/>
      <c r="F45" s="792">
        <v>2</v>
      </c>
      <c r="G45" s="792">
        <v>14</v>
      </c>
      <c r="H45" s="792">
        <v>12</v>
      </c>
      <c r="I45" s="792">
        <v>331</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340</v>
      </c>
      <c r="D64" s="792"/>
      <c r="E64" s="792"/>
      <c r="F64" s="792">
        <v>52</v>
      </c>
      <c r="G64" s="792">
        <v>66</v>
      </c>
      <c r="H64" s="792">
        <v>87</v>
      </c>
      <c r="I64" s="792">
        <v>85</v>
      </c>
      <c r="J64" s="792">
        <v>49</v>
      </c>
      <c r="K64" s="792">
        <v>1</v>
      </c>
      <c r="L64" s="827">
        <f>C64-D64-E64-F64-G64-H64-I64-J64-K64</f>
        <v>0</v>
      </c>
      <c r="M64" s="789"/>
      <c r="N64" s="789"/>
      <c r="O64" s="828"/>
      <c r="P64" s="764"/>
      <c r="Q64" s="764"/>
    </row>
    <row r="65" spans="1:18" ht="18" customHeight="1">
      <c r="A65" s="829" t="s">
        <v>110</v>
      </c>
      <c r="B65" s="752" t="s">
        <v>111</v>
      </c>
      <c r="C65" s="781">
        <f>D65+E65+F65+G65+H65+I65+J65+K65</f>
        <v>160</v>
      </c>
      <c r="D65" s="792"/>
      <c r="E65" s="792"/>
      <c r="F65" s="792">
        <v>23</v>
      </c>
      <c r="G65" s="792">
        <v>26</v>
      </c>
      <c r="H65" s="792">
        <v>41</v>
      </c>
      <c r="I65" s="792">
        <v>45</v>
      </c>
      <c r="J65" s="792">
        <v>24</v>
      </c>
      <c r="K65" s="792">
        <v>1</v>
      </c>
      <c r="L65" s="827"/>
      <c r="M65" s="789"/>
      <c r="N65" s="789"/>
      <c r="O65" s="777"/>
      <c r="P65" s="764"/>
      <c r="Q65" s="764"/>
    </row>
    <row r="66" spans="1:18" ht="33" customHeight="1">
      <c r="A66" s="826" t="s">
        <v>112</v>
      </c>
      <c r="B66" s="745" t="s">
        <v>113</v>
      </c>
      <c r="C66" s="781">
        <f>F35</f>
        <v>2</v>
      </c>
      <c r="D66" s="792"/>
      <c r="E66" s="792"/>
      <c r="F66" s="792"/>
      <c r="G66" s="792"/>
      <c r="H66" s="792">
        <v>1</v>
      </c>
      <c r="I66" s="792"/>
      <c r="J66" s="792">
        <v>1</v>
      </c>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340</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340</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23</v>
      </c>
      <c r="D95" s="781">
        <f t="shared" ref="D95:I95" si="1">D97+D98+D99+D100+D101+D102+D103+D104+D105+D106+D107</f>
        <v>8</v>
      </c>
      <c r="E95" s="781">
        <f t="shared" si="1"/>
        <v>8</v>
      </c>
      <c r="F95" s="781">
        <f t="shared" si="1"/>
        <v>15</v>
      </c>
      <c r="G95" s="781">
        <f t="shared" si="1"/>
        <v>15</v>
      </c>
      <c r="H95" s="781">
        <f t="shared" si="1"/>
        <v>23</v>
      </c>
      <c r="I95" s="781">
        <f t="shared" si="1"/>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20</v>
      </c>
      <c r="D97" s="792">
        <v>6</v>
      </c>
      <c r="E97" s="792">
        <v>6</v>
      </c>
      <c r="F97" s="792">
        <v>14</v>
      </c>
      <c r="G97" s="792">
        <v>14</v>
      </c>
      <c r="H97" s="792">
        <v>20</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v>2</v>
      </c>
      <c r="D99" s="792">
        <v>1</v>
      </c>
      <c r="E99" s="792">
        <v>1</v>
      </c>
      <c r="F99" s="792">
        <v>1</v>
      </c>
      <c r="G99" s="792">
        <v>1</v>
      </c>
      <c r="H99" s="792">
        <v>2</v>
      </c>
      <c r="I99" s="792"/>
      <c r="J99" s="844"/>
    </row>
    <row r="100" spans="1:46" ht="18.95" customHeight="1">
      <c r="A100" s="829" t="s">
        <v>153</v>
      </c>
      <c r="B100" s="752" t="s">
        <v>154</v>
      </c>
      <c r="C100" s="792">
        <v>1</v>
      </c>
      <c r="D100" s="792">
        <v>1</v>
      </c>
      <c r="E100" s="792">
        <v>1</v>
      </c>
      <c r="F100" s="792"/>
      <c r="G100" s="792"/>
      <c r="H100" s="792">
        <v>1</v>
      </c>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23</v>
      </c>
      <c r="D109" s="805">
        <v>8</v>
      </c>
      <c r="E109" s="805">
        <v>8</v>
      </c>
      <c r="F109" s="805">
        <v>15</v>
      </c>
      <c r="G109" s="805">
        <v>15</v>
      </c>
      <c r="H109" s="805">
        <v>23</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1</v>
      </c>
      <c r="D117" s="781">
        <f t="shared" ref="D117:L117" si="2">D119+D120+D121+D122+D123+D124+D125+D126+D127+D128+D129</f>
        <v>2</v>
      </c>
      <c r="E117" s="781">
        <f t="shared" si="2"/>
        <v>2</v>
      </c>
      <c r="F117" s="781">
        <f t="shared" si="2"/>
        <v>4</v>
      </c>
      <c r="G117" s="781">
        <f t="shared" si="2"/>
        <v>3</v>
      </c>
      <c r="H117" s="781">
        <f t="shared" si="2"/>
        <v>4</v>
      </c>
      <c r="I117" s="781">
        <f t="shared" si="2"/>
        <v>4</v>
      </c>
      <c r="J117" s="781">
        <f t="shared" si="2"/>
        <v>2</v>
      </c>
      <c r="K117" s="781">
        <f t="shared" si="2"/>
        <v>0</v>
      </c>
      <c r="L117" s="781">
        <f t="shared" si="2"/>
        <v>1</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1</v>
      </c>
      <c r="D119" s="792">
        <v>2</v>
      </c>
      <c r="E119" s="792">
        <v>2</v>
      </c>
      <c r="F119" s="792">
        <v>4</v>
      </c>
      <c r="G119" s="792">
        <v>3</v>
      </c>
      <c r="H119" s="792">
        <v>4</v>
      </c>
      <c r="I119" s="792">
        <v>2</v>
      </c>
      <c r="J119" s="792">
        <v>2</v>
      </c>
      <c r="K119" s="792"/>
      <c r="L119" s="792"/>
      <c r="M119" s="874">
        <f t="shared" ref="M119:M129" si="3">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3"/>
        <v>0</v>
      </c>
      <c r="N120" s="879"/>
      <c r="O120" s="870"/>
      <c r="P120" s="870"/>
      <c r="Q120" s="830"/>
      <c r="R120" s="830"/>
      <c r="S120" s="830"/>
    </row>
    <row r="121" spans="1:19" ht="18.95" customHeight="1">
      <c r="A121" s="829" t="s">
        <v>151</v>
      </c>
      <c r="B121" s="752" t="s">
        <v>190</v>
      </c>
      <c r="C121" s="792"/>
      <c r="D121" s="792"/>
      <c r="E121" s="792"/>
      <c r="F121" s="792"/>
      <c r="G121" s="792"/>
      <c r="H121" s="792"/>
      <c r="I121" s="792">
        <v>1</v>
      </c>
      <c r="J121" s="792"/>
      <c r="K121" s="792"/>
      <c r="L121" s="792">
        <v>1</v>
      </c>
      <c r="M121" s="874">
        <f t="shared" si="3"/>
        <v>0</v>
      </c>
      <c r="N121" s="879"/>
      <c r="O121" s="870"/>
      <c r="P121" s="870"/>
      <c r="Q121" s="830"/>
      <c r="R121" s="830"/>
      <c r="S121" s="830"/>
    </row>
    <row r="122" spans="1:19" ht="18.95" customHeight="1">
      <c r="A122" s="829" t="s">
        <v>153</v>
      </c>
      <c r="B122" s="745" t="s">
        <v>191</v>
      </c>
      <c r="C122" s="792"/>
      <c r="D122" s="792"/>
      <c r="E122" s="792"/>
      <c r="F122" s="792"/>
      <c r="G122" s="792"/>
      <c r="H122" s="792"/>
      <c r="I122" s="792">
        <v>1</v>
      </c>
      <c r="J122" s="792"/>
      <c r="K122" s="792"/>
      <c r="L122" s="792"/>
      <c r="M122" s="874">
        <f t="shared" si="3"/>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3"/>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3"/>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3"/>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3"/>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3"/>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3"/>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3"/>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23</v>
      </c>
      <c r="D137" s="792">
        <v>0</v>
      </c>
      <c r="E137" s="792">
        <v>2</v>
      </c>
      <c r="F137" s="792">
        <v>2</v>
      </c>
      <c r="G137" s="792">
        <v>7</v>
      </c>
      <c r="H137" s="792">
        <v>5</v>
      </c>
      <c r="I137" s="792">
        <v>7</v>
      </c>
      <c r="J137" s="881">
        <f>K137+L137+M137+N137+O137+P137</f>
        <v>23</v>
      </c>
      <c r="K137" s="792">
        <v>1</v>
      </c>
      <c r="L137" s="792">
        <v>2</v>
      </c>
      <c r="M137" s="792">
        <v>3</v>
      </c>
      <c r="N137" s="792">
        <v>5</v>
      </c>
      <c r="O137" s="792">
        <v>6</v>
      </c>
      <c r="P137" s="792">
        <v>6</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2750</v>
      </c>
      <c r="D145" s="792"/>
      <c r="E145" s="792">
        <v>2750</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2750</v>
      </c>
      <c r="D146" s="792"/>
      <c r="E146" s="792">
        <v>2750</v>
      </c>
      <c r="F146" s="792"/>
      <c r="G146" s="792"/>
      <c r="H146" s="792"/>
      <c r="I146" s="889"/>
      <c r="J146" s="889"/>
      <c r="K146" s="889"/>
      <c r="L146" s="889"/>
      <c r="M146" s="889"/>
      <c r="N146" s="889"/>
      <c r="O146" s="889"/>
      <c r="P146" s="889"/>
      <c r="Q146" s="764"/>
    </row>
    <row r="147" spans="1:17" ht="78.75">
      <c r="A147" s="863" t="s">
        <v>224</v>
      </c>
      <c r="B147" s="891" t="s">
        <v>225</v>
      </c>
      <c r="C147" s="892">
        <v>1584</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204</v>
      </c>
      <c r="D148" s="893" t="s">
        <v>82</v>
      </c>
      <c r="E148" s="893" t="s">
        <v>82</v>
      </c>
      <c r="F148" s="893" t="s">
        <v>82</v>
      </c>
      <c r="G148" s="893" t="s">
        <v>82</v>
      </c>
      <c r="H148" s="893" t="s">
        <v>82</v>
      </c>
      <c r="I148" s="741"/>
      <c r="J148" s="895">
        <f>G35</f>
        <v>14</v>
      </c>
      <c r="K148" s="895">
        <f>H35</f>
        <v>12</v>
      </c>
      <c r="L148" s="741"/>
      <c r="M148" s="741"/>
      <c r="N148" s="741"/>
      <c r="O148" s="741"/>
      <c r="P148" s="741"/>
    </row>
    <row r="149" spans="1:17" ht="37.5" customHeight="1">
      <c r="A149" s="826" t="s">
        <v>230</v>
      </c>
      <c r="B149" s="752" t="s">
        <v>231</v>
      </c>
      <c r="C149" s="892">
        <v>1406.7</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1</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3</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6</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4</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t="s">
        <v>413</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414</v>
      </c>
      <c r="D217" s="936"/>
      <c r="E217" s="938" t="s">
        <v>415</v>
      </c>
      <c r="F217" s="870"/>
      <c r="G217" s="944">
        <v>44193</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formula1>1</formula1>
      <formula2>2</formula2>
    </dataValidation>
    <dataValidation type="whole" allowBlank="1" showInputMessage="1" showErrorMessage="1" error="Введено недопустимое значение." prompt="Допустимое значение 0 -нет или 1 -да." sqref="C24:C25">
      <formula1>0</formula1>
      <formula2>1</formula2>
    </dataValidation>
    <dataValidation type="whole" allowBlank="1" showInputMessage="1" showErrorMessage="1" error="Введено недопустимое значение." sqref="C20">
      <formula1>0</formula1>
      <formula2>1</formula2>
    </dataValidation>
    <dataValidation type="whole" allowBlank="1" showInputMessage="1" showErrorMessage="1" error="Необходимо ввести целое значение." sqref="D75">
      <formula1>-1000000</formula1>
      <formula2>999999999999</formula2>
    </dataValidation>
    <dataValidation type="whole" allowBlank="1" showInputMessage="1" showErrorMessage="1" error="Необходимо ввести целое значение." sqref="D82:E86">
      <formula1>-100000</formula1>
      <formula2>99999999999</formula2>
    </dataValidation>
    <dataValidation type="whole" allowBlank="1" showInputMessage="1" showErrorMessage="1" error="Необходимо ввести целое значение." sqref="C174">
      <formula1>-100000</formula1>
      <formula2>9999999999</formula2>
    </dataValidation>
    <dataValidation allowBlank="1" showInputMessage="1" showErrorMessage="1" error="Необходимо ввести целое значение." sqref="I55"/>
  </dataValidations>
  <pageMargins left="0.7" right="0.7" top="0.75" bottom="0.75" header="0.3" footer="0.3"/>
  <pageSetup paperSize="9" scale="44" fitToHeight="0" orientation="landscape" r:id="rId1"/>
  <rowBreaks count="7" manualBreakCount="7">
    <brk id="18" max="16383" man="1"/>
    <brk id="57" max="16383" man="1"/>
    <brk id="87" max="16383" man="1"/>
    <brk id="129" max="16383" man="1"/>
    <brk id="159" max="16383" man="1"/>
    <brk id="184" max="16383" man="1"/>
    <brk id="202" max="16383" man="1"/>
  </rowBreaks>
  <legacyDrawing r:id="rId2"/>
</worksheet>
</file>

<file path=xl/worksheets/sheet24.xml><?xml version="1.0" encoding="utf-8"?>
<worksheet xmlns="http://schemas.openxmlformats.org/spreadsheetml/2006/main" xmlns:r="http://schemas.openxmlformats.org/officeDocument/2006/relationships">
  <dimension ref="A1:AT300"/>
  <sheetViews>
    <sheetView view="pageBreakPreview" topLeftCell="A142" zoomScale="60" zoomScaleNormal="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416</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57149976</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row>
    <row r="11" spans="1:16" ht="40.5" customHeight="1">
      <c r="A11" s="754" t="s">
        <v>13</v>
      </c>
      <c r="B11" s="745" t="s">
        <v>14</v>
      </c>
      <c r="C11" s="753"/>
    </row>
    <row r="12" spans="1:16" ht="73.5" customHeight="1">
      <c r="A12" s="751" t="s">
        <v>15</v>
      </c>
      <c r="B12" s="752" t="s">
        <v>16</v>
      </c>
      <c r="C12" s="753"/>
    </row>
    <row r="13" spans="1:16" ht="80.25" customHeight="1">
      <c r="A13" s="755" t="s">
        <v>17</v>
      </c>
      <c r="B13" s="745" t="s">
        <v>18</v>
      </c>
      <c r="C13" s="753"/>
    </row>
    <row r="14" spans="1:16" ht="115.5" customHeight="1">
      <c r="A14" s="755" t="s">
        <v>19</v>
      </c>
      <c r="B14" s="745" t="s">
        <v>20</v>
      </c>
      <c r="C14" s="753"/>
    </row>
    <row r="15" spans="1:16" ht="93" customHeight="1">
      <c r="A15" s="755" t="s">
        <v>21</v>
      </c>
      <c r="B15" s="745" t="s">
        <v>22</v>
      </c>
      <c r="C15" s="753"/>
    </row>
    <row r="16" spans="1:16" ht="94.5" customHeight="1">
      <c r="A16" s="755" t="s">
        <v>23</v>
      </c>
      <c r="B16" s="745" t="s">
        <v>24</v>
      </c>
      <c r="C16" s="753"/>
    </row>
    <row r="17" spans="1:19" ht="83.25" customHeight="1">
      <c r="A17" s="756" t="s">
        <v>25</v>
      </c>
      <c r="B17" s="752" t="s">
        <v>26</v>
      </c>
      <c r="C17" s="753"/>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162</v>
      </c>
      <c r="D35" s="781">
        <f>D36+D45+D46+D49+D51+D52</f>
        <v>130</v>
      </c>
      <c r="E35" s="781">
        <f t="shared" si="0"/>
        <v>0</v>
      </c>
      <c r="F35" s="781">
        <f t="shared" si="0"/>
        <v>0</v>
      </c>
      <c r="G35" s="781">
        <f t="shared" si="0"/>
        <v>8</v>
      </c>
      <c r="H35" s="781">
        <f>H36+H45+H46+H49+H51+H52</f>
        <v>6</v>
      </c>
      <c r="I35" s="781">
        <f>I36+I45+I46+I49+I51+I52</f>
        <v>126</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162</v>
      </c>
      <c r="D45" s="792">
        <v>130</v>
      </c>
      <c r="E45" s="792"/>
      <c r="F45" s="792"/>
      <c r="G45" s="792">
        <v>8</v>
      </c>
      <c r="H45" s="792">
        <v>6</v>
      </c>
      <c r="I45" s="792">
        <v>126</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v>7</v>
      </c>
      <c r="D55" s="807" t="s">
        <v>82</v>
      </c>
      <c r="E55" s="807" t="s">
        <v>82</v>
      </c>
      <c r="F55" s="807" t="s">
        <v>82</v>
      </c>
      <c r="G55" s="805">
        <v>1</v>
      </c>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162</v>
      </c>
      <c r="D64" s="792"/>
      <c r="E64" s="792">
        <v>9</v>
      </c>
      <c r="F64" s="792">
        <v>25</v>
      </c>
      <c r="G64" s="792">
        <v>36</v>
      </c>
      <c r="H64" s="792">
        <v>33</v>
      </c>
      <c r="I64" s="792">
        <v>30</v>
      </c>
      <c r="J64" s="792">
        <v>27</v>
      </c>
      <c r="K64" s="792">
        <v>2</v>
      </c>
      <c r="L64" s="827">
        <f>C64-D64-E64-F64-G64-H64-I64-J64-K64</f>
        <v>0</v>
      </c>
      <c r="M64" s="789"/>
      <c r="N64" s="789"/>
      <c r="O64" s="828"/>
      <c r="P64" s="764"/>
      <c r="Q64" s="764"/>
    </row>
    <row r="65" spans="1:18" ht="18" customHeight="1">
      <c r="A65" s="829" t="s">
        <v>110</v>
      </c>
      <c r="B65" s="752" t="s">
        <v>111</v>
      </c>
      <c r="C65" s="781">
        <f>D65+E65+F65+G65+H65+I65+J65+K65</f>
        <v>86</v>
      </c>
      <c r="D65" s="792"/>
      <c r="E65" s="792">
        <v>5</v>
      </c>
      <c r="F65" s="792">
        <v>10</v>
      </c>
      <c r="G65" s="792">
        <v>16</v>
      </c>
      <c r="H65" s="792">
        <v>24</v>
      </c>
      <c r="I65" s="792">
        <v>17</v>
      </c>
      <c r="J65" s="792">
        <v>13</v>
      </c>
      <c r="K65" s="792">
        <v>1</v>
      </c>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162</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162</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10</v>
      </c>
      <c r="D95" s="781">
        <f t="shared" ref="D95:I95" si="2">D97+D98+D99+D100+D101+D102+D103+D104+D105+D106+D107</f>
        <v>8</v>
      </c>
      <c r="E95" s="781">
        <f t="shared" si="2"/>
        <v>8</v>
      </c>
      <c r="F95" s="781">
        <f t="shared" si="2"/>
        <v>2</v>
      </c>
      <c r="G95" s="781">
        <f t="shared" si="2"/>
        <v>2</v>
      </c>
      <c r="H95" s="781">
        <f t="shared" si="2"/>
        <v>10</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8</v>
      </c>
      <c r="D97" s="792">
        <v>6</v>
      </c>
      <c r="E97" s="792">
        <v>6</v>
      </c>
      <c r="F97" s="792">
        <v>2</v>
      </c>
      <c r="G97" s="792">
        <v>2</v>
      </c>
      <c r="H97" s="792">
        <v>8</v>
      </c>
      <c r="I97" s="792">
        <v>0</v>
      </c>
      <c r="J97" s="844"/>
    </row>
    <row r="98" spans="1:46" ht="18.95" customHeight="1">
      <c r="A98" s="829" t="s">
        <v>149</v>
      </c>
      <c r="B98" s="745" t="s">
        <v>150</v>
      </c>
      <c r="C98" s="792">
        <v>1</v>
      </c>
      <c r="D98" s="792">
        <v>1</v>
      </c>
      <c r="E98" s="792">
        <v>1</v>
      </c>
      <c r="F98" s="792">
        <v>0</v>
      </c>
      <c r="G98" s="792">
        <v>0</v>
      </c>
      <c r="H98" s="792">
        <v>1</v>
      </c>
      <c r="I98" s="792">
        <v>0</v>
      </c>
      <c r="J98" s="844"/>
    </row>
    <row r="99" spans="1:46" ht="18.95" customHeight="1">
      <c r="A99" s="829" t="s">
        <v>151</v>
      </c>
      <c r="B99" s="752" t="s">
        <v>152</v>
      </c>
      <c r="C99" s="792">
        <v>1</v>
      </c>
      <c r="D99" s="792">
        <v>1</v>
      </c>
      <c r="E99" s="792">
        <v>1</v>
      </c>
      <c r="F99" s="792">
        <v>0</v>
      </c>
      <c r="G99" s="792">
        <v>0</v>
      </c>
      <c r="H99" s="792">
        <v>1</v>
      </c>
      <c r="I99" s="792">
        <v>0</v>
      </c>
      <c r="J99" s="844"/>
    </row>
    <row r="100" spans="1:46" ht="18.95" customHeight="1">
      <c r="A100" s="829" t="s">
        <v>153</v>
      </c>
      <c r="B100" s="752" t="s">
        <v>154</v>
      </c>
      <c r="C100" s="792">
        <v>0</v>
      </c>
      <c r="D100" s="792"/>
      <c r="E100" s="792"/>
      <c r="F100" s="792"/>
      <c r="G100" s="792"/>
      <c r="H100" s="792"/>
      <c r="I100" s="792"/>
      <c r="J100" s="844"/>
    </row>
    <row r="101" spans="1:46" ht="18.95" customHeight="1">
      <c r="A101" s="829" t="s">
        <v>155</v>
      </c>
      <c r="B101" s="745" t="s">
        <v>156</v>
      </c>
      <c r="C101" s="792">
        <v>0</v>
      </c>
      <c r="D101" s="792"/>
      <c r="E101" s="792"/>
      <c r="F101" s="792"/>
      <c r="G101" s="792"/>
      <c r="H101" s="792"/>
      <c r="I101" s="792"/>
      <c r="J101" s="844"/>
    </row>
    <row r="102" spans="1:46" ht="18.95" customHeight="1">
      <c r="A102" s="829" t="s">
        <v>157</v>
      </c>
      <c r="B102" s="752" t="s">
        <v>158</v>
      </c>
      <c r="C102" s="792">
        <v>0</v>
      </c>
      <c r="D102" s="792"/>
      <c r="E102" s="792"/>
      <c r="F102" s="792"/>
      <c r="G102" s="792"/>
      <c r="H102" s="792"/>
      <c r="I102" s="792"/>
      <c r="J102" s="844"/>
    </row>
    <row r="103" spans="1:46" ht="18.95" customHeight="1">
      <c r="A103" s="829" t="s">
        <v>159</v>
      </c>
      <c r="B103" s="752" t="s">
        <v>160</v>
      </c>
      <c r="C103" s="792">
        <v>0</v>
      </c>
      <c r="D103" s="792"/>
      <c r="E103" s="792"/>
      <c r="F103" s="792"/>
      <c r="G103" s="792"/>
      <c r="H103" s="792"/>
      <c r="I103" s="792"/>
      <c r="J103" s="844"/>
    </row>
    <row r="104" spans="1:46" ht="18.95" customHeight="1">
      <c r="A104" s="829" t="s">
        <v>161</v>
      </c>
      <c r="B104" s="745" t="s">
        <v>162</v>
      </c>
      <c r="C104" s="792">
        <v>0</v>
      </c>
      <c r="D104" s="792"/>
      <c r="E104" s="792"/>
      <c r="F104" s="792"/>
      <c r="G104" s="792"/>
      <c r="H104" s="792"/>
      <c r="I104" s="792"/>
      <c r="J104" s="844"/>
    </row>
    <row r="105" spans="1:46" ht="18.95" customHeight="1">
      <c r="A105" s="829" t="s">
        <v>163</v>
      </c>
      <c r="B105" s="752" t="s">
        <v>164</v>
      </c>
      <c r="C105" s="792">
        <v>0</v>
      </c>
      <c r="D105" s="792"/>
      <c r="E105" s="792"/>
      <c r="F105" s="792"/>
      <c r="G105" s="792"/>
      <c r="H105" s="792"/>
      <c r="I105" s="792"/>
      <c r="J105" s="844"/>
    </row>
    <row r="106" spans="1:46" ht="18.95" customHeight="1">
      <c r="A106" s="829" t="s">
        <v>165</v>
      </c>
      <c r="B106" s="752" t="s">
        <v>166</v>
      </c>
      <c r="C106" s="792">
        <v>0</v>
      </c>
      <c r="D106" s="792"/>
      <c r="E106" s="792"/>
      <c r="F106" s="792"/>
      <c r="G106" s="792"/>
      <c r="H106" s="792"/>
      <c r="I106" s="792"/>
      <c r="J106" s="844"/>
    </row>
    <row r="107" spans="1:46" ht="18.95" customHeight="1">
      <c r="A107" s="829" t="s">
        <v>167</v>
      </c>
      <c r="B107" s="745" t="s">
        <v>168</v>
      </c>
      <c r="C107" s="792">
        <v>0</v>
      </c>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10</v>
      </c>
      <c r="D109" s="805">
        <v>8</v>
      </c>
      <c r="E109" s="805">
        <v>8</v>
      </c>
      <c r="F109" s="805">
        <v>2</v>
      </c>
      <c r="G109" s="805">
        <v>2</v>
      </c>
      <c r="H109" s="805">
        <v>10</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3</v>
      </c>
      <c r="F117" s="781">
        <f t="shared" si="3"/>
        <v>1</v>
      </c>
      <c r="G117" s="781">
        <f t="shared" si="3"/>
        <v>1</v>
      </c>
      <c r="H117" s="781">
        <f t="shared" si="3"/>
        <v>1</v>
      </c>
      <c r="I117" s="781">
        <f t="shared" si="3"/>
        <v>0</v>
      </c>
      <c r="J117" s="781">
        <f t="shared" si="3"/>
        <v>3</v>
      </c>
      <c r="K117" s="781">
        <f t="shared" si="3"/>
        <v>0</v>
      </c>
      <c r="L117" s="781">
        <f t="shared" si="3"/>
        <v>1</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v>3</v>
      </c>
      <c r="F119" s="792">
        <v>1</v>
      </c>
      <c r="G119" s="792">
        <v>1</v>
      </c>
      <c r="H119" s="792">
        <v>1</v>
      </c>
      <c r="I119" s="792"/>
      <c r="J119" s="792">
        <v>2</v>
      </c>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v>1</v>
      </c>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c r="K121" s="792"/>
      <c r="L121" s="792">
        <v>1</v>
      </c>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10</v>
      </c>
      <c r="D137" s="792">
        <v>1</v>
      </c>
      <c r="E137" s="792">
        <v>1</v>
      </c>
      <c r="F137" s="792">
        <v>2</v>
      </c>
      <c r="G137" s="792">
        <v>1</v>
      </c>
      <c r="H137" s="792">
        <v>1</v>
      </c>
      <c r="I137" s="792">
        <v>4</v>
      </c>
      <c r="J137" s="881">
        <f>K137+L137+M137+N137+O137+P137</f>
        <v>10</v>
      </c>
      <c r="K137" s="792">
        <v>1</v>
      </c>
      <c r="L137" s="792">
        <v>1</v>
      </c>
      <c r="M137" s="792">
        <v>2</v>
      </c>
      <c r="N137" s="792">
        <v>1</v>
      </c>
      <c r="O137" s="792">
        <v>1</v>
      </c>
      <c r="P137" s="792">
        <v>4</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1110</v>
      </c>
      <c r="D145" s="792"/>
      <c r="E145" s="792">
        <v>1110</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1110</v>
      </c>
      <c r="D146" s="792"/>
      <c r="E146" s="792">
        <v>1110</v>
      </c>
      <c r="F146" s="792"/>
      <c r="G146" s="792"/>
      <c r="H146" s="792"/>
      <c r="I146" s="889"/>
      <c r="J146" s="889"/>
      <c r="K146" s="889"/>
      <c r="L146" s="889"/>
      <c r="M146" s="889"/>
      <c r="N146" s="889"/>
      <c r="O146" s="889"/>
      <c r="P146" s="889"/>
      <c r="Q146" s="764"/>
    </row>
    <row r="147" spans="1:17" ht="78.75">
      <c r="A147" s="863" t="s">
        <v>224</v>
      </c>
      <c r="B147" s="891" t="s">
        <v>225</v>
      </c>
      <c r="C147" s="892">
        <v>739</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238</v>
      </c>
      <c r="D148" s="893" t="s">
        <v>82</v>
      </c>
      <c r="E148" s="893" t="s">
        <v>82</v>
      </c>
      <c r="F148" s="893" t="s">
        <v>82</v>
      </c>
      <c r="G148" s="893" t="s">
        <v>82</v>
      </c>
      <c r="H148" s="893" t="s">
        <v>82</v>
      </c>
      <c r="I148" s="741"/>
      <c r="J148" s="895">
        <f>G35</f>
        <v>8</v>
      </c>
      <c r="K148" s="895">
        <f>H35</f>
        <v>6</v>
      </c>
      <c r="L148" s="741"/>
      <c r="M148" s="741"/>
      <c r="N148" s="741"/>
      <c r="O148" s="741"/>
      <c r="P148" s="741"/>
    </row>
    <row r="149" spans="1:17" ht="37.5" customHeight="1">
      <c r="A149" s="826" t="s">
        <v>230</v>
      </c>
      <c r="B149" s="752" t="s">
        <v>231</v>
      </c>
      <c r="C149" s="892">
        <v>648</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3</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3</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2</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t="s">
        <v>417</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418</v>
      </c>
      <c r="D217" s="936"/>
      <c r="E217" s="938" t="s">
        <v>419</v>
      </c>
      <c r="F217" s="870"/>
      <c r="G217" s="944">
        <v>44191</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50" orientation="landscape" r:id="rId1"/>
  <legacyDrawing r:id="rId2"/>
</worksheet>
</file>

<file path=xl/worksheets/sheet25.xml><?xml version="1.0" encoding="utf-8"?>
<worksheet xmlns="http://schemas.openxmlformats.org/spreadsheetml/2006/main" xmlns:r="http://schemas.openxmlformats.org/officeDocument/2006/relationships">
  <dimension ref="A1:AT300"/>
  <sheetViews>
    <sheetView view="pageBreakPreview" topLeftCell="A157" zoomScale="60" zoomScaleNormal="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420</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10290140</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141</v>
      </c>
      <c r="D35" s="781">
        <f>D36+D45+D46+D49+D51+D52</f>
        <v>121</v>
      </c>
      <c r="E35" s="781">
        <f t="shared" si="0"/>
        <v>10</v>
      </c>
      <c r="F35" s="781">
        <f t="shared" si="0"/>
        <v>0</v>
      </c>
      <c r="G35" s="781">
        <f t="shared" si="0"/>
        <v>6</v>
      </c>
      <c r="H35" s="781">
        <f>H36+H45+H46+H49+H51+H52</f>
        <v>5</v>
      </c>
      <c r="I35" s="781">
        <f>I36+I45+I46+I49+I51+I52</f>
        <v>125</v>
      </c>
      <c r="J35" s="782"/>
      <c r="K35" s="783"/>
      <c r="N35" s="784"/>
      <c r="O35" s="784"/>
      <c r="Q35" s="764"/>
    </row>
    <row r="36" spans="1:17" ht="39.75" customHeight="1">
      <c r="A36" s="785" t="s">
        <v>52</v>
      </c>
      <c r="B36" s="752" t="s">
        <v>53</v>
      </c>
      <c r="C36" s="786">
        <f t="shared" ref="C36:I36" si="1">C37+C38+C39+C40+C41+C42+C43+C44</f>
        <v>10</v>
      </c>
      <c r="D36" s="786">
        <f t="shared" si="1"/>
        <v>10</v>
      </c>
      <c r="E36" s="786">
        <f t="shared" si="1"/>
        <v>10</v>
      </c>
      <c r="F36" s="786">
        <f t="shared" si="1"/>
        <v>0</v>
      </c>
      <c r="G36" s="786">
        <f t="shared" si="1"/>
        <v>1</v>
      </c>
      <c r="H36" s="786">
        <f t="shared" si="1"/>
        <v>1</v>
      </c>
      <c r="I36" s="786">
        <f t="shared" si="1"/>
        <v>10</v>
      </c>
      <c r="J36" s="787"/>
      <c r="K36" s="764"/>
      <c r="L36" s="777"/>
      <c r="M36" s="777"/>
      <c r="N36" s="788"/>
      <c r="O36" s="789"/>
      <c r="P36" s="790"/>
      <c r="Q36" s="764"/>
    </row>
    <row r="37" spans="1:17" ht="36" customHeight="1">
      <c r="A37" s="791" t="s">
        <v>54</v>
      </c>
      <c r="B37" s="745" t="s">
        <v>55</v>
      </c>
      <c r="C37" s="792"/>
      <c r="D37" s="792"/>
      <c r="E37" s="792"/>
      <c r="F37" s="792"/>
      <c r="G37" s="792"/>
      <c r="H37" s="892"/>
      <c r="I37" s="792"/>
      <c r="J37" s="793"/>
      <c r="K37" s="764"/>
      <c r="L37" s="794"/>
      <c r="M37" s="795"/>
      <c r="N37" s="796"/>
      <c r="O37" s="797"/>
      <c r="P37" s="798"/>
      <c r="Q37" s="764"/>
    </row>
    <row r="38" spans="1:17" ht="23.1" customHeight="1">
      <c r="A38" s="799" t="s">
        <v>56</v>
      </c>
      <c r="B38" s="752" t="s">
        <v>57</v>
      </c>
      <c r="C38" s="792">
        <v>10</v>
      </c>
      <c r="D38" s="792">
        <v>10</v>
      </c>
      <c r="E38" s="792">
        <v>10</v>
      </c>
      <c r="F38" s="792"/>
      <c r="G38" s="792">
        <v>1</v>
      </c>
      <c r="H38" s="892">
        <v>1</v>
      </c>
      <c r="I38" s="792">
        <v>10</v>
      </c>
      <c r="J38" s="793"/>
      <c r="L38" s="800"/>
      <c r="M38" s="764"/>
      <c r="N38" s="764"/>
      <c r="O38" s="764"/>
      <c r="P38" s="801"/>
    </row>
    <row r="39" spans="1:17" ht="23.1" customHeight="1">
      <c r="A39" s="802" t="s">
        <v>58</v>
      </c>
      <c r="B39" s="752" t="s">
        <v>59</v>
      </c>
      <c r="C39" s="792"/>
      <c r="D39" s="792"/>
      <c r="E39" s="792"/>
      <c r="F39" s="792"/>
      <c r="G39" s="792"/>
      <c r="H39" s="892"/>
      <c r="I39" s="792"/>
      <c r="J39" s="793"/>
      <c r="P39" s="801"/>
    </row>
    <row r="40" spans="1:17" ht="23.1" customHeight="1">
      <c r="A40" s="799" t="s">
        <v>60</v>
      </c>
      <c r="B40" s="745" t="s">
        <v>61</v>
      </c>
      <c r="C40" s="792"/>
      <c r="D40" s="792"/>
      <c r="E40" s="792"/>
      <c r="F40" s="792"/>
      <c r="G40" s="792"/>
      <c r="H40" s="892"/>
      <c r="I40" s="792"/>
      <c r="J40" s="793"/>
      <c r="P40" s="801"/>
    </row>
    <row r="41" spans="1:17" ht="23.1" customHeight="1">
      <c r="A41" s="799" t="s">
        <v>62</v>
      </c>
      <c r="B41" s="752" t="s">
        <v>63</v>
      </c>
      <c r="C41" s="792"/>
      <c r="D41" s="792"/>
      <c r="E41" s="792"/>
      <c r="F41" s="792"/>
      <c r="G41" s="792"/>
      <c r="H41" s="892"/>
      <c r="I41" s="792"/>
      <c r="J41" s="793"/>
      <c r="P41" s="801"/>
    </row>
    <row r="42" spans="1:17" ht="23.1" customHeight="1">
      <c r="A42" s="799" t="s">
        <v>64</v>
      </c>
      <c r="B42" s="752" t="s">
        <v>65</v>
      </c>
      <c r="C42" s="792"/>
      <c r="D42" s="792"/>
      <c r="E42" s="792"/>
      <c r="F42" s="792"/>
      <c r="G42" s="792"/>
      <c r="H42" s="892"/>
      <c r="I42" s="792"/>
      <c r="J42" s="793"/>
      <c r="P42" s="801"/>
    </row>
    <row r="43" spans="1:17" ht="23.1" customHeight="1">
      <c r="A43" s="799" t="s">
        <v>66</v>
      </c>
      <c r="B43" s="745" t="s">
        <v>67</v>
      </c>
      <c r="C43" s="792"/>
      <c r="D43" s="792"/>
      <c r="E43" s="792"/>
      <c r="F43" s="792"/>
      <c r="G43" s="792"/>
      <c r="H43" s="892"/>
      <c r="I43" s="792"/>
      <c r="J43" s="793"/>
      <c r="P43" s="801"/>
    </row>
    <row r="44" spans="1:17" ht="23.1" customHeight="1">
      <c r="A44" s="799" t="s">
        <v>68</v>
      </c>
      <c r="B44" s="752" t="s">
        <v>69</v>
      </c>
      <c r="C44" s="792"/>
      <c r="D44" s="792"/>
      <c r="E44" s="792"/>
      <c r="F44" s="792"/>
      <c r="G44" s="792"/>
      <c r="H44" s="892"/>
      <c r="I44" s="792"/>
      <c r="J44" s="793"/>
      <c r="P44" s="801"/>
    </row>
    <row r="45" spans="1:17" ht="23.1" customHeight="1">
      <c r="A45" s="803" t="s">
        <v>70</v>
      </c>
      <c r="B45" s="752" t="s">
        <v>71</v>
      </c>
      <c r="C45" s="792">
        <v>131</v>
      </c>
      <c r="D45" s="792">
        <v>111</v>
      </c>
      <c r="E45" s="792"/>
      <c r="F45" s="792"/>
      <c r="G45" s="792">
        <v>5</v>
      </c>
      <c r="H45" s="892">
        <v>4</v>
      </c>
      <c r="I45" s="792">
        <v>115</v>
      </c>
      <c r="J45" s="804"/>
      <c r="P45" s="801"/>
    </row>
    <row r="46" spans="1:17" ht="23.1" customHeight="1">
      <c r="A46" s="803" t="s">
        <v>72</v>
      </c>
      <c r="B46" s="745" t="s">
        <v>73</v>
      </c>
      <c r="C46" s="792"/>
      <c r="D46" s="792"/>
      <c r="E46" s="792"/>
      <c r="F46" s="792"/>
      <c r="G46" s="792"/>
      <c r="H46" s="892"/>
      <c r="I46" s="792"/>
      <c r="J46" s="804"/>
      <c r="P46" s="801"/>
    </row>
    <row r="47" spans="1:17" ht="33.75" customHeight="1">
      <c r="A47" s="769" t="s">
        <v>74</v>
      </c>
      <c r="B47" s="752" t="s">
        <v>75</v>
      </c>
      <c r="C47" s="792"/>
      <c r="D47" s="805"/>
      <c r="E47" s="805"/>
      <c r="F47" s="805"/>
      <c r="G47" s="805"/>
      <c r="H47" s="910"/>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141</v>
      </c>
      <c r="D64" s="792">
        <v>0</v>
      </c>
      <c r="E64" s="792">
        <v>0</v>
      </c>
      <c r="F64" s="792">
        <v>13</v>
      </c>
      <c r="G64" s="792">
        <v>33</v>
      </c>
      <c r="H64" s="792">
        <v>32</v>
      </c>
      <c r="I64" s="792">
        <v>30</v>
      </c>
      <c r="J64" s="792">
        <v>31</v>
      </c>
      <c r="K64" s="792">
        <v>2</v>
      </c>
      <c r="L64" s="827">
        <f>C64-D64-E64-F64-G64-H64-I64-J64-K64</f>
        <v>0</v>
      </c>
      <c r="M64" s="789"/>
      <c r="N64" s="789"/>
      <c r="O64" s="828"/>
      <c r="P64" s="764"/>
      <c r="Q64" s="764"/>
    </row>
    <row r="65" spans="1:18" ht="18" customHeight="1">
      <c r="A65" s="829" t="s">
        <v>110</v>
      </c>
      <c r="B65" s="752" t="s">
        <v>111</v>
      </c>
      <c r="C65" s="781">
        <f>D65+E65+F65+G65+H65+I65+J65+K65</f>
        <v>79</v>
      </c>
      <c r="D65" s="792"/>
      <c r="E65" s="792"/>
      <c r="F65" s="792">
        <v>11</v>
      </c>
      <c r="G65" s="792">
        <v>19</v>
      </c>
      <c r="H65" s="792">
        <v>10</v>
      </c>
      <c r="I65" s="792">
        <v>17</v>
      </c>
      <c r="J65" s="792">
        <v>21</v>
      </c>
      <c r="K65" s="792">
        <v>1</v>
      </c>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141</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141</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11</v>
      </c>
      <c r="D95" s="781">
        <f t="shared" ref="D95:I95" si="2">D97+D98+D99+D100+D101+D102+D103+D104+D105+D106+D107</f>
        <v>5</v>
      </c>
      <c r="E95" s="781">
        <f t="shared" si="2"/>
        <v>5</v>
      </c>
      <c r="F95" s="781">
        <f t="shared" si="2"/>
        <v>6</v>
      </c>
      <c r="G95" s="781">
        <f t="shared" si="2"/>
        <v>6</v>
      </c>
      <c r="H95" s="781">
        <f t="shared" si="2"/>
        <v>11</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7</v>
      </c>
      <c r="D97" s="792">
        <v>3</v>
      </c>
      <c r="E97" s="792">
        <v>3</v>
      </c>
      <c r="F97" s="792">
        <v>4</v>
      </c>
      <c r="G97" s="792">
        <v>4</v>
      </c>
      <c r="H97" s="792">
        <v>7</v>
      </c>
      <c r="I97" s="792"/>
      <c r="J97" s="844"/>
    </row>
    <row r="98" spans="1:46" ht="18.95" customHeight="1">
      <c r="A98" s="829" t="s">
        <v>149</v>
      </c>
      <c r="B98" s="745" t="s">
        <v>150</v>
      </c>
      <c r="C98" s="792">
        <v>1</v>
      </c>
      <c r="D98" s="792"/>
      <c r="E98" s="792"/>
      <c r="F98" s="792">
        <v>1</v>
      </c>
      <c r="G98" s="792">
        <v>1</v>
      </c>
      <c r="H98" s="792">
        <v>1</v>
      </c>
      <c r="I98" s="792"/>
      <c r="J98" s="844"/>
    </row>
    <row r="99" spans="1:46" ht="18.95" customHeight="1">
      <c r="A99" s="829" t="s">
        <v>151</v>
      </c>
      <c r="B99" s="752" t="s">
        <v>152</v>
      </c>
      <c r="C99" s="792">
        <v>1</v>
      </c>
      <c r="D99" s="792"/>
      <c r="E99" s="792"/>
      <c r="F99" s="792">
        <v>1</v>
      </c>
      <c r="G99" s="792">
        <v>1</v>
      </c>
      <c r="H99" s="792">
        <v>1</v>
      </c>
      <c r="I99" s="792"/>
      <c r="J99" s="844"/>
    </row>
    <row r="100" spans="1:46" ht="18.95" customHeight="1">
      <c r="A100" s="829" t="s">
        <v>153</v>
      </c>
      <c r="B100" s="752" t="s">
        <v>154</v>
      </c>
      <c r="C100" s="792">
        <v>1</v>
      </c>
      <c r="D100" s="792">
        <v>1</v>
      </c>
      <c r="E100" s="792">
        <v>1</v>
      </c>
      <c r="F100" s="792"/>
      <c r="G100" s="792"/>
      <c r="H100" s="792">
        <v>1</v>
      </c>
      <c r="I100" s="792"/>
      <c r="J100" s="844"/>
    </row>
    <row r="101" spans="1:46" ht="18.95" customHeight="1">
      <c r="A101" s="829" t="s">
        <v>155</v>
      </c>
      <c r="B101" s="745" t="s">
        <v>156</v>
      </c>
      <c r="C101" s="792">
        <v>1</v>
      </c>
      <c r="D101" s="792">
        <v>1</v>
      </c>
      <c r="E101" s="792">
        <v>1</v>
      </c>
      <c r="F101" s="792"/>
      <c r="G101" s="792"/>
      <c r="H101" s="792">
        <v>1</v>
      </c>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10</v>
      </c>
      <c r="D109" s="805">
        <v>5</v>
      </c>
      <c r="E109" s="805">
        <v>5</v>
      </c>
      <c r="F109" s="805">
        <v>5</v>
      </c>
      <c r="G109" s="805">
        <v>5</v>
      </c>
      <c r="H109" s="805">
        <v>10</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1</v>
      </c>
      <c r="D117" s="781">
        <f t="shared" ref="D117:L117" si="3">D119+D120+D121+D122+D123+D124+D125+D126+D127+D128+D129</f>
        <v>0</v>
      </c>
      <c r="E117" s="781">
        <f t="shared" si="3"/>
        <v>0</v>
      </c>
      <c r="F117" s="781">
        <f t="shared" si="3"/>
        <v>5</v>
      </c>
      <c r="G117" s="781">
        <f t="shared" si="3"/>
        <v>0</v>
      </c>
      <c r="H117" s="781">
        <f t="shared" si="3"/>
        <v>2</v>
      </c>
      <c r="I117" s="781">
        <f t="shared" si="3"/>
        <v>1</v>
      </c>
      <c r="J117" s="781">
        <f t="shared" si="3"/>
        <v>2</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1</v>
      </c>
      <c r="D119" s="792"/>
      <c r="E119" s="792"/>
      <c r="F119" s="792">
        <v>4</v>
      </c>
      <c r="G119" s="792"/>
      <c r="H119" s="792"/>
      <c r="I119" s="792">
        <v>1</v>
      </c>
      <c r="J119" s="792">
        <v>1</v>
      </c>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v>1</v>
      </c>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v>1</v>
      </c>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v>1</v>
      </c>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v>1</v>
      </c>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11</v>
      </c>
      <c r="D137" s="792"/>
      <c r="E137" s="792">
        <v>1</v>
      </c>
      <c r="F137" s="792">
        <v>1</v>
      </c>
      <c r="G137" s="792">
        <v>2</v>
      </c>
      <c r="H137" s="792">
        <v>2</v>
      </c>
      <c r="I137" s="792">
        <v>5</v>
      </c>
      <c r="J137" s="881">
        <f>K137+L137+M137+N137+O137+P137</f>
        <v>11</v>
      </c>
      <c r="K137" s="792">
        <v>1</v>
      </c>
      <c r="L137" s="792">
        <v>2</v>
      </c>
      <c r="M137" s="792">
        <v>1</v>
      </c>
      <c r="N137" s="792">
        <v>2</v>
      </c>
      <c r="O137" s="792">
        <v>1</v>
      </c>
      <c r="P137" s="792">
        <v>4</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2279</v>
      </c>
      <c r="D145" s="792"/>
      <c r="E145" s="792">
        <v>2279</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2279</v>
      </c>
      <c r="D146" s="792"/>
      <c r="E146" s="792">
        <v>2279</v>
      </c>
      <c r="F146" s="792"/>
      <c r="G146" s="792"/>
      <c r="H146" s="792"/>
      <c r="I146" s="889"/>
      <c r="J146" s="889"/>
      <c r="K146" s="889"/>
      <c r="L146" s="889"/>
      <c r="M146" s="889"/>
      <c r="N146" s="889"/>
      <c r="O146" s="889"/>
      <c r="P146" s="889"/>
      <c r="Q146" s="764"/>
    </row>
    <row r="147" spans="1:17" ht="78.75">
      <c r="A147" s="863" t="s">
        <v>224</v>
      </c>
      <c r="B147" s="891" t="s">
        <v>225</v>
      </c>
      <c r="C147" s="892">
        <v>774</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71</v>
      </c>
      <c r="D148" s="893" t="s">
        <v>82</v>
      </c>
      <c r="E148" s="893" t="s">
        <v>82</v>
      </c>
      <c r="F148" s="893" t="s">
        <v>82</v>
      </c>
      <c r="G148" s="893" t="s">
        <v>82</v>
      </c>
      <c r="H148" s="893" t="s">
        <v>82</v>
      </c>
      <c r="I148" s="741"/>
      <c r="J148" s="895">
        <f>G35</f>
        <v>6</v>
      </c>
      <c r="K148" s="895">
        <f>H35</f>
        <v>5</v>
      </c>
      <c r="L148" s="741"/>
      <c r="M148" s="741"/>
      <c r="N148" s="741"/>
      <c r="O148" s="741"/>
      <c r="P148" s="741"/>
    </row>
    <row r="149" spans="1:17" ht="37.5" customHeight="1">
      <c r="A149" s="826" t="s">
        <v>230</v>
      </c>
      <c r="B149" s="752" t="s">
        <v>231</v>
      </c>
      <c r="C149" s="892">
        <v>647</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7</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2</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3</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326</v>
      </c>
      <c r="D215" s="936"/>
      <c r="E215" s="938" t="s">
        <v>421</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422</v>
      </c>
      <c r="D217" s="936"/>
      <c r="E217" s="938" t="s">
        <v>423</v>
      </c>
      <c r="F217" s="870"/>
      <c r="G217" s="944">
        <v>44191</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11811023622047245" right="0.11811023622047245" top="0" bottom="0" header="0.31496062992125984" footer="0.31496062992125984"/>
  <pageSetup paperSize="9" scale="50" orientation="landscape" r:id="rId1"/>
</worksheet>
</file>

<file path=xl/worksheets/sheet26.xml><?xml version="1.0" encoding="utf-8"?>
<worksheet xmlns="http://schemas.openxmlformats.org/spreadsheetml/2006/main" xmlns:r="http://schemas.openxmlformats.org/officeDocument/2006/relationships">
  <sheetPr>
    <pageSetUpPr fitToPage="1"/>
  </sheetPr>
  <dimension ref="A1:AT300"/>
  <sheetViews>
    <sheetView view="pageBreakPreview" topLeftCell="A202"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424</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48615403</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row>
    <row r="11" spans="1:16" ht="40.5" customHeight="1">
      <c r="A11" s="754" t="s">
        <v>13</v>
      </c>
      <c r="B11" s="745" t="s">
        <v>14</v>
      </c>
      <c r="C11" s="753"/>
    </row>
    <row r="12" spans="1:16" ht="73.5" customHeight="1">
      <c r="A12" s="751" t="s">
        <v>15</v>
      </c>
      <c r="B12" s="752" t="s">
        <v>16</v>
      </c>
      <c r="C12" s="753"/>
    </row>
    <row r="13" spans="1:16" ht="80.25" customHeight="1">
      <c r="A13" s="755" t="s">
        <v>17</v>
      </c>
      <c r="B13" s="745" t="s">
        <v>18</v>
      </c>
      <c r="C13" s="753"/>
    </row>
    <row r="14" spans="1:16" ht="115.5" customHeight="1">
      <c r="A14" s="755" t="s">
        <v>19</v>
      </c>
      <c r="B14" s="745" t="s">
        <v>20</v>
      </c>
      <c r="C14" s="753"/>
    </row>
    <row r="15" spans="1:16" ht="93" customHeight="1">
      <c r="A15" s="755" t="s">
        <v>21</v>
      </c>
      <c r="B15" s="745" t="s">
        <v>22</v>
      </c>
      <c r="C15" s="753"/>
    </row>
    <row r="16" spans="1:16" ht="94.5" customHeight="1">
      <c r="A16" s="755" t="s">
        <v>23</v>
      </c>
      <c r="B16" s="745" t="s">
        <v>24</v>
      </c>
      <c r="C16" s="753"/>
    </row>
    <row r="17" spans="1:19" ht="83.25" customHeight="1">
      <c r="A17" s="756" t="s">
        <v>25</v>
      </c>
      <c r="B17" s="752" t="s">
        <v>26</v>
      </c>
      <c r="C17" s="753"/>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40</v>
      </c>
      <c r="D35" s="781">
        <f>D36+D45+D46+D49+D51+D52</f>
        <v>40</v>
      </c>
      <c r="E35" s="781">
        <f t="shared" si="0"/>
        <v>0</v>
      </c>
      <c r="F35" s="781">
        <f t="shared" si="0"/>
        <v>0</v>
      </c>
      <c r="G35" s="781">
        <f t="shared" si="0"/>
        <v>2</v>
      </c>
      <c r="H35" s="781">
        <f>H36+H45+H46+H49+H51+H52</f>
        <v>2</v>
      </c>
      <c r="I35" s="781">
        <f>I36+I45+I46+I49+I51+I52</f>
        <v>39</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40</v>
      </c>
      <c r="D45" s="792">
        <v>40</v>
      </c>
      <c r="E45" s="792"/>
      <c r="F45" s="792"/>
      <c r="G45" s="792">
        <v>2</v>
      </c>
      <c r="H45" s="792">
        <v>2</v>
      </c>
      <c r="I45" s="792">
        <v>39</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v>40</v>
      </c>
      <c r="D57" s="807" t="s">
        <v>82</v>
      </c>
      <c r="E57" s="807" t="s">
        <v>82</v>
      </c>
      <c r="F57" s="807" t="s">
        <v>82</v>
      </c>
      <c r="G57" s="805">
        <v>2</v>
      </c>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40</v>
      </c>
      <c r="D64" s="792">
        <v>0</v>
      </c>
      <c r="E64" s="792">
        <v>0</v>
      </c>
      <c r="F64" s="792">
        <v>0</v>
      </c>
      <c r="G64" s="792">
        <v>13</v>
      </c>
      <c r="H64" s="792">
        <v>7</v>
      </c>
      <c r="I64" s="792">
        <v>11</v>
      </c>
      <c r="J64" s="792">
        <v>7</v>
      </c>
      <c r="K64" s="792">
        <v>2</v>
      </c>
      <c r="L64" s="827">
        <f>C64-D64-E64-F64-G64-H64-I64-J64-K64</f>
        <v>0</v>
      </c>
      <c r="M64" s="789"/>
      <c r="N64" s="789"/>
      <c r="O64" s="828"/>
      <c r="P64" s="764"/>
      <c r="Q64" s="764"/>
    </row>
    <row r="65" spans="1:18" ht="18" customHeight="1">
      <c r="A65" s="829" t="s">
        <v>110</v>
      </c>
      <c r="B65" s="752" t="s">
        <v>111</v>
      </c>
      <c r="C65" s="781">
        <f>D65+E65+F65+G65+H65+I65+J65+K65</f>
        <v>19</v>
      </c>
      <c r="D65" s="792"/>
      <c r="E65" s="792"/>
      <c r="F65" s="792"/>
      <c r="G65" s="792">
        <v>6</v>
      </c>
      <c r="H65" s="792">
        <v>4</v>
      </c>
      <c r="I65" s="792">
        <v>3</v>
      </c>
      <c r="J65" s="792">
        <v>4</v>
      </c>
      <c r="K65" s="792">
        <v>2</v>
      </c>
      <c r="L65" s="827"/>
      <c r="M65" s="789"/>
      <c r="N65" s="789"/>
      <c r="O65" s="777"/>
      <c r="P65" s="764"/>
      <c r="Q65" s="764"/>
    </row>
    <row r="66" spans="1:18" ht="33" customHeight="1">
      <c r="A66" s="826" t="s">
        <v>112</v>
      </c>
      <c r="B66" s="745" t="s">
        <v>113</v>
      </c>
      <c r="C66" s="781">
        <f>F35</f>
        <v>0</v>
      </c>
      <c r="D66" s="792">
        <v>0</v>
      </c>
      <c r="E66" s="792">
        <v>0</v>
      </c>
      <c r="F66" s="792">
        <v>0</v>
      </c>
      <c r="G66" s="792">
        <v>0</v>
      </c>
      <c r="H66" s="792">
        <v>0</v>
      </c>
      <c r="I66" s="792">
        <v>0</v>
      </c>
      <c r="J66" s="792">
        <v>0</v>
      </c>
      <c r="K66" s="792">
        <v>0</v>
      </c>
      <c r="L66" s="827">
        <f>C66-D66-E66-F66-G66-H66-I66-J66-K66</f>
        <v>0</v>
      </c>
      <c r="M66" s="789"/>
      <c r="N66" s="789"/>
      <c r="O66" s="830"/>
    </row>
    <row r="67" spans="1:18" ht="18" customHeight="1">
      <c r="A67" s="831" t="s">
        <v>114</v>
      </c>
      <c r="B67" s="752" t="s">
        <v>115</v>
      </c>
      <c r="C67" s="781">
        <f>D67+E67+F67+G67+H67+I67+J67+K67</f>
        <v>0</v>
      </c>
      <c r="D67" s="792">
        <v>0</v>
      </c>
      <c r="E67" s="792">
        <v>0</v>
      </c>
      <c r="F67" s="792">
        <v>0</v>
      </c>
      <c r="G67" s="792">
        <v>0</v>
      </c>
      <c r="H67" s="792">
        <v>0</v>
      </c>
      <c r="I67" s="792">
        <v>0</v>
      </c>
      <c r="J67" s="792">
        <v>0</v>
      </c>
      <c r="K67" s="792">
        <v>0</v>
      </c>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40</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40</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2</v>
      </c>
      <c r="D95" s="781">
        <f t="shared" ref="D95:I95" si="2">D97+D98+D99+D100+D101+D102+D103+D104+D105+D106+D107</f>
        <v>2</v>
      </c>
      <c r="E95" s="781">
        <f t="shared" si="2"/>
        <v>2</v>
      </c>
      <c r="F95" s="781">
        <f t="shared" si="2"/>
        <v>0</v>
      </c>
      <c r="G95" s="781">
        <f t="shared" si="2"/>
        <v>0</v>
      </c>
      <c r="H95" s="781">
        <f t="shared" si="2"/>
        <v>0</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2</v>
      </c>
      <c r="D97" s="792">
        <v>2</v>
      </c>
      <c r="E97" s="792">
        <v>2</v>
      </c>
      <c r="F97" s="792">
        <v>0</v>
      </c>
      <c r="G97" s="792">
        <v>0</v>
      </c>
      <c r="H97" s="792">
        <v>0</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c r="D99" s="792"/>
      <c r="E99" s="792"/>
      <c r="F99" s="792"/>
      <c r="G99" s="792"/>
      <c r="H99" s="792"/>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2</v>
      </c>
      <c r="D109" s="805">
        <v>2</v>
      </c>
      <c r="E109" s="805">
        <v>2</v>
      </c>
      <c r="F109" s="805">
        <v>0</v>
      </c>
      <c r="G109" s="805">
        <v>0</v>
      </c>
      <c r="H109" s="805">
        <v>0</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0</v>
      </c>
      <c r="F117" s="781">
        <f t="shared" si="3"/>
        <v>2</v>
      </c>
      <c r="G117" s="781">
        <f t="shared" si="3"/>
        <v>0</v>
      </c>
      <c r="H117" s="781">
        <f t="shared" si="3"/>
        <v>0</v>
      </c>
      <c r="I117" s="781">
        <f t="shared" si="3"/>
        <v>0</v>
      </c>
      <c r="J117" s="781">
        <f t="shared" si="3"/>
        <v>0</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c r="F119" s="792">
        <v>2</v>
      </c>
      <c r="G119" s="792"/>
      <c r="H119" s="792"/>
      <c r="I119" s="792"/>
      <c r="J119" s="792"/>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2</v>
      </c>
      <c r="D137" s="792"/>
      <c r="E137" s="792"/>
      <c r="F137" s="792">
        <v>1</v>
      </c>
      <c r="G137" s="792">
        <v>1</v>
      </c>
      <c r="H137" s="792"/>
      <c r="I137" s="792"/>
      <c r="J137" s="881">
        <v>2</v>
      </c>
      <c r="K137" s="792"/>
      <c r="L137" s="792"/>
      <c r="M137" s="792">
        <v>1</v>
      </c>
      <c r="N137" s="792">
        <v>1</v>
      </c>
      <c r="O137" s="792"/>
      <c r="P137" s="792"/>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325</v>
      </c>
      <c r="D145" s="792"/>
      <c r="E145" s="792">
        <v>325</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325</v>
      </c>
      <c r="D146" s="792"/>
      <c r="E146" s="792">
        <v>325</v>
      </c>
      <c r="F146" s="792"/>
      <c r="G146" s="792"/>
      <c r="H146" s="792"/>
      <c r="I146" s="889"/>
      <c r="J146" s="889"/>
      <c r="K146" s="889"/>
      <c r="L146" s="889"/>
      <c r="M146" s="889"/>
      <c r="N146" s="889"/>
      <c r="O146" s="889"/>
      <c r="P146" s="889"/>
      <c r="Q146" s="764"/>
    </row>
    <row r="147" spans="1:17" ht="78.75">
      <c r="A147" s="863" t="s">
        <v>224</v>
      </c>
      <c r="B147" s="891" t="s">
        <v>225</v>
      </c>
      <c r="C147" s="892">
        <v>242</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c r="D148" s="893" t="s">
        <v>82</v>
      </c>
      <c r="E148" s="893" t="s">
        <v>82</v>
      </c>
      <c r="F148" s="893" t="s">
        <v>82</v>
      </c>
      <c r="G148" s="893" t="s">
        <v>82</v>
      </c>
      <c r="H148" s="893" t="s">
        <v>82</v>
      </c>
      <c r="I148" s="741"/>
      <c r="J148" s="895">
        <f>G35</f>
        <v>2</v>
      </c>
      <c r="K148" s="895">
        <f>H35</f>
        <v>2</v>
      </c>
      <c r="L148" s="741"/>
      <c r="M148" s="741"/>
      <c r="N148" s="741"/>
      <c r="O148" s="741"/>
      <c r="P148" s="741"/>
    </row>
    <row r="149" spans="1:17" ht="37.5" customHeight="1">
      <c r="A149" s="826" t="s">
        <v>230</v>
      </c>
      <c r="B149" s="752" t="s">
        <v>231</v>
      </c>
      <c r="C149" s="892">
        <v>242</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0</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0</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c r="D172" s="741"/>
      <c r="E172" s="741"/>
      <c r="F172" s="741"/>
      <c r="G172" s="741"/>
      <c r="H172" s="741"/>
      <c r="I172" s="741"/>
      <c r="J172" s="741"/>
      <c r="K172" s="741"/>
      <c r="L172" s="741"/>
      <c r="M172" s="741"/>
      <c r="N172" s="741"/>
    </row>
    <row r="173" spans="1:46" ht="17.100000000000001" customHeight="1">
      <c r="A173" s="826" t="s">
        <v>262</v>
      </c>
      <c r="B173" s="917" t="s">
        <v>263</v>
      </c>
      <c r="C173" s="910"/>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2</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1</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0</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v>0</v>
      </c>
      <c r="D196" s="930">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v>0</v>
      </c>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t="s">
        <v>425</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426</v>
      </c>
      <c r="D217" s="936"/>
      <c r="E217" s="938" t="s">
        <v>427</v>
      </c>
      <c r="F217" s="870"/>
      <c r="G217" s="938" t="s">
        <v>428</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25" right="0.25" top="0.75" bottom="0.75" header="0.3" footer="0.3"/>
  <pageSetup paperSize="9" scale="48" fitToHeight="0" orientation="landscape" horizontalDpi="4294967293" r:id="rId1"/>
  <legacyDrawing r:id="rId2"/>
</worksheet>
</file>

<file path=xl/worksheets/sheet27.xml><?xml version="1.0" encoding="utf-8"?>
<worksheet xmlns="http://schemas.openxmlformats.org/spreadsheetml/2006/main" xmlns:r="http://schemas.openxmlformats.org/officeDocument/2006/relationships">
  <sheetPr>
    <pageSetUpPr fitToPage="1"/>
  </sheetPr>
  <dimension ref="A1:AT300"/>
  <sheetViews>
    <sheetView view="pageBreakPreview" topLeftCell="A164" zoomScale="60" zoomScaleNormal="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429</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92">
        <v>10288077</v>
      </c>
      <c r="C4" s="1593"/>
      <c r="D4" s="1593"/>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150</v>
      </c>
      <c r="D35" s="781">
        <f>D36+D45+D46+D49+D51+D52</f>
        <v>120</v>
      </c>
      <c r="E35" s="781">
        <f t="shared" si="0"/>
        <v>10</v>
      </c>
      <c r="F35" s="781">
        <f t="shared" si="0"/>
        <v>1</v>
      </c>
      <c r="G35" s="781">
        <f t="shared" si="0"/>
        <v>7</v>
      </c>
      <c r="H35" s="781">
        <f>H36+H45+H46+H49+H51+H52</f>
        <v>6</v>
      </c>
      <c r="I35" s="781">
        <f>I36+I45+I46+I49+I51+I52</f>
        <v>130</v>
      </c>
      <c r="J35" s="782"/>
      <c r="K35" s="783"/>
      <c r="N35" s="784"/>
      <c r="O35" s="784"/>
      <c r="Q35" s="764"/>
    </row>
    <row r="36" spans="1:17" ht="39.75" customHeight="1">
      <c r="A36" s="785" t="s">
        <v>52</v>
      </c>
      <c r="B36" s="752" t="s">
        <v>53</v>
      </c>
      <c r="C36" s="786">
        <f t="shared" ref="C36:I36" si="1">C37+C38+C39+C40+C41+C42+C43+C44</f>
        <v>10</v>
      </c>
      <c r="D36" s="786">
        <f t="shared" si="1"/>
        <v>10</v>
      </c>
      <c r="E36" s="786">
        <f t="shared" si="1"/>
        <v>10</v>
      </c>
      <c r="F36" s="786">
        <f t="shared" si="1"/>
        <v>0</v>
      </c>
      <c r="G36" s="786">
        <f t="shared" si="1"/>
        <v>1</v>
      </c>
      <c r="H36" s="786">
        <f t="shared" si="1"/>
        <v>1</v>
      </c>
      <c r="I36" s="786">
        <f t="shared" si="1"/>
        <v>10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v>10</v>
      </c>
      <c r="D38" s="792">
        <v>10</v>
      </c>
      <c r="E38" s="792">
        <v>10</v>
      </c>
      <c r="F38" s="792"/>
      <c r="G38" s="792">
        <v>1</v>
      </c>
      <c r="H38" s="792">
        <v>1</v>
      </c>
      <c r="I38" s="792">
        <v>10</v>
      </c>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140</v>
      </c>
      <c r="D45" s="792">
        <v>110</v>
      </c>
      <c r="E45" s="792"/>
      <c r="F45" s="792">
        <v>1</v>
      </c>
      <c r="G45" s="792">
        <v>6</v>
      </c>
      <c r="H45" s="792">
        <v>5</v>
      </c>
      <c r="I45" s="792">
        <v>120</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v>6</v>
      </c>
      <c r="D55" s="807" t="s">
        <v>82</v>
      </c>
      <c r="E55" s="807" t="s">
        <v>82</v>
      </c>
      <c r="F55" s="807" t="s">
        <v>82</v>
      </c>
      <c r="G55" s="805">
        <v>1</v>
      </c>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150</v>
      </c>
      <c r="D64" s="792"/>
      <c r="E64" s="792"/>
      <c r="F64" s="792">
        <v>19</v>
      </c>
      <c r="G64" s="792">
        <v>29</v>
      </c>
      <c r="H64" s="792">
        <v>31</v>
      </c>
      <c r="I64" s="792">
        <v>37</v>
      </c>
      <c r="J64" s="792">
        <v>33</v>
      </c>
      <c r="K64" s="792">
        <v>1</v>
      </c>
      <c r="L64" s="827">
        <f>C64-D64-E64-F64-G64-H64-I64-J64-K64</f>
        <v>0</v>
      </c>
      <c r="M64" s="789"/>
      <c r="N64" s="789"/>
      <c r="O64" s="828"/>
      <c r="P64" s="764"/>
      <c r="Q64" s="764"/>
    </row>
    <row r="65" spans="1:18" ht="18" customHeight="1">
      <c r="A65" s="829" t="s">
        <v>110</v>
      </c>
      <c r="B65" s="752" t="s">
        <v>111</v>
      </c>
      <c r="C65" s="781">
        <f>D65+E65+F65+G65+H65+I65+J65+K65</f>
        <v>80</v>
      </c>
      <c r="D65" s="792"/>
      <c r="E65" s="792"/>
      <c r="F65" s="792">
        <v>2</v>
      </c>
      <c r="G65" s="792">
        <v>14</v>
      </c>
      <c r="H65" s="792">
        <v>18</v>
      </c>
      <c r="I65" s="792">
        <v>24</v>
      </c>
      <c r="J65" s="792">
        <v>21</v>
      </c>
      <c r="K65" s="792">
        <v>1</v>
      </c>
      <c r="L65" s="827"/>
      <c r="M65" s="789"/>
      <c r="N65" s="789"/>
      <c r="O65" s="777"/>
      <c r="P65" s="764"/>
      <c r="Q65" s="764"/>
    </row>
    <row r="66" spans="1:18" ht="33" customHeight="1">
      <c r="A66" s="826" t="s">
        <v>112</v>
      </c>
      <c r="B66" s="745" t="s">
        <v>113</v>
      </c>
      <c r="C66" s="781">
        <f>F35</f>
        <v>1</v>
      </c>
      <c r="D66" s="792"/>
      <c r="E66" s="792"/>
      <c r="F66" s="792"/>
      <c r="G66" s="792"/>
      <c r="H66" s="792"/>
      <c r="I66" s="792"/>
      <c r="J66" s="792">
        <v>1</v>
      </c>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v>0</v>
      </c>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150</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150</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12</v>
      </c>
      <c r="D95" s="781">
        <f t="shared" ref="D95:I95" si="2">D97+D98+D99+D100+D101+D102+D103+D104+D105+D106+D107</f>
        <v>5</v>
      </c>
      <c r="E95" s="781">
        <f t="shared" si="2"/>
        <v>5</v>
      </c>
      <c r="F95" s="781">
        <f t="shared" si="2"/>
        <v>7</v>
      </c>
      <c r="G95" s="781">
        <f t="shared" si="2"/>
        <v>7</v>
      </c>
      <c r="H95" s="781">
        <f t="shared" si="2"/>
        <v>12</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8</v>
      </c>
      <c r="D97" s="792">
        <v>2</v>
      </c>
      <c r="E97" s="792">
        <v>2</v>
      </c>
      <c r="F97" s="792">
        <v>6</v>
      </c>
      <c r="G97" s="792">
        <v>6</v>
      </c>
      <c r="H97" s="792">
        <v>8</v>
      </c>
      <c r="I97" s="792"/>
      <c r="J97" s="844"/>
    </row>
    <row r="98" spans="1:46" ht="18.95" customHeight="1">
      <c r="A98" s="829" t="s">
        <v>149</v>
      </c>
      <c r="B98" s="745" t="s">
        <v>150</v>
      </c>
      <c r="C98" s="792">
        <v>1</v>
      </c>
      <c r="D98" s="792">
        <v>1</v>
      </c>
      <c r="E98" s="792">
        <v>1</v>
      </c>
      <c r="F98" s="792"/>
      <c r="G98" s="792"/>
      <c r="H98" s="792">
        <v>1</v>
      </c>
      <c r="I98" s="792"/>
      <c r="J98" s="844"/>
    </row>
    <row r="99" spans="1:46" ht="18.95" customHeight="1">
      <c r="A99" s="829" t="s">
        <v>151</v>
      </c>
      <c r="B99" s="752" t="s">
        <v>152</v>
      </c>
      <c r="C99" s="792">
        <v>1</v>
      </c>
      <c r="D99" s="792"/>
      <c r="E99" s="792"/>
      <c r="F99" s="792">
        <v>1</v>
      </c>
      <c r="G99" s="792">
        <v>1</v>
      </c>
      <c r="H99" s="792">
        <v>1</v>
      </c>
      <c r="I99" s="792"/>
      <c r="J99" s="844"/>
    </row>
    <row r="100" spans="1:46" ht="18.95" customHeight="1">
      <c r="A100" s="829" t="s">
        <v>153</v>
      </c>
      <c r="B100" s="752" t="s">
        <v>154</v>
      </c>
      <c r="C100" s="792">
        <v>1</v>
      </c>
      <c r="D100" s="792">
        <v>1</v>
      </c>
      <c r="E100" s="792">
        <v>1</v>
      </c>
      <c r="F100" s="792"/>
      <c r="G100" s="792"/>
      <c r="H100" s="792">
        <v>1</v>
      </c>
      <c r="I100" s="792"/>
      <c r="J100" s="844"/>
    </row>
    <row r="101" spans="1:46" ht="18.95" customHeight="1">
      <c r="A101" s="829" t="s">
        <v>155</v>
      </c>
      <c r="B101" s="745" t="s">
        <v>156</v>
      </c>
      <c r="C101" s="792">
        <v>1</v>
      </c>
      <c r="D101" s="792">
        <v>1</v>
      </c>
      <c r="E101" s="792">
        <v>1</v>
      </c>
      <c r="F101" s="792"/>
      <c r="G101" s="792"/>
      <c r="H101" s="792">
        <v>1</v>
      </c>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11</v>
      </c>
      <c r="D109" s="805">
        <v>4</v>
      </c>
      <c r="E109" s="805">
        <v>4</v>
      </c>
      <c r="F109" s="805">
        <v>7</v>
      </c>
      <c r="G109" s="805">
        <v>7</v>
      </c>
      <c r="H109" s="805">
        <v>11</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2</v>
      </c>
      <c r="F117" s="781">
        <f t="shared" si="3"/>
        <v>3</v>
      </c>
      <c r="G117" s="781">
        <f t="shared" si="3"/>
        <v>2</v>
      </c>
      <c r="H117" s="781">
        <f t="shared" si="3"/>
        <v>3</v>
      </c>
      <c r="I117" s="781">
        <f t="shared" si="3"/>
        <v>0</v>
      </c>
      <c r="J117" s="781">
        <f t="shared" si="3"/>
        <v>2</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v>2</v>
      </c>
      <c r="F119" s="792">
        <v>2</v>
      </c>
      <c r="G119" s="792"/>
      <c r="H119" s="792">
        <v>2</v>
      </c>
      <c r="I119" s="792"/>
      <c r="J119" s="792">
        <v>2</v>
      </c>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v>1</v>
      </c>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v>1</v>
      </c>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v>1</v>
      </c>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v>1</v>
      </c>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12</v>
      </c>
      <c r="D137" s="792"/>
      <c r="E137" s="792">
        <v>3</v>
      </c>
      <c r="F137" s="792">
        <v>1</v>
      </c>
      <c r="G137" s="792">
        <v>4</v>
      </c>
      <c r="H137" s="792">
        <v>1</v>
      </c>
      <c r="I137" s="792">
        <v>3</v>
      </c>
      <c r="J137" s="881">
        <f>K137+L137+M137+N137+O137+P137</f>
        <v>12</v>
      </c>
      <c r="K137" s="792">
        <v>1</v>
      </c>
      <c r="L137" s="792">
        <v>2</v>
      </c>
      <c r="M137" s="792">
        <v>1</v>
      </c>
      <c r="N137" s="792">
        <v>4</v>
      </c>
      <c r="O137" s="792">
        <v>1</v>
      </c>
      <c r="P137" s="792">
        <v>3</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1211</v>
      </c>
      <c r="D145" s="792"/>
      <c r="E145" s="792">
        <v>1211</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1211</v>
      </c>
      <c r="D146" s="792"/>
      <c r="E146" s="792">
        <v>1211</v>
      </c>
      <c r="F146" s="792"/>
      <c r="G146" s="792"/>
      <c r="H146" s="792"/>
      <c r="I146" s="889"/>
      <c r="J146" s="889"/>
      <c r="K146" s="889"/>
      <c r="L146" s="889"/>
      <c r="M146" s="889"/>
      <c r="N146" s="889"/>
      <c r="O146" s="889"/>
      <c r="P146" s="889"/>
      <c r="Q146" s="764"/>
    </row>
    <row r="147" spans="1:17" ht="78.75">
      <c r="A147" s="863" t="s">
        <v>224</v>
      </c>
      <c r="B147" s="891" t="s">
        <v>225</v>
      </c>
      <c r="C147" s="892">
        <v>708</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132</v>
      </c>
      <c r="D148" s="893" t="s">
        <v>82</v>
      </c>
      <c r="E148" s="893" t="s">
        <v>82</v>
      </c>
      <c r="F148" s="893" t="s">
        <v>82</v>
      </c>
      <c r="G148" s="893" t="s">
        <v>82</v>
      </c>
      <c r="H148" s="893" t="s">
        <v>82</v>
      </c>
      <c r="I148" s="741"/>
      <c r="J148" s="895">
        <f>G35</f>
        <v>7</v>
      </c>
      <c r="K148" s="895">
        <f>H35</f>
        <v>6</v>
      </c>
      <c r="L148" s="741"/>
      <c r="M148" s="741"/>
      <c r="N148" s="741"/>
      <c r="O148" s="741"/>
      <c r="P148" s="741"/>
    </row>
    <row r="149" spans="1:17" ht="37.5" customHeight="1">
      <c r="A149" s="826" t="s">
        <v>230</v>
      </c>
      <c r="B149" s="752" t="s">
        <v>231</v>
      </c>
      <c r="C149" s="892">
        <v>683</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4</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4</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51" t="s">
        <v>335</v>
      </c>
      <c r="D215" s="936"/>
      <c r="E215" s="952" t="s">
        <v>430</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51" t="s">
        <v>431</v>
      </c>
      <c r="D217" s="936"/>
      <c r="E217" s="953" t="s">
        <v>432</v>
      </c>
      <c r="F217" s="870"/>
      <c r="G217" s="954">
        <v>44189</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44" fitToHeight="10" orientation="landscape" r:id="rId1"/>
  <legacyDrawing r:id="rId2"/>
</worksheet>
</file>

<file path=xl/worksheets/sheet28.xml><?xml version="1.0" encoding="utf-8"?>
<worksheet xmlns="http://schemas.openxmlformats.org/spreadsheetml/2006/main" xmlns:r="http://schemas.openxmlformats.org/officeDocument/2006/relationships">
  <dimension ref="A1:AT300"/>
  <sheetViews>
    <sheetView view="pageBreakPreview" topLeftCell="A202"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433</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63905877</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27</v>
      </c>
      <c r="D35" s="781">
        <f>D36+D45+D46+D49+D51+D52</f>
        <v>27</v>
      </c>
      <c r="E35" s="781">
        <f t="shared" si="0"/>
        <v>0</v>
      </c>
      <c r="F35" s="781">
        <f t="shared" si="0"/>
        <v>0</v>
      </c>
      <c r="G35" s="781">
        <f t="shared" si="0"/>
        <v>2</v>
      </c>
      <c r="H35" s="781">
        <f>H36+H45+H46+H49+H51+H52</f>
        <v>2</v>
      </c>
      <c r="I35" s="781">
        <f>I36+I45+I46+I49+I51+I52</f>
        <v>38</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27</v>
      </c>
      <c r="D45" s="792">
        <v>27</v>
      </c>
      <c r="E45" s="792"/>
      <c r="F45" s="792"/>
      <c r="G45" s="792">
        <v>2</v>
      </c>
      <c r="H45" s="792">
        <v>2</v>
      </c>
      <c r="I45" s="792">
        <v>38</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v>27</v>
      </c>
      <c r="D57" s="807" t="s">
        <v>82</v>
      </c>
      <c r="E57" s="807" t="s">
        <v>82</v>
      </c>
      <c r="F57" s="807" t="s">
        <v>82</v>
      </c>
      <c r="G57" s="910">
        <v>2</v>
      </c>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27</v>
      </c>
      <c r="D64" s="792"/>
      <c r="E64" s="792">
        <v>4</v>
      </c>
      <c r="F64" s="792">
        <v>6</v>
      </c>
      <c r="G64" s="792">
        <v>4</v>
      </c>
      <c r="H64" s="792">
        <v>2</v>
      </c>
      <c r="I64" s="792">
        <v>5</v>
      </c>
      <c r="J64" s="792">
        <v>5</v>
      </c>
      <c r="K64" s="792">
        <v>1</v>
      </c>
      <c r="L64" s="827">
        <f>C64-D64-E64-F64-G64-H64-I64-J64-K64</f>
        <v>0</v>
      </c>
      <c r="M64" s="789"/>
      <c r="N64" s="789"/>
      <c r="O64" s="828"/>
      <c r="P64" s="764"/>
      <c r="Q64" s="764"/>
    </row>
    <row r="65" spans="1:18" ht="18" customHeight="1">
      <c r="A65" s="829" t="s">
        <v>110</v>
      </c>
      <c r="B65" s="752" t="s">
        <v>111</v>
      </c>
      <c r="C65" s="781">
        <f>D65+E65+F65+G65+H65+I65+J65+K65</f>
        <v>9</v>
      </c>
      <c r="D65" s="792"/>
      <c r="E65" s="792"/>
      <c r="F65" s="792">
        <v>4</v>
      </c>
      <c r="G65" s="792">
        <v>1</v>
      </c>
      <c r="H65" s="792"/>
      <c r="I65" s="792">
        <v>2</v>
      </c>
      <c r="J65" s="792">
        <v>2</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27</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27</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2</v>
      </c>
      <c r="D95" s="781">
        <f t="shared" ref="D95:I95" si="2">D97+D98+D99+D100+D101+D102+D103+D104+D105+D106+D107</f>
        <v>0</v>
      </c>
      <c r="E95" s="781">
        <f t="shared" si="2"/>
        <v>0</v>
      </c>
      <c r="F95" s="781">
        <f t="shared" si="2"/>
        <v>2</v>
      </c>
      <c r="G95" s="781">
        <f t="shared" si="2"/>
        <v>2</v>
      </c>
      <c r="H95" s="781">
        <f t="shared" si="2"/>
        <v>2</v>
      </c>
      <c r="I95" s="781">
        <f t="shared" si="2"/>
        <v>1</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2</v>
      </c>
      <c r="D97" s="792">
        <v>0</v>
      </c>
      <c r="E97" s="792">
        <v>0</v>
      </c>
      <c r="F97" s="792">
        <v>2</v>
      </c>
      <c r="G97" s="792">
        <v>2</v>
      </c>
      <c r="H97" s="792">
        <v>2</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c r="D99" s="792"/>
      <c r="E99" s="792"/>
      <c r="F99" s="792"/>
      <c r="G99" s="792"/>
      <c r="H99" s="792"/>
      <c r="I99" s="792">
        <v>1</v>
      </c>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2</v>
      </c>
      <c r="D109" s="805"/>
      <c r="E109" s="805"/>
      <c r="F109" s="805">
        <v>2</v>
      </c>
      <c r="G109" s="805">
        <v>2</v>
      </c>
      <c r="H109" s="805">
        <v>2</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0</v>
      </c>
      <c r="F117" s="781">
        <f t="shared" si="3"/>
        <v>0</v>
      </c>
      <c r="G117" s="781">
        <f t="shared" si="3"/>
        <v>0</v>
      </c>
      <c r="H117" s="781">
        <f t="shared" si="3"/>
        <v>1</v>
      </c>
      <c r="I117" s="781">
        <f t="shared" si="3"/>
        <v>1</v>
      </c>
      <c r="J117" s="781">
        <f t="shared" si="3"/>
        <v>0</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c r="F119" s="792"/>
      <c r="G119" s="792"/>
      <c r="H119" s="792">
        <v>1</v>
      </c>
      <c r="I119" s="792">
        <v>1</v>
      </c>
      <c r="J119" s="792"/>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2</v>
      </c>
      <c r="D137" s="792"/>
      <c r="E137" s="792"/>
      <c r="F137" s="792"/>
      <c r="G137" s="792"/>
      <c r="H137" s="792"/>
      <c r="I137" s="792">
        <v>2</v>
      </c>
      <c r="J137" s="881">
        <f>P137</f>
        <v>2</v>
      </c>
      <c r="K137" s="792"/>
      <c r="L137" s="792"/>
      <c r="M137" s="792"/>
      <c r="N137" s="792"/>
      <c r="O137" s="792"/>
      <c r="P137" s="792">
        <v>2</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510</v>
      </c>
      <c r="D145" s="792"/>
      <c r="E145" s="792">
        <v>510</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510</v>
      </c>
      <c r="D146" s="792"/>
      <c r="E146" s="792">
        <v>510</v>
      </c>
      <c r="F146" s="792"/>
      <c r="G146" s="792"/>
      <c r="H146" s="792"/>
      <c r="I146" s="889"/>
      <c r="J146" s="889"/>
      <c r="K146" s="889"/>
      <c r="L146" s="889"/>
      <c r="M146" s="889"/>
      <c r="N146" s="889"/>
      <c r="O146" s="889"/>
      <c r="P146" s="889"/>
      <c r="Q146" s="764"/>
    </row>
    <row r="147" spans="1:17" ht="78.75">
      <c r="A147" s="863" t="s">
        <v>224</v>
      </c>
      <c r="B147" s="891" t="s">
        <v>225</v>
      </c>
      <c r="C147" s="892">
        <v>305</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t="s">
        <v>434</v>
      </c>
      <c r="D148" s="893" t="s">
        <v>82</v>
      </c>
      <c r="E148" s="893" t="s">
        <v>82</v>
      </c>
      <c r="F148" s="893" t="s">
        <v>82</v>
      </c>
      <c r="G148" s="893" t="s">
        <v>82</v>
      </c>
      <c r="H148" s="893" t="s">
        <v>82</v>
      </c>
      <c r="I148" s="741"/>
      <c r="J148" s="895">
        <f>G35</f>
        <v>2</v>
      </c>
      <c r="K148" s="895">
        <f>H35</f>
        <v>2</v>
      </c>
      <c r="L148" s="741"/>
      <c r="M148" s="741"/>
      <c r="N148" s="741"/>
      <c r="O148" s="741"/>
      <c r="P148" s="741"/>
    </row>
    <row r="149" spans="1:17" ht="37.5" customHeight="1">
      <c r="A149" s="826" t="s">
        <v>230</v>
      </c>
      <c r="B149" s="752" t="s">
        <v>231</v>
      </c>
      <c r="C149" s="892">
        <v>305</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0</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v>1</v>
      </c>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3</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1</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435</v>
      </c>
      <c r="D215" s="936"/>
      <c r="E215" s="938" t="s">
        <v>436</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v>89188080839</v>
      </c>
      <c r="D217" s="936"/>
      <c r="E217" s="938" t="s">
        <v>437</v>
      </c>
      <c r="F217" s="870"/>
      <c r="G217" s="944">
        <v>44190</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43" fitToWidth="0" orientation="landscape" r:id="rId1"/>
  <legacyDrawing r:id="rId2"/>
</worksheet>
</file>

<file path=xl/worksheets/sheet29.xml><?xml version="1.0" encoding="utf-8"?>
<worksheet xmlns="http://schemas.openxmlformats.org/spreadsheetml/2006/main" xmlns:r="http://schemas.openxmlformats.org/officeDocument/2006/relationships">
  <sheetPr>
    <pageSetUpPr fitToPage="1"/>
  </sheetPr>
  <dimension ref="A1:AT300"/>
  <sheetViews>
    <sheetView view="pageBreakPreview" topLeftCell="A181" zoomScale="60" zoomScaleNormal="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438</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10254115</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153</v>
      </c>
      <c r="D35" s="781">
        <f>D36+D45+D46+D49+D51+D52</f>
        <v>133</v>
      </c>
      <c r="E35" s="781">
        <f t="shared" si="0"/>
        <v>0</v>
      </c>
      <c r="F35" s="781">
        <f t="shared" si="0"/>
        <v>1</v>
      </c>
      <c r="G35" s="781">
        <f t="shared" si="0"/>
        <v>7</v>
      </c>
      <c r="H35" s="781">
        <f>H36+H45+H46+H49+H51+H52</f>
        <v>6</v>
      </c>
      <c r="I35" s="781">
        <f>I36+I45+I46+I49+I51+I52</f>
        <v>140</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153</v>
      </c>
      <c r="D45" s="792">
        <v>133</v>
      </c>
      <c r="E45" s="792"/>
      <c r="F45" s="792">
        <v>1</v>
      </c>
      <c r="G45" s="792">
        <v>7</v>
      </c>
      <c r="H45" s="792">
        <v>6</v>
      </c>
      <c r="I45" s="792">
        <v>140</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153</v>
      </c>
      <c r="D64" s="792">
        <v>0</v>
      </c>
      <c r="E64" s="792">
        <v>0</v>
      </c>
      <c r="F64" s="792">
        <v>27</v>
      </c>
      <c r="G64" s="792">
        <v>28</v>
      </c>
      <c r="H64" s="792">
        <v>26</v>
      </c>
      <c r="I64" s="792">
        <v>41</v>
      </c>
      <c r="J64" s="792">
        <v>31</v>
      </c>
      <c r="K64" s="792">
        <v>0</v>
      </c>
      <c r="L64" s="827">
        <f>C64-D64-E64-F64-G64-H64-I64-J64-K64</f>
        <v>0</v>
      </c>
      <c r="M64" s="789"/>
      <c r="N64" s="789"/>
      <c r="O64" s="828"/>
      <c r="P64" s="764"/>
      <c r="Q64" s="764"/>
    </row>
    <row r="65" spans="1:18" ht="18" customHeight="1">
      <c r="A65" s="829" t="s">
        <v>110</v>
      </c>
      <c r="B65" s="752" t="s">
        <v>111</v>
      </c>
      <c r="C65" s="781">
        <f>D65+E65+F65+G65+H65+I65+J65+K65</f>
        <v>81</v>
      </c>
      <c r="D65" s="792">
        <v>0</v>
      </c>
      <c r="E65" s="792">
        <v>0</v>
      </c>
      <c r="F65" s="792">
        <v>10</v>
      </c>
      <c r="G65" s="792">
        <v>17</v>
      </c>
      <c r="H65" s="792">
        <v>10</v>
      </c>
      <c r="I65" s="792">
        <v>23</v>
      </c>
      <c r="J65" s="792">
        <v>21</v>
      </c>
      <c r="K65" s="792">
        <v>0</v>
      </c>
      <c r="L65" s="827"/>
      <c r="M65" s="789"/>
      <c r="N65" s="789"/>
      <c r="O65" s="777"/>
      <c r="P65" s="764"/>
      <c r="Q65" s="764"/>
    </row>
    <row r="66" spans="1:18" ht="33" customHeight="1">
      <c r="A66" s="826" t="s">
        <v>112</v>
      </c>
      <c r="B66" s="745" t="s">
        <v>113</v>
      </c>
      <c r="C66" s="781">
        <f>F35</f>
        <v>1</v>
      </c>
      <c r="D66" s="792"/>
      <c r="E66" s="792"/>
      <c r="F66" s="792"/>
      <c r="G66" s="792"/>
      <c r="H66" s="792"/>
      <c r="I66" s="792">
        <v>1</v>
      </c>
      <c r="J66" s="792"/>
      <c r="K66" s="792"/>
      <c r="L66" s="827">
        <f>C66-D66-E66-F66-G66-H66-I66-J66-K66</f>
        <v>0</v>
      </c>
      <c r="M66" s="789"/>
      <c r="N66" s="789"/>
      <c r="O66" s="830"/>
    </row>
    <row r="67" spans="1:18" ht="18" customHeight="1">
      <c r="A67" s="831" t="s">
        <v>114</v>
      </c>
      <c r="B67" s="752" t="s">
        <v>115</v>
      </c>
      <c r="C67" s="781">
        <f>D67+E67+F67+G67+H67+I67+J67+K67</f>
        <v>1</v>
      </c>
      <c r="D67" s="792"/>
      <c r="E67" s="792"/>
      <c r="F67" s="792"/>
      <c r="G67" s="792"/>
      <c r="H67" s="792"/>
      <c r="I67" s="792">
        <v>1</v>
      </c>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153</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153</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12</v>
      </c>
      <c r="D95" s="781">
        <f t="shared" ref="D95:I95" si="2">D97+D98+D99+D100+D101+D102+D103+D104+D105+D106+D107</f>
        <v>6</v>
      </c>
      <c r="E95" s="781">
        <f t="shared" si="2"/>
        <v>6</v>
      </c>
      <c r="F95" s="781">
        <f t="shared" si="2"/>
        <v>6</v>
      </c>
      <c r="G95" s="781">
        <f t="shared" si="2"/>
        <v>6</v>
      </c>
      <c r="H95" s="781">
        <f t="shared" si="2"/>
        <v>12</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9</v>
      </c>
      <c r="D97" s="792">
        <v>4</v>
      </c>
      <c r="E97" s="792">
        <v>4</v>
      </c>
      <c r="F97" s="792">
        <v>5</v>
      </c>
      <c r="G97" s="792">
        <v>5</v>
      </c>
      <c r="H97" s="792">
        <v>9</v>
      </c>
      <c r="I97" s="792">
        <v>0</v>
      </c>
      <c r="J97" s="844"/>
    </row>
    <row r="98" spans="1:46" ht="18.95" customHeight="1">
      <c r="A98" s="829" t="s">
        <v>149</v>
      </c>
      <c r="B98" s="745" t="s">
        <v>150</v>
      </c>
      <c r="C98" s="792">
        <v>1</v>
      </c>
      <c r="D98" s="792"/>
      <c r="E98" s="792"/>
      <c r="F98" s="792">
        <v>1</v>
      </c>
      <c r="G98" s="792">
        <v>1</v>
      </c>
      <c r="H98" s="792">
        <v>1</v>
      </c>
      <c r="I98" s="792">
        <v>0</v>
      </c>
      <c r="J98" s="844"/>
    </row>
    <row r="99" spans="1:46" ht="18.95" customHeight="1">
      <c r="A99" s="829" t="s">
        <v>151</v>
      </c>
      <c r="B99" s="752" t="s">
        <v>152</v>
      </c>
      <c r="C99" s="792">
        <v>1</v>
      </c>
      <c r="D99" s="792">
        <v>1</v>
      </c>
      <c r="E99" s="792">
        <v>1</v>
      </c>
      <c r="F99" s="792"/>
      <c r="G99" s="792"/>
      <c r="H99" s="792">
        <v>1</v>
      </c>
      <c r="I99" s="792">
        <v>0</v>
      </c>
      <c r="J99" s="844"/>
    </row>
    <row r="100" spans="1:46" ht="18.95" customHeight="1">
      <c r="A100" s="829" t="s">
        <v>153</v>
      </c>
      <c r="B100" s="752" t="s">
        <v>154</v>
      </c>
      <c r="C100" s="792">
        <v>1</v>
      </c>
      <c r="D100" s="792">
        <v>1</v>
      </c>
      <c r="E100" s="792">
        <v>1</v>
      </c>
      <c r="F100" s="792"/>
      <c r="G100" s="792"/>
      <c r="H100" s="792">
        <v>1</v>
      </c>
      <c r="I100" s="792">
        <v>0</v>
      </c>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12</v>
      </c>
      <c r="D109" s="805">
        <v>6</v>
      </c>
      <c r="E109" s="805">
        <v>6</v>
      </c>
      <c r="F109" s="805">
        <v>6</v>
      </c>
      <c r="G109" s="805">
        <v>6</v>
      </c>
      <c r="H109" s="805">
        <v>12</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1</v>
      </c>
      <c r="F117" s="781">
        <f t="shared" si="3"/>
        <v>4</v>
      </c>
      <c r="G117" s="781">
        <f t="shared" si="3"/>
        <v>2</v>
      </c>
      <c r="H117" s="781">
        <f t="shared" si="3"/>
        <v>4</v>
      </c>
      <c r="I117" s="781">
        <f t="shared" si="3"/>
        <v>0</v>
      </c>
      <c r="J117" s="781">
        <f t="shared" si="3"/>
        <v>1</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c r="F119" s="792">
        <v>4</v>
      </c>
      <c r="G119" s="792">
        <v>1</v>
      </c>
      <c r="H119" s="792">
        <v>4</v>
      </c>
      <c r="I119" s="792"/>
      <c r="J119" s="792"/>
      <c r="K119" s="792"/>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v>1</v>
      </c>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v>1</v>
      </c>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v>1</v>
      </c>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12</v>
      </c>
      <c r="D137" s="792">
        <v>0</v>
      </c>
      <c r="E137" s="792">
        <v>0</v>
      </c>
      <c r="F137" s="792">
        <v>0</v>
      </c>
      <c r="G137" s="792">
        <v>6</v>
      </c>
      <c r="H137" s="792">
        <v>2</v>
      </c>
      <c r="I137" s="792">
        <v>4</v>
      </c>
      <c r="J137" s="881">
        <f>K137+L137+M137+N137+O137+P137</f>
        <v>12</v>
      </c>
      <c r="K137" s="792">
        <v>2</v>
      </c>
      <c r="L137" s="792">
        <v>0</v>
      </c>
      <c r="M137" s="792">
        <v>3</v>
      </c>
      <c r="N137" s="792">
        <v>3</v>
      </c>
      <c r="O137" s="792">
        <v>3</v>
      </c>
      <c r="P137" s="792">
        <v>1</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2035</v>
      </c>
      <c r="D145" s="792"/>
      <c r="E145" s="792">
        <v>2035</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2035</v>
      </c>
      <c r="D146" s="792"/>
      <c r="E146" s="792">
        <v>2035</v>
      </c>
      <c r="F146" s="792"/>
      <c r="G146" s="792"/>
      <c r="H146" s="792"/>
      <c r="I146" s="889"/>
      <c r="J146" s="889"/>
      <c r="K146" s="889"/>
      <c r="L146" s="889"/>
      <c r="M146" s="889"/>
      <c r="N146" s="889"/>
      <c r="O146" s="889"/>
      <c r="P146" s="889"/>
      <c r="Q146" s="764"/>
    </row>
    <row r="147" spans="1:17" ht="78.75">
      <c r="A147" s="863" t="s">
        <v>224</v>
      </c>
      <c r="B147" s="891" t="s">
        <v>225</v>
      </c>
      <c r="C147" s="892">
        <v>886</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74</v>
      </c>
      <c r="D148" s="893" t="s">
        <v>82</v>
      </c>
      <c r="E148" s="893" t="s">
        <v>82</v>
      </c>
      <c r="F148" s="893" t="s">
        <v>82</v>
      </c>
      <c r="G148" s="893" t="s">
        <v>82</v>
      </c>
      <c r="H148" s="893" t="s">
        <v>82</v>
      </c>
      <c r="I148" s="741"/>
      <c r="J148" s="895">
        <f>G35</f>
        <v>7</v>
      </c>
      <c r="K148" s="895">
        <f>H35</f>
        <v>6</v>
      </c>
      <c r="L148" s="741"/>
      <c r="M148" s="741"/>
      <c r="N148" s="741"/>
      <c r="O148" s="741"/>
      <c r="P148" s="741"/>
    </row>
    <row r="149" spans="1:17" ht="37.5" customHeight="1">
      <c r="A149" s="826" t="s">
        <v>230</v>
      </c>
      <c r="B149" s="752" t="s">
        <v>231</v>
      </c>
      <c r="C149" s="892">
        <v>526</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1</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4</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4</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24.9</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24.9</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24.9</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t="s">
        <v>439</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440</v>
      </c>
      <c r="D217" s="936"/>
      <c r="E217" s="938" t="s">
        <v>441</v>
      </c>
      <c r="F217" s="870"/>
      <c r="G217" s="938" t="s">
        <v>381</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scale="29" fitToHeight="0" orientation="portrait" r:id="rId1"/>
  <legacyDrawing r:id="rId2"/>
</worksheet>
</file>

<file path=xl/worksheets/sheet3.xml><?xml version="1.0" encoding="utf-8"?>
<worksheet xmlns="http://schemas.openxmlformats.org/spreadsheetml/2006/main" xmlns:r="http://schemas.openxmlformats.org/officeDocument/2006/relationships">
  <dimension ref="A1:AT300"/>
  <sheetViews>
    <sheetView view="pageBreakPreview" zoomScale="60" zoomScaleNormal="60" workbookViewId="0">
      <selection activeCell="C170" sqref="C170"/>
    </sheetView>
  </sheetViews>
  <sheetFormatPr defaultRowHeight="12.75"/>
  <cols>
    <col min="1" max="1" width="57.42578125" style="252" customWidth="1"/>
    <col min="2" max="2" width="10.42578125" style="252" customWidth="1"/>
    <col min="3" max="3" width="19.5703125" style="252" customWidth="1"/>
    <col min="4" max="5" width="14.42578125" style="252" customWidth="1"/>
    <col min="6" max="6" width="17.28515625" style="252" customWidth="1"/>
    <col min="7" max="8" width="14.42578125" style="252" customWidth="1"/>
    <col min="9" max="9" width="18.140625" style="252" customWidth="1"/>
    <col min="10" max="10" width="14.42578125" style="252" customWidth="1"/>
    <col min="11" max="11" width="12.140625" style="252" customWidth="1"/>
    <col min="12" max="12" width="20.42578125" style="252" customWidth="1"/>
    <col min="13" max="13" width="20.5703125" style="252" customWidth="1"/>
    <col min="14" max="16" width="12.140625" style="252" customWidth="1"/>
    <col min="17" max="256" width="9.140625" style="252"/>
    <col min="257" max="257" width="57.42578125" style="252" customWidth="1"/>
    <col min="258" max="258" width="10.42578125" style="252" customWidth="1"/>
    <col min="259" max="259" width="19.5703125" style="252" customWidth="1"/>
    <col min="260" max="261" width="14.42578125" style="252" customWidth="1"/>
    <col min="262" max="262" width="17.28515625" style="252" customWidth="1"/>
    <col min="263" max="264" width="14.42578125" style="252" customWidth="1"/>
    <col min="265" max="265" width="18.140625" style="252" customWidth="1"/>
    <col min="266" max="266" width="14.42578125" style="252" customWidth="1"/>
    <col min="267" max="267" width="12.140625" style="252" customWidth="1"/>
    <col min="268" max="268" width="20.42578125" style="252" customWidth="1"/>
    <col min="269" max="269" width="20.5703125" style="252" customWidth="1"/>
    <col min="270" max="272" width="12.140625" style="252" customWidth="1"/>
    <col min="273" max="512" width="9.140625" style="252"/>
    <col min="513" max="513" width="57.42578125" style="252" customWidth="1"/>
    <col min="514" max="514" width="10.42578125" style="252" customWidth="1"/>
    <col min="515" max="515" width="19.5703125" style="252" customWidth="1"/>
    <col min="516" max="517" width="14.42578125" style="252" customWidth="1"/>
    <col min="518" max="518" width="17.28515625" style="252" customWidth="1"/>
    <col min="519" max="520" width="14.42578125" style="252" customWidth="1"/>
    <col min="521" max="521" width="18.140625" style="252" customWidth="1"/>
    <col min="522" max="522" width="14.42578125" style="252" customWidth="1"/>
    <col min="523" max="523" width="12.140625" style="252" customWidth="1"/>
    <col min="524" max="524" width="20.42578125" style="252" customWidth="1"/>
    <col min="525" max="525" width="20.5703125" style="252" customWidth="1"/>
    <col min="526" max="528" width="12.140625" style="252" customWidth="1"/>
    <col min="529" max="768" width="9.140625" style="252"/>
    <col min="769" max="769" width="57.42578125" style="252" customWidth="1"/>
    <col min="770" max="770" width="10.42578125" style="252" customWidth="1"/>
    <col min="771" max="771" width="19.5703125" style="252" customWidth="1"/>
    <col min="772" max="773" width="14.42578125" style="252" customWidth="1"/>
    <col min="774" max="774" width="17.28515625" style="252" customWidth="1"/>
    <col min="775" max="776" width="14.42578125" style="252" customWidth="1"/>
    <col min="777" max="777" width="18.140625" style="252" customWidth="1"/>
    <col min="778" max="778" width="14.42578125" style="252" customWidth="1"/>
    <col min="779" max="779" width="12.140625" style="252" customWidth="1"/>
    <col min="780" max="780" width="20.42578125" style="252" customWidth="1"/>
    <col min="781" max="781" width="20.5703125" style="252" customWidth="1"/>
    <col min="782" max="784" width="12.140625" style="252" customWidth="1"/>
    <col min="785" max="1024" width="9.140625" style="252"/>
    <col min="1025" max="1025" width="57.42578125" style="252" customWidth="1"/>
    <col min="1026" max="1026" width="10.42578125" style="252" customWidth="1"/>
    <col min="1027" max="1027" width="19.5703125" style="252" customWidth="1"/>
    <col min="1028" max="1029" width="14.42578125" style="252" customWidth="1"/>
    <col min="1030" max="1030" width="17.28515625" style="252" customWidth="1"/>
    <col min="1031" max="1032" width="14.42578125" style="252" customWidth="1"/>
    <col min="1033" max="1033" width="18.140625" style="252" customWidth="1"/>
    <col min="1034" max="1034" width="14.42578125" style="252" customWidth="1"/>
    <col min="1035" max="1035" width="12.140625" style="252" customWidth="1"/>
    <col min="1036" max="1036" width="20.42578125" style="252" customWidth="1"/>
    <col min="1037" max="1037" width="20.5703125" style="252" customWidth="1"/>
    <col min="1038" max="1040" width="12.140625" style="252" customWidth="1"/>
    <col min="1041" max="1280" width="9.140625" style="252"/>
    <col min="1281" max="1281" width="57.42578125" style="252" customWidth="1"/>
    <col min="1282" max="1282" width="10.42578125" style="252" customWidth="1"/>
    <col min="1283" max="1283" width="19.5703125" style="252" customWidth="1"/>
    <col min="1284" max="1285" width="14.42578125" style="252" customWidth="1"/>
    <col min="1286" max="1286" width="17.28515625" style="252" customWidth="1"/>
    <col min="1287" max="1288" width="14.42578125" style="252" customWidth="1"/>
    <col min="1289" max="1289" width="18.140625" style="252" customWidth="1"/>
    <col min="1290" max="1290" width="14.42578125" style="252" customWidth="1"/>
    <col min="1291" max="1291" width="12.140625" style="252" customWidth="1"/>
    <col min="1292" max="1292" width="20.42578125" style="252" customWidth="1"/>
    <col min="1293" max="1293" width="20.5703125" style="252" customWidth="1"/>
    <col min="1294" max="1296" width="12.140625" style="252" customWidth="1"/>
    <col min="1297" max="1536" width="9.140625" style="252"/>
    <col min="1537" max="1537" width="57.42578125" style="252" customWidth="1"/>
    <col min="1538" max="1538" width="10.42578125" style="252" customWidth="1"/>
    <col min="1539" max="1539" width="19.5703125" style="252" customWidth="1"/>
    <col min="1540" max="1541" width="14.42578125" style="252" customWidth="1"/>
    <col min="1542" max="1542" width="17.28515625" style="252" customWidth="1"/>
    <col min="1543" max="1544" width="14.42578125" style="252" customWidth="1"/>
    <col min="1545" max="1545" width="18.140625" style="252" customWidth="1"/>
    <col min="1546" max="1546" width="14.42578125" style="252" customWidth="1"/>
    <col min="1547" max="1547" width="12.140625" style="252" customWidth="1"/>
    <col min="1548" max="1548" width="20.42578125" style="252" customWidth="1"/>
    <col min="1549" max="1549" width="20.5703125" style="252" customWidth="1"/>
    <col min="1550" max="1552" width="12.140625" style="252" customWidth="1"/>
    <col min="1553" max="1792" width="9.140625" style="252"/>
    <col min="1793" max="1793" width="57.42578125" style="252" customWidth="1"/>
    <col min="1794" max="1794" width="10.42578125" style="252" customWidth="1"/>
    <col min="1795" max="1795" width="19.5703125" style="252" customWidth="1"/>
    <col min="1796" max="1797" width="14.42578125" style="252" customWidth="1"/>
    <col min="1798" max="1798" width="17.28515625" style="252" customWidth="1"/>
    <col min="1799" max="1800" width="14.42578125" style="252" customWidth="1"/>
    <col min="1801" max="1801" width="18.140625" style="252" customWidth="1"/>
    <col min="1802" max="1802" width="14.42578125" style="252" customWidth="1"/>
    <col min="1803" max="1803" width="12.140625" style="252" customWidth="1"/>
    <col min="1804" max="1804" width="20.42578125" style="252" customWidth="1"/>
    <col min="1805" max="1805" width="20.5703125" style="252" customWidth="1"/>
    <col min="1806" max="1808" width="12.140625" style="252" customWidth="1"/>
    <col min="1809" max="2048" width="9.140625" style="252"/>
    <col min="2049" max="2049" width="57.42578125" style="252" customWidth="1"/>
    <col min="2050" max="2050" width="10.42578125" style="252" customWidth="1"/>
    <col min="2051" max="2051" width="19.5703125" style="252" customWidth="1"/>
    <col min="2052" max="2053" width="14.42578125" style="252" customWidth="1"/>
    <col min="2054" max="2054" width="17.28515625" style="252" customWidth="1"/>
    <col min="2055" max="2056" width="14.42578125" style="252" customWidth="1"/>
    <col min="2057" max="2057" width="18.140625" style="252" customWidth="1"/>
    <col min="2058" max="2058" width="14.42578125" style="252" customWidth="1"/>
    <col min="2059" max="2059" width="12.140625" style="252" customWidth="1"/>
    <col min="2060" max="2060" width="20.42578125" style="252" customWidth="1"/>
    <col min="2061" max="2061" width="20.5703125" style="252" customWidth="1"/>
    <col min="2062" max="2064" width="12.140625" style="252" customWidth="1"/>
    <col min="2065" max="2304" width="9.140625" style="252"/>
    <col min="2305" max="2305" width="57.42578125" style="252" customWidth="1"/>
    <col min="2306" max="2306" width="10.42578125" style="252" customWidth="1"/>
    <col min="2307" max="2307" width="19.5703125" style="252" customWidth="1"/>
    <col min="2308" max="2309" width="14.42578125" style="252" customWidth="1"/>
    <col min="2310" max="2310" width="17.28515625" style="252" customWidth="1"/>
    <col min="2311" max="2312" width="14.42578125" style="252" customWidth="1"/>
    <col min="2313" max="2313" width="18.140625" style="252" customWidth="1"/>
    <col min="2314" max="2314" width="14.42578125" style="252" customWidth="1"/>
    <col min="2315" max="2315" width="12.140625" style="252" customWidth="1"/>
    <col min="2316" max="2316" width="20.42578125" style="252" customWidth="1"/>
    <col min="2317" max="2317" width="20.5703125" style="252" customWidth="1"/>
    <col min="2318" max="2320" width="12.140625" style="252" customWidth="1"/>
    <col min="2321" max="2560" width="9.140625" style="252"/>
    <col min="2561" max="2561" width="57.42578125" style="252" customWidth="1"/>
    <col min="2562" max="2562" width="10.42578125" style="252" customWidth="1"/>
    <col min="2563" max="2563" width="19.5703125" style="252" customWidth="1"/>
    <col min="2564" max="2565" width="14.42578125" style="252" customWidth="1"/>
    <col min="2566" max="2566" width="17.28515625" style="252" customWidth="1"/>
    <col min="2567" max="2568" width="14.42578125" style="252" customWidth="1"/>
    <col min="2569" max="2569" width="18.140625" style="252" customWidth="1"/>
    <col min="2570" max="2570" width="14.42578125" style="252" customWidth="1"/>
    <col min="2571" max="2571" width="12.140625" style="252" customWidth="1"/>
    <col min="2572" max="2572" width="20.42578125" style="252" customWidth="1"/>
    <col min="2573" max="2573" width="20.5703125" style="252" customWidth="1"/>
    <col min="2574" max="2576" width="12.140625" style="252" customWidth="1"/>
    <col min="2577" max="2816" width="9.140625" style="252"/>
    <col min="2817" max="2817" width="57.42578125" style="252" customWidth="1"/>
    <col min="2818" max="2818" width="10.42578125" style="252" customWidth="1"/>
    <col min="2819" max="2819" width="19.5703125" style="252" customWidth="1"/>
    <col min="2820" max="2821" width="14.42578125" style="252" customWidth="1"/>
    <col min="2822" max="2822" width="17.28515625" style="252" customWidth="1"/>
    <col min="2823" max="2824" width="14.42578125" style="252" customWidth="1"/>
    <col min="2825" max="2825" width="18.140625" style="252" customWidth="1"/>
    <col min="2826" max="2826" width="14.42578125" style="252" customWidth="1"/>
    <col min="2827" max="2827" width="12.140625" style="252" customWidth="1"/>
    <col min="2828" max="2828" width="20.42578125" style="252" customWidth="1"/>
    <col min="2829" max="2829" width="20.5703125" style="252" customWidth="1"/>
    <col min="2830" max="2832" width="12.140625" style="252" customWidth="1"/>
    <col min="2833" max="3072" width="9.140625" style="252"/>
    <col min="3073" max="3073" width="57.42578125" style="252" customWidth="1"/>
    <col min="3074" max="3074" width="10.42578125" style="252" customWidth="1"/>
    <col min="3075" max="3075" width="19.5703125" style="252" customWidth="1"/>
    <col min="3076" max="3077" width="14.42578125" style="252" customWidth="1"/>
    <col min="3078" max="3078" width="17.28515625" style="252" customWidth="1"/>
    <col min="3079" max="3080" width="14.42578125" style="252" customWidth="1"/>
    <col min="3081" max="3081" width="18.140625" style="252" customWidth="1"/>
    <col min="3082" max="3082" width="14.42578125" style="252" customWidth="1"/>
    <col min="3083" max="3083" width="12.140625" style="252" customWidth="1"/>
    <col min="3084" max="3084" width="20.42578125" style="252" customWidth="1"/>
    <col min="3085" max="3085" width="20.5703125" style="252" customWidth="1"/>
    <col min="3086" max="3088" width="12.140625" style="252" customWidth="1"/>
    <col min="3089" max="3328" width="9.140625" style="252"/>
    <col min="3329" max="3329" width="57.42578125" style="252" customWidth="1"/>
    <col min="3330" max="3330" width="10.42578125" style="252" customWidth="1"/>
    <col min="3331" max="3331" width="19.5703125" style="252" customWidth="1"/>
    <col min="3332" max="3333" width="14.42578125" style="252" customWidth="1"/>
    <col min="3334" max="3334" width="17.28515625" style="252" customWidth="1"/>
    <col min="3335" max="3336" width="14.42578125" style="252" customWidth="1"/>
    <col min="3337" max="3337" width="18.140625" style="252" customWidth="1"/>
    <col min="3338" max="3338" width="14.42578125" style="252" customWidth="1"/>
    <col min="3339" max="3339" width="12.140625" style="252" customWidth="1"/>
    <col min="3340" max="3340" width="20.42578125" style="252" customWidth="1"/>
    <col min="3341" max="3341" width="20.5703125" style="252" customWidth="1"/>
    <col min="3342" max="3344" width="12.140625" style="252" customWidth="1"/>
    <col min="3345" max="3584" width="9.140625" style="252"/>
    <col min="3585" max="3585" width="57.42578125" style="252" customWidth="1"/>
    <col min="3586" max="3586" width="10.42578125" style="252" customWidth="1"/>
    <col min="3587" max="3587" width="19.5703125" style="252" customWidth="1"/>
    <col min="3588" max="3589" width="14.42578125" style="252" customWidth="1"/>
    <col min="3590" max="3590" width="17.28515625" style="252" customWidth="1"/>
    <col min="3591" max="3592" width="14.42578125" style="252" customWidth="1"/>
    <col min="3593" max="3593" width="18.140625" style="252" customWidth="1"/>
    <col min="3594" max="3594" width="14.42578125" style="252" customWidth="1"/>
    <col min="3595" max="3595" width="12.140625" style="252" customWidth="1"/>
    <col min="3596" max="3596" width="20.42578125" style="252" customWidth="1"/>
    <col min="3597" max="3597" width="20.5703125" style="252" customWidth="1"/>
    <col min="3598" max="3600" width="12.140625" style="252" customWidth="1"/>
    <col min="3601" max="3840" width="9.140625" style="252"/>
    <col min="3841" max="3841" width="57.42578125" style="252" customWidth="1"/>
    <col min="3842" max="3842" width="10.42578125" style="252" customWidth="1"/>
    <col min="3843" max="3843" width="19.5703125" style="252" customWidth="1"/>
    <col min="3844" max="3845" width="14.42578125" style="252" customWidth="1"/>
    <col min="3846" max="3846" width="17.28515625" style="252" customWidth="1"/>
    <col min="3847" max="3848" width="14.42578125" style="252" customWidth="1"/>
    <col min="3849" max="3849" width="18.140625" style="252" customWidth="1"/>
    <col min="3850" max="3850" width="14.42578125" style="252" customWidth="1"/>
    <col min="3851" max="3851" width="12.140625" style="252" customWidth="1"/>
    <col min="3852" max="3852" width="20.42578125" style="252" customWidth="1"/>
    <col min="3853" max="3853" width="20.5703125" style="252" customWidth="1"/>
    <col min="3854" max="3856" width="12.140625" style="252" customWidth="1"/>
    <col min="3857" max="4096" width="9.140625" style="252"/>
    <col min="4097" max="4097" width="57.42578125" style="252" customWidth="1"/>
    <col min="4098" max="4098" width="10.42578125" style="252" customWidth="1"/>
    <col min="4099" max="4099" width="19.5703125" style="252" customWidth="1"/>
    <col min="4100" max="4101" width="14.42578125" style="252" customWidth="1"/>
    <col min="4102" max="4102" width="17.28515625" style="252" customWidth="1"/>
    <col min="4103" max="4104" width="14.42578125" style="252" customWidth="1"/>
    <col min="4105" max="4105" width="18.140625" style="252" customWidth="1"/>
    <col min="4106" max="4106" width="14.42578125" style="252" customWidth="1"/>
    <col min="4107" max="4107" width="12.140625" style="252" customWidth="1"/>
    <col min="4108" max="4108" width="20.42578125" style="252" customWidth="1"/>
    <col min="4109" max="4109" width="20.5703125" style="252" customWidth="1"/>
    <col min="4110" max="4112" width="12.140625" style="252" customWidth="1"/>
    <col min="4113" max="4352" width="9.140625" style="252"/>
    <col min="4353" max="4353" width="57.42578125" style="252" customWidth="1"/>
    <col min="4354" max="4354" width="10.42578125" style="252" customWidth="1"/>
    <col min="4355" max="4355" width="19.5703125" style="252" customWidth="1"/>
    <col min="4356" max="4357" width="14.42578125" style="252" customWidth="1"/>
    <col min="4358" max="4358" width="17.28515625" style="252" customWidth="1"/>
    <col min="4359" max="4360" width="14.42578125" style="252" customWidth="1"/>
    <col min="4361" max="4361" width="18.140625" style="252" customWidth="1"/>
    <col min="4362" max="4362" width="14.42578125" style="252" customWidth="1"/>
    <col min="4363" max="4363" width="12.140625" style="252" customWidth="1"/>
    <col min="4364" max="4364" width="20.42578125" style="252" customWidth="1"/>
    <col min="4365" max="4365" width="20.5703125" style="252" customWidth="1"/>
    <col min="4366" max="4368" width="12.140625" style="252" customWidth="1"/>
    <col min="4369" max="4608" width="9.140625" style="252"/>
    <col min="4609" max="4609" width="57.42578125" style="252" customWidth="1"/>
    <col min="4610" max="4610" width="10.42578125" style="252" customWidth="1"/>
    <col min="4611" max="4611" width="19.5703125" style="252" customWidth="1"/>
    <col min="4612" max="4613" width="14.42578125" style="252" customWidth="1"/>
    <col min="4614" max="4614" width="17.28515625" style="252" customWidth="1"/>
    <col min="4615" max="4616" width="14.42578125" style="252" customWidth="1"/>
    <col min="4617" max="4617" width="18.140625" style="252" customWidth="1"/>
    <col min="4618" max="4618" width="14.42578125" style="252" customWidth="1"/>
    <col min="4619" max="4619" width="12.140625" style="252" customWidth="1"/>
    <col min="4620" max="4620" width="20.42578125" style="252" customWidth="1"/>
    <col min="4621" max="4621" width="20.5703125" style="252" customWidth="1"/>
    <col min="4622" max="4624" width="12.140625" style="252" customWidth="1"/>
    <col min="4625" max="4864" width="9.140625" style="252"/>
    <col min="4865" max="4865" width="57.42578125" style="252" customWidth="1"/>
    <col min="4866" max="4866" width="10.42578125" style="252" customWidth="1"/>
    <col min="4867" max="4867" width="19.5703125" style="252" customWidth="1"/>
    <col min="4868" max="4869" width="14.42578125" style="252" customWidth="1"/>
    <col min="4870" max="4870" width="17.28515625" style="252" customWidth="1"/>
    <col min="4871" max="4872" width="14.42578125" style="252" customWidth="1"/>
    <col min="4873" max="4873" width="18.140625" style="252" customWidth="1"/>
    <col min="4874" max="4874" width="14.42578125" style="252" customWidth="1"/>
    <col min="4875" max="4875" width="12.140625" style="252" customWidth="1"/>
    <col min="4876" max="4876" width="20.42578125" style="252" customWidth="1"/>
    <col min="4877" max="4877" width="20.5703125" style="252" customWidth="1"/>
    <col min="4878" max="4880" width="12.140625" style="252" customWidth="1"/>
    <col min="4881" max="5120" width="9.140625" style="252"/>
    <col min="5121" max="5121" width="57.42578125" style="252" customWidth="1"/>
    <col min="5122" max="5122" width="10.42578125" style="252" customWidth="1"/>
    <col min="5123" max="5123" width="19.5703125" style="252" customWidth="1"/>
    <col min="5124" max="5125" width="14.42578125" style="252" customWidth="1"/>
    <col min="5126" max="5126" width="17.28515625" style="252" customWidth="1"/>
    <col min="5127" max="5128" width="14.42578125" style="252" customWidth="1"/>
    <col min="5129" max="5129" width="18.140625" style="252" customWidth="1"/>
    <col min="5130" max="5130" width="14.42578125" style="252" customWidth="1"/>
    <col min="5131" max="5131" width="12.140625" style="252" customWidth="1"/>
    <col min="5132" max="5132" width="20.42578125" style="252" customWidth="1"/>
    <col min="5133" max="5133" width="20.5703125" style="252" customWidth="1"/>
    <col min="5134" max="5136" width="12.140625" style="252" customWidth="1"/>
    <col min="5137" max="5376" width="9.140625" style="252"/>
    <col min="5377" max="5377" width="57.42578125" style="252" customWidth="1"/>
    <col min="5378" max="5378" width="10.42578125" style="252" customWidth="1"/>
    <col min="5379" max="5379" width="19.5703125" style="252" customWidth="1"/>
    <col min="5380" max="5381" width="14.42578125" style="252" customWidth="1"/>
    <col min="5382" max="5382" width="17.28515625" style="252" customWidth="1"/>
    <col min="5383" max="5384" width="14.42578125" style="252" customWidth="1"/>
    <col min="5385" max="5385" width="18.140625" style="252" customWidth="1"/>
    <col min="5386" max="5386" width="14.42578125" style="252" customWidth="1"/>
    <col min="5387" max="5387" width="12.140625" style="252" customWidth="1"/>
    <col min="5388" max="5388" width="20.42578125" style="252" customWidth="1"/>
    <col min="5389" max="5389" width="20.5703125" style="252" customWidth="1"/>
    <col min="5390" max="5392" width="12.140625" style="252" customWidth="1"/>
    <col min="5393" max="5632" width="9.140625" style="252"/>
    <col min="5633" max="5633" width="57.42578125" style="252" customWidth="1"/>
    <col min="5634" max="5634" width="10.42578125" style="252" customWidth="1"/>
    <col min="5635" max="5635" width="19.5703125" style="252" customWidth="1"/>
    <col min="5636" max="5637" width="14.42578125" style="252" customWidth="1"/>
    <col min="5638" max="5638" width="17.28515625" style="252" customWidth="1"/>
    <col min="5639" max="5640" width="14.42578125" style="252" customWidth="1"/>
    <col min="5641" max="5641" width="18.140625" style="252" customWidth="1"/>
    <col min="5642" max="5642" width="14.42578125" style="252" customWidth="1"/>
    <col min="5643" max="5643" width="12.140625" style="252" customWidth="1"/>
    <col min="5644" max="5644" width="20.42578125" style="252" customWidth="1"/>
    <col min="5645" max="5645" width="20.5703125" style="252" customWidth="1"/>
    <col min="5646" max="5648" width="12.140625" style="252" customWidth="1"/>
    <col min="5649" max="5888" width="9.140625" style="252"/>
    <col min="5889" max="5889" width="57.42578125" style="252" customWidth="1"/>
    <col min="5890" max="5890" width="10.42578125" style="252" customWidth="1"/>
    <col min="5891" max="5891" width="19.5703125" style="252" customWidth="1"/>
    <col min="5892" max="5893" width="14.42578125" style="252" customWidth="1"/>
    <col min="5894" max="5894" width="17.28515625" style="252" customWidth="1"/>
    <col min="5895" max="5896" width="14.42578125" style="252" customWidth="1"/>
    <col min="5897" max="5897" width="18.140625" style="252" customWidth="1"/>
    <col min="5898" max="5898" width="14.42578125" style="252" customWidth="1"/>
    <col min="5899" max="5899" width="12.140625" style="252" customWidth="1"/>
    <col min="5900" max="5900" width="20.42578125" style="252" customWidth="1"/>
    <col min="5901" max="5901" width="20.5703125" style="252" customWidth="1"/>
    <col min="5902" max="5904" width="12.140625" style="252" customWidth="1"/>
    <col min="5905" max="6144" width="9.140625" style="252"/>
    <col min="6145" max="6145" width="57.42578125" style="252" customWidth="1"/>
    <col min="6146" max="6146" width="10.42578125" style="252" customWidth="1"/>
    <col min="6147" max="6147" width="19.5703125" style="252" customWidth="1"/>
    <col min="6148" max="6149" width="14.42578125" style="252" customWidth="1"/>
    <col min="6150" max="6150" width="17.28515625" style="252" customWidth="1"/>
    <col min="6151" max="6152" width="14.42578125" style="252" customWidth="1"/>
    <col min="6153" max="6153" width="18.140625" style="252" customWidth="1"/>
    <col min="6154" max="6154" width="14.42578125" style="252" customWidth="1"/>
    <col min="6155" max="6155" width="12.140625" style="252" customWidth="1"/>
    <col min="6156" max="6156" width="20.42578125" style="252" customWidth="1"/>
    <col min="6157" max="6157" width="20.5703125" style="252" customWidth="1"/>
    <col min="6158" max="6160" width="12.140625" style="252" customWidth="1"/>
    <col min="6161" max="6400" width="9.140625" style="252"/>
    <col min="6401" max="6401" width="57.42578125" style="252" customWidth="1"/>
    <col min="6402" max="6402" width="10.42578125" style="252" customWidth="1"/>
    <col min="6403" max="6403" width="19.5703125" style="252" customWidth="1"/>
    <col min="6404" max="6405" width="14.42578125" style="252" customWidth="1"/>
    <col min="6406" max="6406" width="17.28515625" style="252" customWidth="1"/>
    <col min="6407" max="6408" width="14.42578125" style="252" customWidth="1"/>
    <col min="6409" max="6409" width="18.140625" style="252" customWidth="1"/>
    <col min="6410" max="6410" width="14.42578125" style="252" customWidth="1"/>
    <col min="6411" max="6411" width="12.140625" style="252" customWidth="1"/>
    <col min="6412" max="6412" width="20.42578125" style="252" customWidth="1"/>
    <col min="6413" max="6413" width="20.5703125" style="252" customWidth="1"/>
    <col min="6414" max="6416" width="12.140625" style="252" customWidth="1"/>
    <col min="6417" max="6656" width="9.140625" style="252"/>
    <col min="6657" max="6657" width="57.42578125" style="252" customWidth="1"/>
    <col min="6658" max="6658" width="10.42578125" style="252" customWidth="1"/>
    <col min="6659" max="6659" width="19.5703125" style="252" customWidth="1"/>
    <col min="6660" max="6661" width="14.42578125" style="252" customWidth="1"/>
    <col min="6662" max="6662" width="17.28515625" style="252" customWidth="1"/>
    <col min="6663" max="6664" width="14.42578125" style="252" customWidth="1"/>
    <col min="6665" max="6665" width="18.140625" style="252" customWidth="1"/>
    <col min="6666" max="6666" width="14.42578125" style="252" customWidth="1"/>
    <col min="6667" max="6667" width="12.140625" style="252" customWidth="1"/>
    <col min="6668" max="6668" width="20.42578125" style="252" customWidth="1"/>
    <col min="6669" max="6669" width="20.5703125" style="252" customWidth="1"/>
    <col min="6670" max="6672" width="12.140625" style="252" customWidth="1"/>
    <col min="6673" max="6912" width="9.140625" style="252"/>
    <col min="6913" max="6913" width="57.42578125" style="252" customWidth="1"/>
    <col min="6914" max="6914" width="10.42578125" style="252" customWidth="1"/>
    <col min="6915" max="6915" width="19.5703125" style="252" customWidth="1"/>
    <col min="6916" max="6917" width="14.42578125" style="252" customWidth="1"/>
    <col min="6918" max="6918" width="17.28515625" style="252" customWidth="1"/>
    <col min="6919" max="6920" width="14.42578125" style="252" customWidth="1"/>
    <col min="6921" max="6921" width="18.140625" style="252" customWidth="1"/>
    <col min="6922" max="6922" width="14.42578125" style="252" customWidth="1"/>
    <col min="6923" max="6923" width="12.140625" style="252" customWidth="1"/>
    <col min="6924" max="6924" width="20.42578125" style="252" customWidth="1"/>
    <col min="6925" max="6925" width="20.5703125" style="252" customWidth="1"/>
    <col min="6926" max="6928" width="12.140625" style="252" customWidth="1"/>
    <col min="6929" max="7168" width="9.140625" style="252"/>
    <col min="7169" max="7169" width="57.42578125" style="252" customWidth="1"/>
    <col min="7170" max="7170" width="10.42578125" style="252" customWidth="1"/>
    <col min="7171" max="7171" width="19.5703125" style="252" customWidth="1"/>
    <col min="7172" max="7173" width="14.42578125" style="252" customWidth="1"/>
    <col min="7174" max="7174" width="17.28515625" style="252" customWidth="1"/>
    <col min="7175" max="7176" width="14.42578125" style="252" customWidth="1"/>
    <col min="7177" max="7177" width="18.140625" style="252" customWidth="1"/>
    <col min="7178" max="7178" width="14.42578125" style="252" customWidth="1"/>
    <col min="7179" max="7179" width="12.140625" style="252" customWidth="1"/>
    <col min="7180" max="7180" width="20.42578125" style="252" customWidth="1"/>
    <col min="7181" max="7181" width="20.5703125" style="252" customWidth="1"/>
    <col min="7182" max="7184" width="12.140625" style="252" customWidth="1"/>
    <col min="7185" max="7424" width="9.140625" style="252"/>
    <col min="7425" max="7425" width="57.42578125" style="252" customWidth="1"/>
    <col min="7426" max="7426" width="10.42578125" style="252" customWidth="1"/>
    <col min="7427" max="7427" width="19.5703125" style="252" customWidth="1"/>
    <col min="7428" max="7429" width="14.42578125" style="252" customWidth="1"/>
    <col min="7430" max="7430" width="17.28515625" style="252" customWidth="1"/>
    <col min="7431" max="7432" width="14.42578125" style="252" customWidth="1"/>
    <col min="7433" max="7433" width="18.140625" style="252" customWidth="1"/>
    <col min="7434" max="7434" width="14.42578125" style="252" customWidth="1"/>
    <col min="7435" max="7435" width="12.140625" style="252" customWidth="1"/>
    <col min="7436" max="7436" width="20.42578125" style="252" customWidth="1"/>
    <col min="7437" max="7437" width="20.5703125" style="252" customWidth="1"/>
    <col min="7438" max="7440" width="12.140625" style="252" customWidth="1"/>
    <col min="7441" max="7680" width="9.140625" style="252"/>
    <col min="7681" max="7681" width="57.42578125" style="252" customWidth="1"/>
    <col min="7682" max="7682" width="10.42578125" style="252" customWidth="1"/>
    <col min="7683" max="7683" width="19.5703125" style="252" customWidth="1"/>
    <col min="7684" max="7685" width="14.42578125" style="252" customWidth="1"/>
    <col min="7686" max="7686" width="17.28515625" style="252" customWidth="1"/>
    <col min="7687" max="7688" width="14.42578125" style="252" customWidth="1"/>
    <col min="7689" max="7689" width="18.140625" style="252" customWidth="1"/>
    <col min="7690" max="7690" width="14.42578125" style="252" customWidth="1"/>
    <col min="7691" max="7691" width="12.140625" style="252" customWidth="1"/>
    <col min="7692" max="7692" width="20.42578125" style="252" customWidth="1"/>
    <col min="7693" max="7693" width="20.5703125" style="252" customWidth="1"/>
    <col min="7694" max="7696" width="12.140625" style="252" customWidth="1"/>
    <col min="7697" max="7936" width="9.140625" style="252"/>
    <col min="7937" max="7937" width="57.42578125" style="252" customWidth="1"/>
    <col min="7938" max="7938" width="10.42578125" style="252" customWidth="1"/>
    <col min="7939" max="7939" width="19.5703125" style="252" customWidth="1"/>
    <col min="7940" max="7941" width="14.42578125" style="252" customWidth="1"/>
    <col min="7942" max="7942" width="17.28515625" style="252" customWidth="1"/>
    <col min="7943" max="7944" width="14.42578125" style="252" customWidth="1"/>
    <col min="7945" max="7945" width="18.140625" style="252" customWidth="1"/>
    <col min="7946" max="7946" width="14.42578125" style="252" customWidth="1"/>
    <col min="7947" max="7947" width="12.140625" style="252" customWidth="1"/>
    <col min="7948" max="7948" width="20.42578125" style="252" customWidth="1"/>
    <col min="7949" max="7949" width="20.5703125" style="252" customWidth="1"/>
    <col min="7950" max="7952" width="12.140625" style="252" customWidth="1"/>
    <col min="7953" max="8192" width="9.140625" style="252"/>
    <col min="8193" max="8193" width="57.42578125" style="252" customWidth="1"/>
    <col min="8194" max="8194" width="10.42578125" style="252" customWidth="1"/>
    <col min="8195" max="8195" width="19.5703125" style="252" customWidth="1"/>
    <col min="8196" max="8197" width="14.42578125" style="252" customWidth="1"/>
    <col min="8198" max="8198" width="17.28515625" style="252" customWidth="1"/>
    <col min="8199" max="8200" width="14.42578125" style="252" customWidth="1"/>
    <col min="8201" max="8201" width="18.140625" style="252" customWidth="1"/>
    <col min="8202" max="8202" width="14.42578125" style="252" customWidth="1"/>
    <col min="8203" max="8203" width="12.140625" style="252" customWidth="1"/>
    <col min="8204" max="8204" width="20.42578125" style="252" customWidth="1"/>
    <col min="8205" max="8205" width="20.5703125" style="252" customWidth="1"/>
    <col min="8206" max="8208" width="12.140625" style="252" customWidth="1"/>
    <col min="8209" max="8448" width="9.140625" style="252"/>
    <col min="8449" max="8449" width="57.42578125" style="252" customWidth="1"/>
    <col min="8450" max="8450" width="10.42578125" style="252" customWidth="1"/>
    <col min="8451" max="8451" width="19.5703125" style="252" customWidth="1"/>
    <col min="8452" max="8453" width="14.42578125" style="252" customWidth="1"/>
    <col min="8454" max="8454" width="17.28515625" style="252" customWidth="1"/>
    <col min="8455" max="8456" width="14.42578125" style="252" customWidth="1"/>
    <col min="8457" max="8457" width="18.140625" style="252" customWidth="1"/>
    <col min="8458" max="8458" width="14.42578125" style="252" customWidth="1"/>
    <col min="8459" max="8459" width="12.140625" style="252" customWidth="1"/>
    <col min="8460" max="8460" width="20.42578125" style="252" customWidth="1"/>
    <col min="8461" max="8461" width="20.5703125" style="252" customWidth="1"/>
    <col min="8462" max="8464" width="12.140625" style="252" customWidth="1"/>
    <col min="8465" max="8704" width="9.140625" style="252"/>
    <col min="8705" max="8705" width="57.42578125" style="252" customWidth="1"/>
    <col min="8706" max="8706" width="10.42578125" style="252" customWidth="1"/>
    <col min="8707" max="8707" width="19.5703125" style="252" customWidth="1"/>
    <col min="8708" max="8709" width="14.42578125" style="252" customWidth="1"/>
    <col min="8710" max="8710" width="17.28515625" style="252" customWidth="1"/>
    <col min="8711" max="8712" width="14.42578125" style="252" customWidth="1"/>
    <col min="8713" max="8713" width="18.140625" style="252" customWidth="1"/>
    <col min="8714" max="8714" width="14.42578125" style="252" customWidth="1"/>
    <col min="8715" max="8715" width="12.140625" style="252" customWidth="1"/>
    <col min="8716" max="8716" width="20.42578125" style="252" customWidth="1"/>
    <col min="8717" max="8717" width="20.5703125" style="252" customWidth="1"/>
    <col min="8718" max="8720" width="12.140625" style="252" customWidth="1"/>
    <col min="8721" max="8960" width="9.140625" style="252"/>
    <col min="8961" max="8961" width="57.42578125" style="252" customWidth="1"/>
    <col min="8962" max="8962" width="10.42578125" style="252" customWidth="1"/>
    <col min="8963" max="8963" width="19.5703125" style="252" customWidth="1"/>
    <col min="8964" max="8965" width="14.42578125" style="252" customWidth="1"/>
    <col min="8966" max="8966" width="17.28515625" style="252" customWidth="1"/>
    <col min="8967" max="8968" width="14.42578125" style="252" customWidth="1"/>
    <col min="8969" max="8969" width="18.140625" style="252" customWidth="1"/>
    <col min="8970" max="8970" width="14.42578125" style="252" customWidth="1"/>
    <col min="8971" max="8971" width="12.140625" style="252" customWidth="1"/>
    <col min="8972" max="8972" width="20.42578125" style="252" customWidth="1"/>
    <col min="8973" max="8973" width="20.5703125" style="252" customWidth="1"/>
    <col min="8974" max="8976" width="12.140625" style="252" customWidth="1"/>
    <col min="8977" max="9216" width="9.140625" style="252"/>
    <col min="9217" max="9217" width="57.42578125" style="252" customWidth="1"/>
    <col min="9218" max="9218" width="10.42578125" style="252" customWidth="1"/>
    <col min="9219" max="9219" width="19.5703125" style="252" customWidth="1"/>
    <col min="9220" max="9221" width="14.42578125" style="252" customWidth="1"/>
    <col min="9222" max="9222" width="17.28515625" style="252" customWidth="1"/>
    <col min="9223" max="9224" width="14.42578125" style="252" customWidth="1"/>
    <col min="9225" max="9225" width="18.140625" style="252" customWidth="1"/>
    <col min="9226" max="9226" width="14.42578125" style="252" customWidth="1"/>
    <col min="9227" max="9227" width="12.140625" style="252" customWidth="1"/>
    <col min="9228" max="9228" width="20.42578125" style="252" customWidth="1"/>
    <col min="9229" max="9229" width="20.5703125" style="252" customWidth="1"/>
    <col min="9230" max="9232" width="12.140625" style="252" customWidth="1"/>
    <col min="9233" max="9472" width="9.140625" style="252"/>
    <col min="9473" max="9473" width="57.42578125" style="252" customWidth="1"/>
    <col min="9474" max="9474" width="10.42578125" style="252" customWidth="1"/>
    <col min="9475" max="9475" width="19.5703125" style="252" customWidth="1"/>
    <col min="9476" max="9477" width="14.42578125" style="252" customWidth="1"/>
    <col min="9478" max="9478" width="17.28515625" style="252" customWidth="1"/>
    <col min="9479" max="9480" width="14.42578125" style="252" customWidth="1"/>
    <col min="9481" max="9481" width="18.140625" style="252" customWidth="1"/>
    <col min="9482" max="9482" width="14.42578125" style="252" customWidth="1"/>
    <col min="9483" max="9483" width="12.140625" style="252" customWidth="1"/>
    <col min="9484" max="9484" width="20.42578125" style="252" customWidth="1"/>
    <col min="9485" max="9485" width="20.5703125" style="252" customWidth="1"/>
    <col min="9486" max="9488" width="12.140625" style="252" customWidth="1"/>
    <col min="9489" max="9728" width="9.140625" style="252"/>
    <col min="9729" max="9729" width="57.42578125" style="252" customWidth="1"/>
    <col min="9730" max="9730" width="10.42578125" style="252" customWidth="1"/>
    <col min="9731" max="9731" width="19.5703125" style="252" customWidth="1"/>
    <col min="9732" max="9733" width="14.42578125" style="252" customWidth="1"/>
    <col min="9734" max="9734" width="17.28515625" style="252" customWidth="1"/>
    <col min="9735" max="9736" width="14.42578125" style="252" customWidth="1"/>
    <col min="9737" max="9737" width="18.140625" style="252" customWidth="1"/>
    <col min="9738" max="9738" width="14.42578125" style="252" customWidth="1"/>
    <col min="9739" max="9739" width="12.140625" style="252" customWidth="1"/>
    <col min="9740" max="9740" width="20.42578125" style="252" customWidth="1"/>
    <col min="9741" max="9741" width="20.5703125" style="252" customWidth="1"/>
    <col min="9742" max="9744" width="12.140625" style="252" customWidth="1"/>
    <col min="9745" max="9984" width="9.140625" style="252"/>
    <col min="9985" max="9985" width="57.42578125" style="252" customWidth="1"/>
    <col min="9986" max="9986" width="10.42578125" style="252" customWidth="1"/>
    <col min="9987" max="9987" width="19.5703125" style="252" customWidth="1"/>
    <col min="9988" max="9989" width="14.42578125" style="252" customWidth="1"/>
    <col min="9990" max="9990" width="17.28515625" style="252" customWidth="1"/>
    <col min="9991" max="9992" width="14.42578125" style="252" customWidth="1"/>
    <col min="9993" max="9993" width="18.140625" style="252" customWidth="1"/>
    <col min="9994" max="9994" width="14.42578125" style="252" customWidth="1"/>
    <col min="9995" max="9995" width="12.140625" style="252" customWidth="1"/>
    <col min="9996" max="9996" width="20.42578125" style="252" customWidth="1"/>
    <col min="9997" max="9997" width="20.5703125" style="252" customWidth="1"/>
    <col min="9998" max="10000" width="12.140625" style="252" customWidth="1"/>
    <col min="10001" max="10240" width="9.140625" style="252"/>
    <col min="10241" max="10241" width="57.42578125" style="252" customWidth="1"/>
    <col min="10242" max="10242" width="10.42578125" style="252" customWidth="1"/>
    <col min="10243" max="10243" width="19.5703125" style="252" customWidth="1"/>
    <col min="10244" max="10245" width="14.42578125" style="252" customWidth="1"/>
    <col min="10246" max="10246" width="17.28515625" style="252" customWidth="1"/>
    <col min="10247" max="10248" width="14.42578125" style="252" customWidth="1"/>
    <col min="10249" max="10249" width="18.140625" style="252" customWidth="1"/>
    <col min="10250" max="10250" width="14.42578125" style="252" customWidth="1"/>
    <col min="10251" max="10251" width="12.140625" style="252" customWidth="1"/>
    <col min="10252" max="10252" width="20.42578125" style="252" customWidth="1"/>
    <col min="10253" max="10253" width="20.5703125" style="252" customWidth="1"/>
    <col min="10254" max="10256" width="12.140625" style="252" customWidth="1"/>
    <col min="10257" max="10496" width="9.140625" style="252"/>
    <col min="10497" max="10497" width="57.42578125" style="252" customWidth="1"/>
    <col min="10498" max="10498" width="10.42578125" style="252" customWidth="1"/>
    <col min="10499" max="10499" width="19.5703125" style="252" customWidth="1"/>
    <col min="10500" max="10501" width="14.42578125" style="252" customWidth="1"/>
    <col min="10502" max="10502" width="17.28515625" style="252" customWidth="1"/>
    <col min="10503" max="10504" width="14.42578125" style="252" customWidth="1"/>
    <col min="10505" max="10505" width="18.140625" style="252" customWidth="1"/>
    <col min="10506" max="10506" width="14.42578125" style="252" customWidth="1"/>
    <col min="10507" max="10507" width="12.140625" style="252" customWidth="1"/>
    <col min="10508" max="10508" width="20.42578125" style="252" customWidth="1"/>
    <col min="10509" max="10509" width="20.5703125" style="252" customWidth="1"/>
    <col min="10510" max="10512" width="12.140625" style="252" customWidth="1"/>
    <col min="10513" max="10752" width="9.140625" style="252"/>
    <col min="10753" max="10753" width="57.42578125" style="252" customWidth="1"/>
    <col min="10754" max="10754" width="10.42578125" style="252" customWidth="1"/>
    <col min="10755" max="10755" width="19.5703125" style="252" customWidth="1"/>
    <col min="10756" max="10757" width="14.42578125" style="252" customWidth="1"/>
    <col min="10758" max="10758" width="17.28515625" style="252" customWidth="1"/>
    <col min="10759" max="10760" width="14.42578125" style="252" customWidth="1"/>
    <col min="10761" max="10761" width="18.140625" style="252" customWidth="1"/>
    <col min="10762" max="10762" width="14.42578125" style="252" customWidth="1"/>
    <col min="10763" max="10763" width="12.140625" style="252" customWidth="1"/>
    <col min="10764" max="10764" width="20.42578125" style="252" customWidth="1"/>
    <col min="10765" max="10765" width="20.5703125" style="252" customWidth="1"/>
    <col min="10766" max="10768" width="12.140625" style="252" customWidth="1"/>
    <col min="10769" max="11008" width="9.140625" style="252"/>
    <col min="11009" max="11009" width="57.42578125" style="252" customWidth="1"/>
    <col min="11010" max="11010" width="10.42578125" style="252" customWidth="1"/>
    <col min="11011" max="11011" width="19.5703125" style="252" customWidth="1"/>
    <col min="11012" max="11013" width="14.42578125" style="252" customWidth="1"/>
    <col min="11014" max="11014" width="17.28515625" style="252" customWidth="1"/>
    <col min="11015" max="11016" width="14.42578125" style="252" customWidth="1"/>
    <col min="11017" max="11017" width="18.140625" style="252" customWidth="1"/>
    <col min="11018" max="11018" width="14.42578125" style="252" customWidth="1"/>
    <col min="11019" max="11019" width="12.140625" style="252" customWidth="1"/>
    <col min="11020" max="11020" width="20.42578125" style="252" customWidth="1"/>
    <col min="11021" max="11021" width="20.5703125" style="252" customWidth="1"/>
    <col min="11022" max="11024" width="12.140625" style="252" customWidth="1"/>
    <col min="11025" max="11264" width="9.140625" style="252"/>
    <col min="11265" max="11265" width="57.42578125" style="252" customWidth="1"/>
    <col min="11266" max="11266" width="10.42578125" style="252" customWidth="1"/>
    <col min="11267" max="11267" width="19.5703125" style="252" customWidth="1"/>
    <col min="11268" max="11269" width="14.42578125" style="252" customWidth="1"/>
    <col min="11270" max="11270" width="17.28515625" style="252" customWidth="1"/>
    <col min="11271" max="11272" width="14.42578125" style="252" customWidth="1"/>
    <col min="11273" max="11273" width="18.140625" style="252" customWidth="1"/>
    <col min="11274" max="11274" width="14.42578125" style="252" customWidth="1"/>
    <col min="11275" max="11275" width="12.140625" style="252" customWidth="1"/>
    <col min="11276" max="11276" width="20.42578125" style="252" customWidth="1"/>
    <col min="11277" max="11277" width="20.5703125" style="252" customWidth="1"/>
    <col min="11278" max="11280" width="12.140625" style="252" customWidth="1"/>
    <col min="11281" max="11520" width="9.140625" style="252"/>
    <col min="11521" max="11521" width="57.42578125" style="252" customWidth="1"/>
    <col min="11522" max="11522" width="10.42578125" style="252" customWidth="1"/>
    <col min="11523" max="11523" width="19.5703125" style="252" customWidth="1"/>
    <col min="11524" max="11525" width="14.42578125" style="252" customWidth="1"/>
    <col min="11526" max="11526" width="17.28515625" style="252" customWidth="1"/>
    <col min="11527" max="11528" width="14.42578125" style="252" customWidth="1"/>
    <col min="11529" max="11529" width="18.140625" style="252" customWidth="1"/>
    <col min="11530" max="11530" width="14.42578125" style="252" customWidth="1"/>
    <col min="11531" max="11531" width="12.140625" style="252" customWidth="1"/>
    <col min="11532" max="11532" width="20.42578125" style="252" customWidth="1"/>
    <col min="11533" max="11533" width="20.5703125" style="252" customWidth="1"/>
    <col min="11534" max="11536" width="12.140625" style="252" customWidth="1"/>
    <col min="11537" max="11776" width="9.140625" style="252"/>
    <col min="11777" max="11777" width="57.42578125" style="252" customWidth="1"/>
    <col min="11778" max="11778" width="10.42578125" style="252" customWidth="1"/>
    <col min="11779" max="11779" width="19.5703125" style="252" customWidth="1"/>
    <col min="11780" max="11781" width="14.42578125" style="252" customWidth="1"/>
    <col min="11782" max="11782" width="17.28515625" style="252" customWidth="1"/>
    <col min="11783" max="11784" width="14.42578125" style="252" customWidth="1"/>
    <col min="11785" max="11785" width="18.140625" style="252" customWidth="1"/>
    <col min="11786" max="11786" width="14.42578125" style="252" customWidth="1"/>
    <col min="11787" max="11787" width="12.140625" style="252" customWidth="1"/>
    <col min="11788" max="11788" width="20.42578125" style="252" customWidth="1"/>
    <col min="11789" max="11789" width="20.5703125" style="252" customWidth="1"/>
    <col min="11790" max="11792" width="12.140625" style="252" customWidth="1"/>
    <col min="11793" max="12032" width="9.140625" style="252"/>
    <col min="12033" max="12033" width="57.42578125" style="252" customWidth="1"/>
    <col min="12034" max="12034" width="10.42578125" style="252" customWidth="1"/>
    <col min="12035" max="12035" width="19.5703125" style="252" customWidth="1"/>
    <col min="12036" max="12037" width="14.42578125" style="252" customWidth="1"/>
    <col min="12038" max="12038" width="17.28515625" style="252" customWidth="1"/>
    <col min="12039" max="12040" width="14.42578125" style="252" customWidth="1"/>
    <col min="12041" max="12041" width="18.140625" style="252" customWidth="1"/>
    <col min="12042" max="12042" width="14.42578125" style="252" customWidth="1"/>
    <col min="12043" max="12043" width="12.140625" style="252" customWidth="1"/>
    <col min="12044" max="12044" width="20.42578125" style="252" customWidth="1"/>
    <col min="12045" max="12045" width="20.5703125" style="252" customWidth="1"/>
    <col min="12046" max="12048" width="12.140625" style="252" customWidth="1"/>
    <col min="12049" max="12288" width="9.140625" style="252"/>
    <col min="12289" max="12289" width="57.42578125" style="252" customWidth="1"/>
    <col min="12290" max="12290" width="10.42578125" style="252" customWidth="1"/>
    <col min="12291" max="12291" width="19.5703125" style="252" customWidth="1"/>
    <col min="12292" max="12293" width="14.42578125" style="252" customWidth="1"/>
    <col min="12294" max="12294" width="17.28515625" style="252" customWidth="1"/>
    <col min="12295" max="12296" width="14.42578125" style="252" customWidth="1"/>
    <col min="12297" max="12297" width="18.140625" style="252" customWidth="1"/>
    <col min="12298" max="12298" width="14.42578125" style="252" customWidth="1"/>
    <col min="12299" max="12299" width="12.140625" style="252" customWidth="1"/>
    <col min="12300" max="12300" width="20.42578125" style="252" customWidth="1"/>
    <col min="12301" max="12301" width="20.5703125" style="252" customWidth="1"/>
    <col min="12302" max="12304" width="12.140625" style="252" customWidth="1"/>
    <col min="12305" max="12544" width="9.140625" style="252"/>
    <col min="12545" max="12545" width="57.42578125" style="252" customWidth="1"/>
    <col min="12546" max="12546" width="10.42578125" style="252" customWidth="1"/>
    <col min="12547" max="12547" width="19.5703125" style="252" customWidth="1"/>
    <col min="12548" max="12549" width="14.42578125" style="252" customWidth="1"/>
    <col min="12550" max="12550" width="17.28515625" style="252" customWidth="1"/>
    <col min="12551" max="12552" width="14.42578125" style="252" customWidth="1"/>
    <col min="12553" max="12553" width="18.140625" style="252" customWidth="1"/>
    <col min="12554" max="12554" width="14.42578125" style="252" customWidth="1"/>
    <col min="12555" max="12555" width="12.140625" style="252" customWidth="1"/>
    <col min="12556" max="12556" width="20.42578125" style="252" customWidth="1"/>
    <col min="12557" max="12557" width="20.5703125" style="252" customWidth="1"/>
    <col min="12558" max="12560" width="12.140625" style="252" customWidth="1"/>
    <col min="12561" max="12800" width="9.140625" style="252"/>
    <col min="12801" max="12801" width="57.42578125" style="252" customWidth="1"/>
    <col min="12802" max="12802" width="10.42578125" style="252" customWidth="1"/>
    <col min="12803" max="12803" width="19.5703125" style="252" customWidth="1"/>
    <col min="12804" max="12805" width="14.42578125" style="252" customWidth="1"/>
    <col min="12806" max="12806" width="17.28515625" style="252" customWidth="1"/>
    <col min="12807" max="12808" width="14.42578125" style="252" customWidth="1"/>
    <col min="12809" max="12809" width="18.140625" style="252" customWidth="1"/>
    <col min="12810" max="12810" width="14.42578125" style="252" customWidth="1"/>
    <col min="12811" max="12811" width="12.140625" style="252" customWidth="1"/>
    <col min="12812" max="12812" width="20.42578125" style="252" customWidth="1"/>
    <col min="12813" max="12813" width="20.5703125" style="252" customWidth="1"/>
    <col min="12814" max="12816" width="12.140625" style="252" customWidth="1"/>
    <col min="12817" max="13056" width="9.140625" style="252"/>
    <col min="13057" max="13057" width="57.42578125" style="252" customWidth="1"/>
    <col min="13058" max="13058" width="10.42578125" style="252" customWidth="1"/>
    <col min="13059" max="13059" width="19.5703125" style="252" customWidth="1"/>
    <col min="13060" max="13061" width="14.42578125" style="252" customWidth="1"/>
    <col min="13062" max="13062" width="17.28515625" style="252" customWidth="1"/>
    <col min="13063" max="13064" width="14.42578125" style="252" customWidth="1"/>
    <col min="13065" max="13065" width="18.140625" style="252" customWidth="1"/>
    <col min="13066" max="13066" width="14.42578125" style="252" customWidth="1"/>
    <col min="13067" max="13067" width="12.140625" style="252" customWidth="1"/>
    <col min="13068" max="13068" width="20.42578125" style="252" customWidth="1"/>
    <col min="13069" max="13069" width="20.5703125" style="252" customWidth="1"/>
    <col min="13070" max="13072" width="12.140625" style="252" customWidth="1"/>
    <col min="13073" max="13312" width="9.140625" style="252"/>
    <col min="13313" max="13313" width="57.42578125" style="252" customWidth="1"/>
    <col min="13314" max="13314" width="10.42578125" style="252" customWidth="1"/>
    <col min="13315" max="13315" width="19.5703125" style="252" customWidth="1"/>
    <col min="13316" max="13317" width="14.42578125" style="252" customWidth="1"/>
    <col min="13318" max="13318" width="17.28515625" style="252" customWidth="1"/>
    <col min="13319" max="13320" width="14.42578125" style="252" customWidth="1"/>
    <col min="13321" max="13321" width="18.140625" style="252" customWidth="1"/>
    <col min="13322" max="13322" width="14.42578125" style="252" customWidth="1"/>
    <col min="13323" max="13323" width="12.140625" style="252" customWidth="1"/>
    <col min="13324" max="13324" width="20.42578125" style="252" customWidth="1"/>
    <col min="13325" max="13325" width="20.5703125" style="252" customWidth="1"/>
    <col min="13326" max="13328" width="12.140625" style="252" customWidth="1"/>
    <col min="13329" max="13568" width="9.140625" style="252"/>
    <col min="13569" max="13569" width="57.42578125" style="252" customWidth="1"/>
    <col min="13570" max="13570" width="10.42578125" style="252" customWidth="1"/>
    <col min="13571" max="13571" width="19.5703125" style="252" customWidth="1"/>
    <col min="13572" max="13573" width="14.42578125" style="252" customWidth="1"/>
    <col min="13574" max="13574" width="17.28515625" style="252" customWidth="1"/>
    <col min="13575" max="13576" width="14.42578125" style="252" customWidth="1"/>
    <col min="13577" max="13577" width="18.140625" style="252" customWidth="1"/>
    <col min="13578" max="13578" width="14.42578125" style="252" customWidth="1"/>
    <col min="13579" max="13579" width="12.140625" style="252" customWidth="1"/>
    <col min="13580" max="13580" width="20.42578125" style="252" customWidth="1"/>
    <col min="13581" max="13581" width="20.5703125" style="252" customWidth="1"/>
    <col min="13582" max="13584" width="12.140625" style="252" customWidth="1"/>
    <col min="13585" max="13824" width="9.140625" style="252"/>
    <col min="13825" max="13825" width="57.42578125" style="252" customWidth="1"/>
    <col min="13826" max="13826" width="10.42578125" style="252" customWidth="1"/>
    <col min="13827" max="13827" width="19.5703125" style="252" customWidth="1"/>
    <col min="13828" max="13829" width="14.42578125" style="252" customWidth="1"/>
    <col min="13830" max="13830" width="17.28515625" style="252" customWidth="1"/>
    <col min="13831" max="13832" width="14.42578125" style="252" customWidth="1"/>
    <col min="13833" max="13833" width="18.140625" style="252" customWidth="1"/>
    <col min="13834" max="13834" width="14.42578125" style="252" customWidth="1"/>
    <col min="13835" max="13835" width="12.140625" style="252" customWidth="1"/>
    <col min="13836" max="13836" width="20.42578125" style="252" customWidth="1"/>
    <col min="13837" max="13837" width="20.5703125" style="252" customWidth="1"/>
    <col min="13838" max="13840" width="12.140625" style="252" customWidth="1"/>
    <col min="13841" max="14080" width="9.140625" style="252"/>
    <col min="14081" max="14081" width="57.42578125" style="252" customWidth="1"/>
    <col min="14082" max="14082" width="10.42578125" style="252" customWidth="1"/>
    <col min="14083" max="14083" width="19.5703125" style="252" customWidth="1"/>
    <col min="14084" max="14085" width="14.42578125" style="252" customWidth="1"/>
    <col min="14086" max="14086" width="17.28515625" style="252" customWidth="1"/>
    <col min="14087" max="14088" width="14.42578125" style="252" customWidth="1"/>
    <col min="14089" max="14089" width="18.140625" style="252" customWidth="1"/>
    <col min="14090" max="14090" width="14.42578125" style="252" customWidth="1"/>
    <col min="14091" max="14091" width="12.140625" style="252" customWidth="1"/>
    <col min="14092" max="14092" width="20.42578125" style="252" customWidth="1"/>
    <col min="14093" max="14093" width="20.5703125" style="252" customWidth="1"/>
    <col min="14094" max="14096" width="12.140625" style="252" customWidth="1"/>
    <col min="14097" max="14336" width="9.140625" style="252"/>
    <col min="14337" max="14337" width="57.42578125" style="252" customWidth="1"/>
    <col min="14338" max="14338" width="10.42578125" style="252" customWidth="1"/>
    <col min="14339" max="14339" width="19.5703125" style="252" customWidth="1"/>
    <col min="14340" max="14341" width="14.42578125" style="252" customWidth="1"/>
    <col min="14342" max="14342" width="17.28515625" style="252" customWidth="1"/>
    <col min="14343" max="14344" width="14.42578125" style="252" customWidth="1"/>
    <col min="14345" max="14345" width="18.140625" style="252" customWidth="1"/>
    <col min="14346" max="14346" width="14.42578125" style="252" customWidth="1"/>
    <col min="14347" max="14347" width="12.140625" style="252" customWidth="1"/>
    <col min="14348" max="14348" width="20.42578125" style="252" customWidth="1"/>
    <col min="14349" max="14349" width="20.5703125" style="252" customWidth="1"/>
    <col min="14350" max="14352" width="12.140625" style="252" customWidth="1"/>
    <col min="14353" max="14592" width="9.140625" style="252"/>
    <col min="14593" max="14593" width="57.42578125" style="252" customWidth="1"/>
    <col min="14594" max="14594" width="10.42578125" style="252" customWidth="1"/>
    <col min="14595" max="14595" width="19.5703125" style="252" customWidth="1"/>
    <col min="14596" max="14597" width="14.42578125" style="252" customWidth="1"/>
    <col min="14598" max="14598" width="17.28515625" style="252" customWidth="1"/>
    <col min="14599" max="14600" width="14.42578125" style="252" customWidth="1"/>
    <col min="14601" max="14601" width="18.140625" style="252" customWidth="1"/>
    <col min="14602" max="14602" width="14.42578125" style="252" customWidth="1"/>
    <col min="14603" max="14603" width="12.140625" style="252" customWidth="1"/>
    <col min="14604" max="14604" width="20.42578125" style="252" customWidth="1"/>
    <col min="14605" max="14605" width="20.5703125" style="252" customWidth="1"/>
    <col min="14606" max="14608" width="12.140625" style="252" customWidth="1"/>
    <col min="14609" max="14848" width="9.140625" style="252"/>
    <col min="14849" max="14849" width="57.42578125" style="252" customWidth="1"/>
    <col min="14850" max="14850" width="10.42578125" style="252" customWidth="1"/>
    <col min="14851" max="14851" width="19.5703125" style="252" customWidth="1"/>
    <col min="14852" max="14853" width="14.42578125" style="252" customWidth="1"/>
    <col min="14854" max="14854" width="17.28515625" style="252" customWidth="1"/>
    <col min="14855" max="14856" width="14.42578125" style="252" customWidth="1"/>
    <col min="14857" max="14857" width="18.140625" style="252" customWidth="1"/>
    <col min="14858" max="14858" width="14.42578125" style="252" customWidth="1"/>
    <col min="14859" max="14859" width="12.140625" style="252" customWidth="1"/>
    <col min="14860" max="14860" width="20.42578125" style="252" customWidth="1"/>
    <col min="14861" max="14861" width="20.5703125" style="252" customWidth="1"/>
    <col min="14862" max="14864" width="12.140625" style="252" customWidth="1"/>
    <col min="14865" max="15104" width="9.140625" style="252"/>
    <col min="15105" max="15105" width="57.42578125" style="252" customWidth="1"/>
    <col min="15106" max="15106" width="10.42578125" style="252" customWidth="1"/>
    <col min="15107" max="15107" width="19.5703125" style="252" customWidth="1"/>
    <col min="15108" max="15109" width="14.42578125" style="252" customWidth="1"/>
    <col min="15110" max="15110" width="17.28515625" style="252" customWidth="1"/>
    <col min="15111" max="15112" width="14.42578125" style="252" customWidth="1"/>
    <col min="15113" max="15113" width="18.140625" style="252" customWidth="1"/>
    <col min="15114" max="15114" width="14.42578125" style="252" customWidth="1"/>
    <col min="15115" max="15115" width="12.140625" style="252" customWidth="1"/>
    <col min="15116" max="15116" width="20.42578125" style="252" customWidth="1"/>
    <col min="15117" max="15117" width="20.5703125" style="252" customWidth="1"/>
    <col min="15118" max="15120" width="12.140625" style="252" customWidth="1"/>
    <col min="15121" max="15360" width="9.140625" style="252"/>
    <col min="15361" max="15361" width="57.42578125" style="252" customWidth="1"/>
    <col min="15362" max="15362" width="10.42578125" style="252" customWidth="1"/>
    <col min="15363" max="15363" width="19.5703125" style="252" customWidth="1"/>
    <col min="15364" max="15365" width="14.42578125" style="252" customWidth="1"/>
    <col min="15366" max="15366" width="17.28515625" style="252" customWidth="1"/>
    <col min="15367" max="15368" width="14.42578125" style="252" customWidth="1"/>
    <col min="15369" max="15369" width="18.140625" style="252" customWidth="1"/>
    <col min="15370" max="15370" width="14.42578125" style="252" customWidth="1"/>
    <col min="15371" max="15371" width="12.140625" style="252" customWidth="1"/>
    <col min="15372" max="15372" width="20.42578125" style="252" customWidth="1"/>
    <col min="15373" max="15373" width="20.5703125" style="252" customWidth="1"/>
    <col min="15374" max="15376" width="12.140625" style="252" customWidth="1"/>
    <col min="15377" max="15616" width="9.140625" style="252"/>
    <col min="15617" max="15617" width="57.42578125" style="252" customWidth="1"/>
    <col min="15618" max="15618" width="10.42578125" style="252" customWidth="1"/>
    <col min="15619" max="15619" width="19.5703125" style="252" customWidth="1"/>
    <col min="15620" max="15621" width="14.42578125" style="252" customWidth="1"/>
    <col min="15622" max="15622" width="17.28515625" style="252" customWidth="1"/>
    <col min="15623" max="15624" width="14.42578125" style="252" customWidth="1"/>
    <col min="15625" max="15625" width="18.140625" style="252" customWidth="1"/>
    <col min="15626" max="15626" width="14.42578125" style="252" customWidth="1"/>
    <col min="15627" max="15627" width="12.140625" style="252" customWidth="1"/>
    <col min="15628" max="15628" width="20.42578125" style="252" customWidth="1"/>
    <col min="15629" max="15629" width="20.5703125" style="252" customWidth="1"/>
    <col min="15630" max="15632" width="12.140625" style="252" customWidth="1"/>
    <col min="15633" max="15872" width="9.140625" style="252"/>
    <col min="15873" max="15873" width="57.42578125" style="252" customWidth="1"/>
    <col min="15874" max="15874" width="10.42578125" style="252" customWidth="1"/>
    <col min="15875" max="15875" width="19.5703125" style="252" customWidth="1"/>
    <col min="15876" max="15877" width="14.42578125" style="252" customWidth="1"/>
    <col min="15878" max="15878" width="17.28515625" style="252" customWidth="1"/>
    <col min="15879" max="15880" width="14.42578125" style="252" customWidth="1"/>
    <col min="15881" max="15881" width="18.140625" style="252" customWidth="1"/>
    <col min="15882" max="15882" width="14.42578125" style="252" customWidth="1"/>
    <col min="15883" max="15883" width="12.140625" style="252" customWidth="1"/>
    <col min="15884" max="15884" width="20.42578125" style="252" customWidth="1"/>
    <col min="15885" max="15885" width="20.5703125" style="252" customWidth="1"/>
    <col min="15886" max="15888" width="12.140625" style="252" customWidth="1"/>
    <col min="15889" max="16128" width="9.140625" style="252"/>
    <col min="16129" max="16129" width="57.42578125" style="252" customWidth="1"/>
    <col min="16130" max="16130" width="10.42578125" style="252" customWidth="1"/>
    <col min="16131" max="16131" width="19.5703125" style="252" customWidth="1"/>
    <col min="16132" max="16133" width="14.42578125" style="252" customWidth="1"/>
    <col min="16134" max="16134" width="17.28515625" style="252" customWidth="1"/>
    <col min="16135" max="16136" width="14.42578125" style="252" customWidth="1"/>
    <col min="16137" max="16137" width="18.140625" style="252" customWidth="1"/>
    <col min="16138" max="16138" width="14.42578125" style="252" customWidth="1"/>
    <col min="16139" max="16139" width="12.140625" style="252" customWidth="1"/>
    <col min="16140" max="16140" width="20.42578125" style="252" customWidth="1"/>
    <col min="16141" max="16141" width="20.5703125" style="252" customWidth="1"/>
    <col min="16142" max="16144" width="12.140625" style="252" customWidth="1"/>
    <col min="16145" max="16384" width="9.140625" style="252"/>
  </cols>
  <sheetData>
    <row r="1" spans="1:16" s="249" customFormat="1" ht="49.5" customHeight="1">
      <c r="A1" s="1420" t="s">
        <v>0</v>
      </c>
      <c r="B1" s="1420"/>
      <c r="C1" s="1420"/>
      <c r="D1" s="1420"/>
      <c r="E1" s="1420"/>
      <c r="F1" s="1420"/>
      <c r="G1" s="1420"/>
      <c r="H1" s="1420"/>
      <c r="I1" s="1420"/>
      <c r="J1" s="1420"/>
      <c r="K1" s="248"/>
      <c r="L1" s="248"/>
      <c r="M1" s="248"/>
      <c r="N1" s="248"/>
      <c r="O1" s="248"/>
      <c r="P1" s="248"/>
    </row>
    <row r="2" spans="1:16" s="249" customFormat="1" ht="52.5" customHeight="1">
      <c r="A2" s="1421" t="s">
        <v>330</v>
      </c>
      <c r="B2" s="1422"/>
      <c r="C2" s="1422"/>
      <c r="D2" s="1422"/>
      <c r="E2" s="1422"/>
      <c r="F2" s="1423"/>
      <c r="G2" s="1423"/>
      <c r="H2" s="1423"/>
      <c r="I2" s="1423"/>
      <c r="J2" s="1424"/>
      <c r="K2" s="1424"/>
      <c r="L2" s="1424"/>
      <c r="M2" s="1424"/>
      <c r="N2" s="1424"/>
      <c r="O2" s="1424"/>
      <c r="P2" s="1424"/>
    </row>
    <row r="3" spans="1:16" ht="37.5" customHeight="1">
      <c r="A3" s="250" t="s">
        <v>2</v>
      </c>
      <c r="B3" s="1425" t="s">
        <v>3</v>
      </c>
      <c r="C3" s="1426"/>
      <c r="D3" s="1427"/>
      <c r="E3" s="1428"/>
      <c r="F3" s="1429"/>
      <c r="G3" s="1430"/>
      <c r="H3" s="1431"/>
      <c r="I3" s="1431"/>
      <c r="J3" s="1431"/>
      <c r="K3" s="251"/>
      <c r="L3" s="251"/>
      <c r="M3" s="251"/>
      <c r="N3" s="251"/>
      <c r="O3" s="251"/>
      <c r="P3" s="251"/>
    </row>
    <row r="4" spans="1:16" s="249" customFormat="1" ht="21" customHeight="1">
      <c r="A4" s="253" t="s">
        <v>4</v>
      </c>
      <c r="B4" s="1413">
        <v>10288309</v>
      </c>
      <c r="C4" s="1414"/>
      <c r="D4" s="1414"/>
      <c r="E4" s="1415"/>
      <c r="F4" s="1416"/>
      <c r="G4" s="1417"/>
      <c r="H4" s="1418"/>
      <c r="I4" s="1419"/>
      <c r="J4" s="1419"/>
      <c r="K4" s="254"/>
      <c r="L4" s="254"/>
      <c r="M4" s="254"/>
      <c r="N4" s="254"/>
      <c r="O4" s="254"/>
      <c r="P4" s="254"/>
    </row>
    <row r="5" spans="1:16" ht="23.25" customHeight="1"/>
    <row r="6" spans="1:16" ht="28.5" customHeight="1">
      <c r="A6" s="1432" t="s">
        <v>5</v>
      </c>
      <c r="B6" s="1432"/>
      <c r="C6" s="1432"/>
    </row>
    <row r="7" spans="1:16" ht="37.5">
      <c r="A7" s="250" t="s">
        <v>6</v>
      </c>
      <c r="B7" s="255" t="s">
        <v>7</v>
      </c>
      <c r="C7" s="256" t="s">
        <v>8</v>
      </c>
    </row>
    <row r="8" spans="1:16" ht="14.25" customHeight="1">
      <c r="A8" s="257">
        <v>1</v>
      </c>
      <c r="B8" s="257">
        <v>2</v>
      </c>
      <c r="C8" s="258">
        <v>3</v>
      </c>
    </row>
    <row r="9" spans="1:16" ht="29.25" customHeight="1">
      <c r="A9" s="259" t="s">
        <v>9</v>
      </c>
      <c r="B9" s="260" t="s">
        <v>10</v>
      </c>
      <c r="C9" s="261">
        <v>1</v>
      </c>
    </row>
    <row r="10" spans="1:16" ht="39" customHeight="1">
      <c r="A10" s="262" t="s">
        <v>11</v>
      </c>
      <c r="B10" s="260" t="s">
        <v>12</v>
      </c>
      <c r="C10" s="261">
        <v>0</v>
      </c>
    </row>
    <row r="11" spans="1:16" ht="40.5" customHeight="1">
      <c r="A11" s="262" t="s">
        <v>13</v>
      </c>
      <c r="B11" s="253" t="s">
        <v>14</v>
      </c>
      <c r="C11" s="261">
        <v>0</v>
      </c>
    </row>
    <row r="12" spans="1:16" ht="73.5" customHeight="1">
      <c r="A12" s="259" t="s">
        <v>15</v>
      </c>
      <c r="B12" s="260" t="s">
        <v>16</v>
      </c>
      <c r="C12" s="261">
        <v>0</v>
      </c>
    </row>
    <row r="13" spans="1:16" ht="80.25" customHeight="1">
      <c r="A13" s="263" t="s">
        <v>17</v>
      </c>
      <c r="B13" s="253" t="s">
        <v>18</v>
      </c>
      <c r="C13" s="261">
        <v>0</v>
      </c>
    </row>
    <row r="14" spans="1:16" ht="115.5" customHeight="1">
      <c r="A14" s="263" t="s">
        <v>19</v>
      </c>
      <c r="B14" s="253" t="s">
        <v>20</v>
      </c>
      <c r="C14" s="261">
        <v>0</v>
      </c>
    </row>
    <row r="15" spans="1:16" ht="93" customHeight="1">
      <c r="A15" s="263" t="s">
        <v>21</v>
      </c>
      <c r="B15" s="253" t="s">
        <v>22</v>
      </c>
      <c r="C15" s="261">
        <v>0</v>
      </c>
    </row>
    <row r="16" spans="1:16" ht="94.5" customHeight="1">
      <c r="A16" s="263" t="s">
        <v>23</v>
      </c>
      <c r="B16" s="253" t="s">
        <v>24</v>
      </c>
      <c r="C16" s="261">
        <v>0</v>
      </c>
    </row>
    <row r="17" spans="1:19" ht="83.25" customHeight="1">
      <c r="A17" s="264" t="s">
        <v>25</v>
      </c>
      <c r="B17" s="260" t="s">
        <v>26</v>
      </c>
      <c r="C17" s="261">
        <v>0</v>
      </c>
      <c r="L17" s="265"/>
    </row>
    <row r="18" spans="1:19" ht="13.15" customHeight="1">
      <c r="A18" s="266"/>
      <c r="B18" s="267"/>
      <c r="C18" s="268"/>
    </row>
    <row r="19" spans="1:19" ht="19.5" customHeight="1">
      <c r="A19" s="1433" t="s">
        <v>27</v>
      </c>
      <c r="B19" s="1434"/>
      <c r="C19" s="1434"/>
    </row>
    <row r="20" spans="1:19" ht="12" customHeight="1">
      <c r="A20" s="269"/>
      <c r="B20" s="267"/>
      <c r="C20" s="268"/>
    </row>
    <row r="21" spans="1:19" ht="83.25" customHeight="1">
      <c r="A21" s="270" t="s">
        <v>6</v>
      </c>
      <c r="B21" s="270" t="s">
        <v>7</v>
      </c>
      <c r="C21" s="271" t="s">
        <v>28</v>
      </c>
      <c r="D21" s="272"/>
      <c r="E21" s="272"/>
      <c r="F21" s="272"/>
      <c r="G21" s="272"/>
      <c r="H21" s="272"/>
      <c r="I21" s="272"/>
      <c r="J21" s="272"/>
      <c r="K21" s="272"/>
      <c r="L21" s="272"/>
      <c r="M21" s="272"/>
      <c r="N21" s="272"/>
      <c r="O21" s="272"/>
      <c r="P21" s="272"/>
      <c r="Q21" s="272"/>
      <c r="R21" s="272"/>
      <c r="S21" s="272"/>
    </row>
    <row r="22" spans="1:19" s="276" customFormat="1" ht="19.5" customHeight="1">
      <c r="A22" s="270">
        <v>1</v>
      </c>
      <c r="B22" s="270">
        <v>2</v>
      </c>
      <c r="C22" s="270">
        <v>3</v>
      </c>
      <c r="D22" s="273"/>
      <c r="E22" s="273"/>
      <c r="F22" s="273"/>
      <c r="G22" s="273"/>
      <c r="H22" s="273"/>
      <c r="I22" s="273"/>
      <c r="J22" s="274"/>
      <c r="K22" s="273"/>
      <c r="L22" s="273"/>
      <c r="M22" s="273"/>
      <c r="N22" s="273"/>
      <c r="O22" s="273"/>
      <c r="P22" s="273"/>
      <c r="Q22" s="275"/>
      <c r="R22" s="275"/>
      <c r="S22" s="275"/>
    </row>
    <row r="23" spans="1:19" ht="20.100000000000001" customHeight="1">
      <c r="A23" s="277" t="s">
        <v>29</v>
      </c>
      <c r="B23" s="260" t="s">
        <v>30</v>
      </c>
      <c r="C23" s="278">
        <v>1</v>
      </c>
      <c r="D23" s="272"/>
      <c r="E23" s="272"/>
      <c r="F23" s="272"/>
      <c r="G23" s="272"/>
      <c r="H23" s="272"/>
      <c r="I23" s="272"/>
      <c r="J23" s="272"/>
      <c r="K23" s="272"/>
      <c r="L23" s="272"/>
      <c r="M23" s="272"/>
      <c r="N23" s="272"/>
      <c r="O23" s="272"/>
      <c r="P23" s="272"/>
      <c r="Q23" s="272"/>
      <c r="R23" s="272"/>
      <c r="S23" s="272"/>
    </row>
    <row r="24" spans="1:19" ht="20.100000000000001" customHeight="1">
      <c r="A24" s="277" t="s">
        <v>31</v>
      </c>
      <c r="B24" s="253" t="s">
        <v>32</v>
      </c>
      <c r="C24" s="278">
        <v>0</v>
      </c>
      <c r="D24" s="272"/>
      <c r="E24" s="272"/>
      <c r="F24" s="272"/>
      <c r="G24" s="272"/>
      <c r="H24" s="272"/>
      <c r="I24" s="272"/>
      <c r="J24" s="272"/>
      <c r="K24" s="272"/>
      <c r="L24" s="272"/>
      <c r="M24" s="272"/>
      <c r="N24" s="272"/>
      <c r="O24" s="272"/>
      <c r="P24" s="272"/>
      <c r="Q24" s="272"/>
      <c r="R24" s="272"/>
      <c r="S24" s="272"/>
    </row>
    <row r="25" spans="1:19" ht="20.100000000000001" customHeight="1">
      <c r="A25" s="277" t="s">
        <v>33</v>
      </c>
      <c r="B25" s="253" t="s">
        <v>34</v>
      </c>
      <c r="C25" s="278">
        <v>0</v>
      </c>
      <c r="D25" s="272"/>
      <c r="E25" s="272"/>
      <c r="F25" s="272"/>
      <c r="G25" s="272"/>
      <c r="H25" s="272"/>
      <c r="I25" s="272"/>
      <c r="J25" s="272"/>
      <c r="K25" s="272"/>
      <c r="L25" s="272"/>
      <c r="M25" s="272"/>
      <c r="N25" s="272"/>
      <c r="O25" s="272"/>
      <c r="P25" s="272"/>
      <c r="Q25" s="272"/>
      <c r="R25" s="272"/>
      <c r="S25" s="272"/>
    </row>
    <row r="26" spans="1:19" ht="20.100000000000001" customHeight="1">
      <c r="A26" s="277" t="s">
        <v>35</v>
      </c>
      <c r="B26" s="253" t="s">
        <v>36</v>
      </c>
      <c r="C26" s="278">
        <v>2</v>
      </c>
      <c r="D26" s="272"/>
      <c r="E26" s="272"/>
      <c r="F26" s="272"/>
      <c r="G26" s="272"/>
      <c r="H26" s="272"/>
      <c r="I26" s="272"/>
      <c r="J26" s="272"/>
      <c r="K26" s="272"/>
      <c r="L26" s="272"/>
      <c r="M26" s="272"/>
      <c r="N26" s="272"/>
      <c r="O26" s="272"/>
      <c r="P26" s="272"/>
      <c r="Q26" s="272"/>
      <c r="R26" s="272"/>
      <c r="S26" s="272"/>
    </row>
    <row r="27" spans="1:19" ht="42" customHeight="1">
      <c r="A27" s="277" t="s">
        <v>37</v>
      </c>
      <c r="B27" s="253" t="s">
        <v>38</v>
      </c>
      <c r="C27" s="278">
        <v>1</v>
      </c>
      <c r="D27" s="272"/>
      <c r="E27" s="272"/>
      <c r="F27" s="272"/>
      <c r="G27" s="272"/>
      <c r="H27" s="272"/>
      <c r="I27" s="272"/>
      <c r="J27" s="272"/>
      <c r="K27" s="272"/>
      <c r="L27" s="272"/>
      <c r="M27" s="272"/>
      <c r="N27" s="272"/>
      <c r="O27" s="272"/>
      <c r="P27" s="272"/>
      <c r="Q27" s="272"/>
      <c r="R27" s="272"/>
      <c r="S27" s="272"/>
    </row>
    <row r="28" spans="1:19" ht="23.25" customHeight="1">
      <c r="A28" s="269"/>
      <c r="B28" s="267"/>
      <c r="C28" s="268"/>
    </row>
    <row r="29" spans="1:19" ht="24" customHeight="1">
      <c r="A29" s="1435" t="s">
        <v>39</v>
      </c>
      <c r="B29" s="1435"/>
      <c r="C29" s="1435"/>
      <c r="D29" s="1435"/>
      <c r="E29" s="1435"/>
      <c r="F29" s="1435"/>
      <c r="G29" s="1435"/>
      <c r="H29" s="1435"/>
      <c r="I29" s="1435"/>
      <c r="J29" s="1435"/>
    </row>
    <row r="30" spans="1:19" ht="13.5" customHeight="1">
      <c r="A30" s="279"/>
      <c r="B30" s="279"/>
      <c r="C30" s="279"/>
      <c r="D30" s="1436"/>
      <c r="E30" s="1436"/>
      <c r="F30" s="1436"/>
      <c r="G30" s="1436"/>
      <c r="H30" s="1436"/>
      <c r="I30" s="1436"/>
      <c r="J30" s="280"/>
      <c r="K30" s="280"/>
    </row>
    <row r="31" spans="1:19" ht="27" customHeight="1">
      <c r="A31" s="1437" t="s">
        <v>40</v>
      </c>
      <c r="B31" s="1437" t="s">
        <v>7</v>
      </c>
      <c r="C31" s="1437" t="s">
        <v>41</v>
      </c>
      <c r="D31" s="1437"/>
      <c r="E31" s="1437"/>
      <c r="F31" s="1437"/>
      <c r="G31" s="1438" t="s">
        <v>42</v>
      </c>
      <c r="H31" s="1439"/>
      <c r="I31" s="281" t="s">
        <v>43</v>
      </c>
      <c r="J31" s="282"/>
    </row>
    <row r="32" spans="1:19" ht="15" customHeight="1">
      <c r="A32" s="1437"/>
      <c r="B32" s="1437"/>
      <c r="C32" s="1440" t="s">
        <v>44</v>
      </c>
      <c r="D32" s="1437" t="s">
        <v>45</v>
      </c>
      <c r="E32" s="1437"/>
      <c r="F32" s="1437"/>
      <c r="G32" s="1440" t="s">
        <v>44</v>
      </c>
      <c r="H32" s="1440" t="s">
        <v>46</v>
      </c>
      <c r="I32" s="1437" t="s">
        <v>44</v>
      </c>
      <c r="J32" s="283"/>
    </row>
    <row r="33" spans="1:17" ht="81.75" customHeight="1">
      <c r="A33" s="1437"/>
      <c r="B33" s="1437"/>
      <c r="C33" s="1441"/>
      <c r="D33" s="270" t="s">
        <v>47</v>
      </c>
      <c r="E33" s="270" t="s">
        <v>48</v>
      </c>
      <c r="F33" s="270" t="s">
        <v>49</v>
      </c>
      <c r="G33" s="1443"/>
      <c r="H33" s="1441"/>
      <c r="I33" s="1437"/>
      <c r="J33" s="284"/>
      <c r="K33" s="272"/>
      <c r="L33" s="285"/>
      <c r="M33" s="285"/>
      <c r="N33" s="285"/>
      <c r="O33" s="285"/>
      <c r="P33" s="272"/>
      <c r="Q33" s="272"/>
    </row>
    <row r="34" spans="1:17" s="276" customFormat="1" ht="21" customHeight="1">
      <c r="A34" s="270">
        <v>1</v>
      </c>
      <c r="B34" s="270">
        <v>2</v>
      </c>
      <c r="C34" s="270">
        <v>3</v>
      </c>
      <c r="D34" s="270">
        <v>4</v>
      </c>
      <c r="E34" s="270">
        <v>5</v>
      </c>
      <c r="F34" s="270">
        <v>6</v>
      </c>
      <c r="G34" s="270">
        <v>7</v>
      </c>
      <c r="H34" s="270">
        <v>8</v>
      </c>
      <c r="I34" s="270">
        <v>9</v>
      </c>
      <c r="J34" s="274"/>
      <c r="K34" s="286"/>
      <c r="N34" s="287"/>
      <c r="O34" s="287"/>
      <c r="P34" s="273"/>
      <c r="Q34" s="275"/>
    </row>
    <row r="35" spans="1:17" ht="25.5" customHeight="1">
      <c r="A35" s="288" t="s">
        <v>50</v>
      </c>
      <c r="B35" s="260" t="s">
        <v>51</v>
      </c>
      <c r="C35" s="289">
        <f>C36+C45+C46+C49+C50+C51+C52</f>
        <v>69</v>
      </c>
      <c r="D35" s="289">
        <f>D36+D45+D46+D49+D51+D52</f>
        <v>53</v>
      </c>
      <c r="E35" s="289">
        <f>E36+E45+E46+E49+E50+E51+E52</f>
        <v>0</v>
      </c>
      <c r="F35" s="289">
        <f>F36+F45+F46+F49+F50+F51+F52</f>
        <v>0</v>
      </c>
      <c r="G35" s="289">
        <f>G36+G45+G46+G49+G50+G51+G52</f>
        <v>3</v>
      </c>
      <c r="H35" s="289">
        <f>H36+H45+H46+H49+H51+H52</f>
        <v>2</v>
      </c>
      <c r="I35" s="289">
        <f>I36+I45+I46+I49+I51+I52</f>
        <v>43</v>
      </c>
      <c r="J35" s="290"/>
      <c r="K35" s="291"/>
      <c r="N35" s="292"/>
      <c r="O35" s="292"/>
      <c r="Q35" s="272"/>
    </row>
    <row r="36" spans="1:17" ht="39.75" customHeight="1">
      <c r="A36" s="293" t="s">
        <v>52</v>
      </c>
      <c r="B36" s="260" t="s">
        <v>53</v>
      </c>
      <c r="C36" s="294">
        <f t="shared" ref="C36:I36" si="0">C37+C38+C39+C40+C41+C42+C43+C44</f>
        <v>0</v>
      </c>
      <c r="D36" s="294">
        <f t="shared" si="0"/>
        <v>0</v>
      </c>
      <c r="E36" s="294">
        <f t="shared" si="0"/>
        <v>0</v>
      </c>
      <c r="F36" s="294">
        <f t="shared" si="0"/>
        <v>0</v>
      </c>
      <c r="G36" s="294">
        <f t="shared" si="0"/>
        <v>0</v>
      </c>
      <c r="H36" s="294">
        <f t="shared" si="0"/>
        <v>0</v>
      </c>
      <c r="I36" s="294">
        <f t="shared" si="0"/>
        <v>0</v>
      </c>
      <c r="J36" s="295"/>
      <c r="K36" s="272"/>
      <c r="L36" s="285"/>
      <c r="M36" s="285"/>
      <c r="N36" s="296"/>
      <c r="O36" s="297"/>
      <c r="P36" s="298"/>
      <c r="Q36" s="272"/>
    </row>
    <row r="37" spans="1:17" ht="36" customHeight="1">
      <c r="A37" s="299" t="s">
        <v>54</v>
      </c>
      <c r="B37" s="253" t="s">
        <v>55</v>
      </c>
      <c r="C37" s="300"/>
      <c r="D37" s="300"/>
      <c r="E37" s="300"/>
      <c r="F37" s="300"/>
      <c r="G37" s="300"/>
      <c r="H37" s="300"/>
      <c r="I37" s="300"/>
      <c r="J37" s="301"/>
      <c r="K37" s="272"/>
      <c r="L37" s="302"/>
      <c r="M37" s="303"/>
      <c r="N37" s="304"/>
      <c r="O37" s="305"/>
      <c r="P37" s="306"/>
      <c r="Q37" s="272"/>
    </row>
    <row r="38" spans="1:17" ht="23.1" customHeight="1">
      <c r="A38" s="307" t="s">
        <v>56</v>
      </c>
      <c r="B38" s="260" t="s">
        <v>57</v>
      </c>
      <c r="C38" s="300"/>
      <c r="D38" s="300"/>
      <c r="E38" s="300"/>
      <c r="F38" s="300"/>
      <c r="G38" s="300"/>
      <c r="H38" s="300"/>
      <c r="I38" s="300"/>
      <c r="J38" s="301"/>
      <c r="L38" s="308"/>
      <c r="M38" s="272"/>
      <c r="N38" s="272"/>
      <c r="O38" s="272"/>
      <c r="P38" s="309"/>
    </row>
    <row r="39" spans="1:17" ht="23.1" customHeight="1">
      <c r="A39" s="310" t="s">
        <v>58</v>
      </c>
      <c r="B39" s="260" t="s">
        <v>59</v>
      </c>
      <c r="C39" s="300"/>
      <c r="D39" s="300"/>
      <c r="E39" s="300"/>
      <c r="F39" s="300"/>
      <c r="G39" s="300"/>
      <c r="H39" s="300"/>
      <c r="I39" s="300"/>
      <c r="J39" s="301"/>
      <c r="P39" s="309"/>
    </row>
    <row r="40" spans="1:17" ht="23.1" customHeight="1">
      <c r="A40" s="307" t="s">
        <v>60</v>
      </c>
      <c r="B40" s="253" t="s">
        <v>61</v>
      </c>
      <c r="C40" s="300"/>
      <c r="D40" s="300"/>
      <c r="E40" s="300"/>
      <c r="F40" s="300"/>
      <c r="G40" s="300"/>
      <c r="H40" s="300"/>
      <c r="I40" s="300"/>
      <c r="J40" s="301"/>
      <c r="P40" s="309"/>
    </row>
    <row r="41" spans="1:17" ht="23.1" customHeight="1">
      <c r="A41" s="307" t="s">
        <v>62</v>
      </c>
      <c r="B41" s="260" t="s">
        <v>63</v>
      </c>
      <c r="C41" s="300"/>
      <c r="D41" s="300"/>
      <c r="E41" s="300"/>
      <c r="F41" s="300"/>
      <c r="G41" s="300"/>
      <c r="H41" s="300"/>
      <c r="I41" s="300"/>
      <c r="J41" s="301"/>
      <c r="P41" s="309"/>
    </row>
    <row r="42" spans="1:17" ht="23.1" customHeight="1">
      <c r="A42" s="307" t="s">
        <v>64</v>
      </c>
      <c r="B42" s="260" t="s">
        <v>65</v>
      </c>
      <c r="C42" s="300"/>
      <c r="D42" s="300"/>
      <c r="E42" s="300"/>
      <c r="F42" s="300"/>
      <c r="G42" s="300"/>
      <c r="H42" s="300"/>
      <c r="I42" s="300"/>
      <c r="J42" s="301"/>
      <c r="P42" s="309"/>
    </row>
    <row r="43" spans="1:17" ht="23.1" customHeight="1">
      <c r="A43" s="307" t="s">
        <v>66</v>
      </c>
      <c r="B43" s="253" t="s">
        <v>67</v>
      </c>
      <c r="C43" s="300"/>
      <c r="D43" s="300"/>
      <c r="E43" s="300"/>
      <c r="F43" s="300"/>
      <c r="G43" s="300"/>
      <c r="H43" s="300"/>
      <c r="I43" s="300"/>
      <c r="J43" s="301"/>
      <c r="P43" s="309"/>
    </row>
    <row r="44" spans="1:17" ht="23.1" customHeight="1">
      <c r="A44" s="307" t="s">
        <v>68</v>
      </c>
      <c r="B44" s="260" t="s">
        <v>69</v>
      </c>
      <c r="C44" s="300"/>
      <c r="D44" s="300"/>
      <c r="E44" s="300"/>
      <c r="F44" s="300"/>
      <c r="G44" s="300"/>
      <c r="H44" s="300"/>
      <c r="I44" s="300"/>
      <c r="J44" s="301"/>
      <c r="P44" s="309"/>
    </row>
    <row r="45" spans="1:17" ht="23.1" customHeight="1">
      <c r="A45" s="311" t="s">
        <v>70</v>
      </c>
      <c r="B45" s="260" t="s">
        <v>71</v>
      </c>
      <c r="C45" s="300">
        <v>69</v>
      </c>
      <c r="D45" s="300">
        <v>53</v>
      </c>
      <c r="E45" s="300"/>
      <c r="F45" s="300"/>
      <c r="G45" s="300">
        <v>3</v>
      </c>
      <c r="H45" s="300">
        <v>2</v>
      </c>
      <c r="I45" s="300">
        <v>43</v>
      </c>
      <c r="J45" s="312"/>
      <c r="P45" s="309"/>
    </row>
    <row r="46" spans="1:17" ht="23.1" customHeight="1">
      <c r="A46" s="311" t="s">
        <v>72</v>
      </c>
      <c r="B46" s="253" t="s">
        <v>73</v>
      </c>
      <c r="C46" s="300"/>
      <c r="D46" s="300"/>
      <c r="E46" s="300"/>
      <c r="F46" s="300"/>
      <c r="G46" s="300"/>
      <c r="H46" s="300"/>
      <c r="I46" s="300"/>
      <c r="J46" s="312"/>
      <c r="P46" s="309"/>
    </row>
    <row r="47" spans="1:17" ht="33.75" customHeight="1">
      <c r="A47" s="277" t="s">
        <v>74</v>
      </c>
      <c r="B47" s="260" t="s">
        <v>75</v>
      </c>
      <c r="C47" s="300"/>
      <c r="D47" s="313"/>
      <c r="E47" s="313"/>
      <c r="F47" s="313"/>
      <c r="G47" s="313"/>
      <c r="H47" s="313"/>
      <c r="I47" s="313"/>
      <c r="J47" s="312"/>
      <c r="P47" s="309"/>
    </row>
    <row r="48" spans="1:17" ht="23.1" customHeight="1">
      <c r="A48" s="277" t="s">
        <v>76</v>
      </c>
      <c r="B48" s="260" t="s">
        <v>77</v>
      </c>
      <c r="C48" s="300"/>
      <c r="D48" s="313"/>
      <c r="E48" s="313"/>
      <c r="F48" s="313"/>
      <c r="G48" s="313"/>
      <c r="H48" s="313"/>
      <c r="I48" s="313"/>
      <c r="J48" s="312"/>
      <c r="P48" s="309"/>
    </row>
    <row r="49" spans="1:17" ht="23.1" customHeight="1">
      <c r="A49" s="314" t="s">
        <v>78</v>
      </c>
      <c r="B49" s="253" t="s">
        <v>79</v>
      </c>
      <c r="C49" s="300"/>
      <c r="D49" s="313"/>
      <c r="E49" s="313"/>
      <c r="F49" s="313"/>
      <c r="G49" s="313"/>
      <c r="H49" s="313"/>
      <c r="I49" s="313"/>
      <c r="J49" s="312"/>
    </row>
    <row r="50" spans="1:17" ht="23.1" customHeight="1">
      <c r="A50" s="314" t="s">
        <v>80</v>
      </c>
      <c r="B50" s="260" t="s">
        <v>81</v>
      </c>
      <c r="C50" s="300"/>
      <c r="D50" s="315" t="s">
        <v>82</v>
      </c>
      <c r="E50" s="313"/>
      <c r="F50" s="313"/>
      <c r="G50" s="313"/>
      <c r="H50" s="315" t="s">
        <v>82</v>
      </c>
      <c r="I50" s="313"/>
      <c r="J50" s="312"/>
    </row>
    <row r="51" spans="1:17" ht="23.1" customHeight="1">
      <c r="A51" s="314" t="s">
        <v>83</v>
      </c>
      <c r="B51" s="260" t="s">
        <v>84</v>
      </c>
      <c r="C51" s="300"/>
      <c r="D51" s="313"/>
      <c r="E51" s="313"/>
      <c r="F51" s="313"/>
      <c r="G51" s="313"/>
      <c r="H51" s="313"/>
      <c r="I51" s="313"/>
      <c r="J51" s="312"/>
    </row>
    <row r="52" spans="1:17" ht="23.1" customHeight="1">
      <c r="A52" s="316" t="s">
        <v>85</v>
      </c>
      <c r="B52" s="253" t="s">
        <v>86</v>
      </c>
      <c r="C52" s="300"/>
      <c r="D52" s="313"/>
      <c r="E52" s="313"/>
      <c r="F52" s="313"/>
      <c r="G52" s="313"/>
      <c r="H52" s="313"/>
      <c r="I52" s="313"/>
      <c r="J52" s="312"/>
    </row>
    <row r="53" spans="1:17" ht="37.5" customHeight="1">
      <c r="A53" s="317" t="s">
        <v>87</v>
      </c>
      <c r="B53" s="260" t="s">
        <v>88</v>
      </c>
      <c r="C53" s="300"/>
      <c r="D53" s="313"/>
      <c r="E53" s="313"/>
      <c r="F53" s="313"/>
      <c r="G53" s="313"/>
      <c r="H53" s="313"/>
      <c r="I53" s="313"/>
      <c r="J53" s="312"/>
    </row>
    <row r="54" spans="1:17" ht="20.25" customHeight="1">
      <c r="A54" s="318" t="s">
        <v>89</v>
      </c>
      <c r="B54" s="260" t="s">
        <v>90</v>
      </c>
      <c r="C54" s="300"/>
      <c r="D54" s="313"/>
      <c r="E54" s="313"/>
      <c r="F54" s="313"/>
      <c r="G54" s="313"/>
      <c r="H54" s="313"/>
      <c r="I54" s="313"/>
      <c r="J54" s="312"/>
    </row>
    <row r="55" spans="1:17" ht="32.25" customHeight="1">
      <c r="A55" s="262" t="s">
        <v>91</v>
      </c>
      <c r="B55" s="253" t="s">
        <v>92</v>
      </c>
      <c r="C55" s="300"/>
      <c r="D55" s="315" t="s">
        <v>82</v>
      </c>
      <c r="E55" s="315" t="s">
        <v>82</v>
      </c>
      <c r="F55" s="315" t="s">
        <v>82</v>
      </c>
      <c r="G55" s="313"/>
      <c r="H55" s="315" t="s">
        <v>82</v>
      </c>
      <c r="I55" s="315" t="s">
        <v>82</v>
      </c>
      <c r="J55" s="312"/>
    </row>
    <row r="56" spans="1:17" ht="18.95" customHeight="1">
      <c r="A56" s="319" t="s">
        <v>93</v>
      </c>
      <c r="B56" s="260" t="s">
        <v>94</v>
      </c>
      <c r="C56" s="300"/>
      <c r="D56" s="315" t="s">
        <v>82</v>
      </c>
      <c r="E56" s="315" t="s">
        <v>82</v>
      </c>
      <c r="F56" s="315" t="s">
        <v>82</v>
      </c>
      <c r="G56" s="313"/>
      <c r="H56" s="315" t="s">
        <v>82</v>
      </c>
      <c r="I56" s="315" t="s">
        <v>82</v>
      </c>
      <c r="J56" s="312"/>
    </row>
    <row r="57" spans="1:17" ht="18.95" customHeight="1">
      <c r="A57" s="320" t="s">
        <v>95</v>
      </c>
      <c r="B57" s="260" t="s">
        <v>96</v>
      </c>
      <c r="C57" s="300">
        <v>53</v>
      </c>
      <c r="D57" s="315" t="s">
        <v>82</v>
      </c>
      <c r="E57" s="315" t="s">
        <v>82</v>
      </c>
      <c r="F57" s="315" t="s">
        <v>82</v>
      </c>
      <c r="G57" s="313">
        <v>2</v>
      </c>
      <c r="H57" s="315" t="s">
        <v>82</v>
      </c>
      <c r="I57" s="315" t="s">
        <v>82</v>
      </c>
      <c r="J57" s="321"/>
      <c r="K57" s="322"/>
      <c r="L57" s="322"/>
      <c r="M57" s="322"/>
      <c r="N57" s="322"/>
      <c r="O57" s="322"/>
      <c r="P57" s="322"/>
    </row>
    <row r="58" spans="1:17" ht="37.5" customHeight="1">
      <c r="A58" s="323"/>
      <c r="B58" s="324"/>
      <c r="C58" s="325"/>
      <c r="D58" s="326"/>
      <c r="E58" s="326"/>
      <c r="F58" s="327"/>
      <c r="G58" s="326"/>
      <c r="H58" s="326"/>
      <c r="I58" s="321"/>
      <c r="J58" s="321"/>
      <c r="K58" s="328"/>
      <c r="L58" s="328"/>
      <c r="M58" s="328"/>
      <c r="N58" s="328"/>
      <c r="O58" s="328"/>
      <c r="P58" s="328"/>
    </row>
    <row r="59" spans="1:17" ht="21" customHeight="1">
      <c r="A59" s="1435" t="s">
        <v>97</v>
      </c>
      <c r="B59" s="1435"/>
      <c r="C59" s="1435"/>
      <c r="D59" s="1435"/>
      <c r="E59" s="1435"/>
      <c r="F59" s="1435"/>
      <c r="G59" s="1435"/>
      <c r="H59" s="1435"/>
      <c r="I59" s="1435"/>
      <c r="J59" s="1435"/>
      <c r="K59" s="1435"/>
      <c r="L59" s="1435"/>
      <c r="M59" s="1435"/>
      <c r="N59" s="1435"/>
    </row>
    <row r="60" spans="1:17" ht="13.5" customHeight="1">
      <c r="A60" s="279"/>
      <c r="B60" s="279"/>
      <c r="C60" s="279"/>
      <c r="D60" s="279"/>
      <c r="E60" s="279"/>
      <c r="F60" s="279"/>
      <c r="G60" s="279"/>
      <c r="H60" s="1444"/>
      <c r="I60" s="1444"/>
      <c r="J60" s="1444"/>
      <c r="K60" s="1444"/>
      <c r="L60" s="329"/>
      <c r="M60" s="330"/>
      <c r="N60" s="330"/>
    </row>
    <row r="61" spans="1:17" ht="55.5" customHeight="1">
      <c r="A61" s="1437" t="s">
        <v>40</v>
      </c>
      <c r="B61" s="1437" t="s">
        <v>7</v>
      </c>
      <c r="C61" s="1440" t="s">
        <v>98</v>
      </c>
      <c r="D61" s="1437" t="s">
        <v>99</v>
      </c>
      <c r="E61" s="1437"/>
      <c r="F61" s="1437"/>
      <c r="G61" s="1437"/>
      <c r="H61" s="1437"/>
      <c r="I61" s="1437"/>
      <c r="J61" s="1437"/>
      <c r="K61" s="1445"/>
      <c r="L61" s="331"/>
      <c r="M61" s="331"/>
      <c r="N61" s="331"/>
      <c r="O61" s="285"/>
      <c r="P61" s="272"/>
      <c r="Q61" s="272"/>
    </row>
    <row r="62" spans="1:17" ht="15.75">
      <c r="A62" s="1437"/>
      <c r="B62" s="1437"/>
      <c r="C62" s="1441"/>
      <c r="D62" s="270" t="s">
        <v>100</v>
      </c>
      <c r="E62" s="270" t="s">
        <v>101</v>
      </c>
      <c r="F62" s="270" t="s">
        <v>102</v>
      </c>
      <c r="G62" s="270" t="s">
        <v>103</v>
      </c>
      <c r="H62" s="270" t="s">
        <v>104</v>
      </c>
      <c r="I62" s="270" t="s">
        <v>105</v>
      </c>
      <c r="J62" s="270" t="s">
        <v>106</v>
      </c>
      <c r="K62" s="270" t="s">
        <v>107</v>
      </c>
      <c r="L62" s="332"/>
      <c r="M62" s="332"/>
      <c r="N62" s="332"/>
      <c r="O62" s="285"/>
      <c r="P62" s="272"/>
      <c r="Q62" s="272"/>
    </row>
    <row r="63" spans="1:17" s="276" customFormat="1" ht="15.75" customHeight="1">
      <c r="A63" s="270">
        <v>1</v>
      </c>
      <c r="B63" s="270">
        <v>2</v>
      </c>
      <c r="C63" s="270">
        <v>3</v>
      </c>
      <c r="D63" s="270">
        <v>4</v>
      </c>
      <c r="E63" s="270">
        <v>5</v>
      </c>
      <c r="F63" s="270">
        <v>6</v>
      </c>
      <c r="G63" s="270">
        <v>7</v>
      </c>
      <c r="H63" s="270">
        <v>8</v>
      </c>
      <c r="I63" s="270">
        <v>9</v>
      </c>
      <c r="J63" s="333">
        <v>10</v>
      </c>
      <c r="K63" s="270">
        <v>11</v>
      </c>
      <c r="L63" s="287"/>
      <c r="M63" s="287"/>
      <c r="N63" s="287"/>
      <c r="O63" s="287"/>
      <c r="P63" s="273"/>
      <c r="Q63" s="275"/>
    </row>
    <row r="64" spans="1:17" ht="25.5" customHeight="1">
      <c r="A64" s="334" t="s">
        <v>108</v>
      </c>
      <c r="B64" s="260" t="s">
        <v>109</v>
      </c>
      <c r="C64" s="289">
        <f>C35</f>
        <v>69</v>
      </c>
      <c r="D64" s="300"/>
      <c r="E64" s="300"/>
      <c r="F64" s="300">
        <v>9</v>
      </c>
      <c r="G64" s="300">
        <v>9</v>
      </c>
      <c r="H64" s="300">
        <v>17</v>
      </c>
      <c r="I64" s="300">
        <v>11</v>
      </c>
      <c r="J64" s="300">
        <v>20</v>
      </c>
      <c r="K64" s="300">
        <v>3</v>
      </c>
      <c r="L64" s="335">
        <f>C64-D64-E64-F64-G64-H64-I64-J64-K64</f>
        <v>0</v>
      </c>
      <c r="M64" s="297"/>
      <c r="N64" s="297"/>
      <c r="O64" s="336"/>
      <c r="P64" s="272"/>
      <c r="Q64" s="272"/>
    </row>
    <row r="65" spans="1:18" ht="18" customHeight="1">
      <c r="A65" s="337" t="s">
        <v>110</v>
      </c>
      <c r="B65" s="260" t="s">
        <v>111</v>
      </c>
      <c r="C65" s="289">
        <f>D65+E65+F65+G65+H65+I65+J65+K65</f>
        <v>49</v>
      </c>
      <c r="D65" s="300"/>
      <c r="E65" s="300"/>
      <c r="F65" s="300">
        <v>8</v>
      </c>
      <c r="G65" s="300">
        <v>6</v>
      </c>
      <c r="H65" s="300">
        <v>14</v>
      </c>
      <c r="I65" s="300">
        <v>8</v>
      </c>
      <c r="J65" s="300">
        <v>11</v>
      </c>
      <c r="K65" s="300">
        <v>2</v>
      </c>
      <c r="L65" s="335"/>
      <c r="M65" s="297"/>
      <c r="N65" s="297"/>
      <c r="O65" s="285"/>
      <c r="P65" s="272"/>
      <c r="Q65" s="272"/>
    </row>
    <row r="66" spans="1:18" ht="33" customHeight="1">
      <c r="A66" s="334" t="s">
        <v>112</v>
      </c>
      <c r="B66" s="253" t="s">
        <v>113</v>
      </c>
      <c r="C66" s="289">
        <f>F35</f>
        <v>0</v>
      </c>
      <c r="D66" s="300"/>
      <c r="E66" s="300"/>
      <c r="F66" s="300"/>
      <c r="G66" s="300"/>
      <c r="H66" s="300"/>
      <c r="I66" s="300"/>
      <c r="J66" s="300"/>
      <c r="K66" s="300"/>
      <c r="L66" s="335">
        <f>C66-D66-E66-F66-G66-H66-I66-J66-K66</f>
        <v>0</v>
      </c>
      <c r="M66" s="297"/>
      <c r="N66" s="297"/>
      <c r="O66" s="338"/>
    </row>
    <row r="67" spans="1:18" ht="18" customHeight="1">
      <c r="A67" s="339" t="s">
        <v>114</v>
      </c>
      <c r="B67" s="260" t="s">
        <v>115</v>
      </c>
      <c r="C67" s="289">
        <f>D67+E67+F67+G67+H67+I67+J67+K67</f>
        <v>0</v>
      </c>
      <c r="D67" s="300"/>
      <c r="E67" s="300"/>
      <c r="F67" s="300"/>
      <c r="G67" s="300"/>
      <c r="H67" s="300"/>
      <c r="I67" s="300"/>
      <c r="J67" s="300"/>
      <c r="K67" s="300"/>
      <c r="L67" s="335"/>
      <c r="M67" s="297"/>
      <c r="N67" s="297"/>
      <c r="O67" s="338"/>
    </row>
    <row r="68" spans="1:18" ht="27" customHeight="1"/>
    <row r="69" spans="1:18" ht="26.25" customHeight="1">
      <c r="A69" s="1435" t="s">
        <v>116</v>
      </c>
      <c r="B69" s="1435"/>
      <c r="C69" s="1435"/>
      <c r="D69" s="1435"/>
    </row>
    <row r="70" spans="1:18" ht="13.5" customHeight="1">
      <c r="A70" s="1446"/>
      <c r="B70" s="1447"/>
      <c r="C70" s="1447"/>
      <c r="D70" s="1447"/>
    </row>
    <row r="71" spans="1:18" ht="94.5">
      <c r="A71" s="340" t="s">
        <v>40</v>
      </c>
      <c r="B71" s="340" t="s">
        <v>7</v>
      </c>
      <c r="C71" s="340" t="s">
        <v>117</v>
      </c>
      <c r="D71" s="341" t="s">
        <v>118</v>
      </c>
    </row>
    <row r="72" spans="1:18" s="276" customFormat="1" ht="15.75" customHeight="1">
      <c r="A72" s="270">
        <v>1</v>
      </c>
      <c r="B72" s="270">
        <v>2</v>
      </c>
      <c r="C72" s="270">
        <v>3</v>
      </c>
      <c r="D72" s="270">
        <v>4</v>
      </c>
      <c r="E72" s="273"/>
      <c r="F72" s="273"/>
      <c r="G72" s="273"/>
      <c r="H72" s="273"/>
      <c r="I72" s="273"/>
      <c r="J72" s="274"/>
      <c r="K72" s="273"/>
      <c r="L72" s="273"/>
      <c r="M72" s="273"/>
      <c r="N72" s="273"/>
      <c r="O72" s="273"/>
      <c r="P72" s="273"/>
      <c r="Q72" s="275"/>
      <c r="R72" s="275"/>
    </row>
    <row r="73" spans="1:18" ht="34.5" customHeight="1">
      <c r="A73" s="334" t="s">
        <v>119</v>
      </c>
      <c r="B73" s="260" t="s">
        <v>120</v>
      </c>
      <c r="C73" s="342"/>
      <c r="D73" s="342"/>
      <c r="E73" s="272"/>
      <c r="F73" s="272"/>
      <c r="G73" s="272"/>
      <c r="H73" s="272"/>
      <c r="I73" s="272"/>
      <c r="J73" s="272"/>
      <c r="K73" s="272"/>
      <c r="L73" s="272"/>
      <c r="M73" s="272"/>
      <c r="N73" s="272"/>
      <c r="O73" s="272"/>
      <c r="P73" s="272"/>
      <c r="Q73" s="272"/>
      <c r="R73" s="272"/>
    </row>
    <row r="74" spans="1:18" ht="36.75" customHeight="1">
      <c r="A74" s="334" t="s">
        <v>121</v>
      </c>
      <c r="B74" s="260" t="s">
        <v>122</v>
      </c>
      <c r="C74" s="342"/>
      <c r="D74" s="342"/>
      <c r="G74" s="265"/>
    </row>
    <row r="75" spans="1:18" ht="33.75" customHeight="1">
      <c r="A75" s="343"/>
      <c r="B75" s="301"/>
      <c r="C75" s="301"/>
      <c r="D75" s="344"/>
      <c r="E75" s="345"/>
      <c r="F75" s="345"/>
      <c r="G75" s="345"/>
      <c r="H75" s="345"/>
    </row>
    <row r="76" spans="1:18" ht="23.25" customHeight="1">
      <c r="A76" s="1435" t="s">
        <v>123</v>
      </c>
      <c r="B76" s="1435"/>
      <c r="C76" s="1435"/>
      <c r="D76" s="1435"/>
      <c r="E76" s="1435"/>
    </row>
    <row r="77" spans="1:18" ht="15" customHeight="1">
      <c r="A77" s="346"/>
      <c r="B77" s="1444"/>
      <c r="C77" s="1444"/>
      <c r="D77" s="1444"/>
      <c r="E77" s="347"/>
    </row>
    <row r="78" spans="1:18" ht="38.25">
      <c r="A78" s="348" t="s">
        <v>40</v>
      </c>
      <c r="B78" s="348" t="s">
        <v>7</v>
      </c>
      <c r="C78" s="348" t="s">
        <v>124</v>
      </c>
      <c r="D78" s="349" t="s">
        <v>125</v>
      </c>
      <c r="E78" s="283"/>
      <c r="F78" s="272"/>
      <c r="G78" s="272"/>
      <c r="H78" s="272"/>
      <c r="I78" s="272"/>
      <c r="J78" s="272"/>
      <c r="K78" s="272"/>
      <c r="L78" s="272"/>
      <c r="M78" s="272"/>
      <c r="N78" s="272"/>
      <c r="O78" s="272"/>
      <c r="P78" s="272"/>
      <c r="Q78" s="272"/>
    </row>
    <row r="79" spans="1:18" s="276" customFormat="1" ht="15" customHeight="1">
      <c r="A79" s="270">
        <v>1</v>
      </c>
      <c r="B79" s="270">
        <v>2</v>
      </c>
      <c r="C79" s="270">
        <v>3</v>
      </c>
      <c r="D79" s="270">
        <v>4</v>
      </c>
      <c r="E79" s="273"/>
      <c r="F79" s="273"/>
      <c r="G79" s="273"/>
      <c r="H79" s="273"/>
      <c r="I79" s="273"/>
      <c r="J79" s="274"/>
      <c r="K79" s="273"/>
      <c r="L79" s="273"/>
      <c r="M79" s="273"/>
      <c r="N79" s="273"/>
      <c r="O79" s="273"/>
      <c r="P79" s="273"/>
      <c r="Q79" s="275"/>
    </row>
    <row r="80" spans="1:18" ht="22.5" customHeight="1">
      <c r="A80" s="334" t="s">
        <v>108</v>
      </c>
      <c r="B80" s="260" t="s">
        <v>126</v>
      </c>
      <c r="C80" s="350" t="s">
        <v>82</v>
      </c>
      <c r="D80" s="351">
        <f>C35</f>
        <v>69</v>
      </c>
      <c r="E80" s="352"/>
      <c r="F80" s="272"/>
      <c r="G80" s="272"/>
      <c r="H80" s="272"/>
      <c r="I80" s="272"/>
      <c r="J80" s="272"/>
      <c r="K80" s="272"/>
      <c r="L80" s="272"/>
      <c r="M80" s="272"/>
      <c r="N80" s="272"/>
      <c r="O80" s="272"/>
      <c r="P80" s="272"/>
      <c r="Q80" s="272"/>
    </row>
    <row r="81" spans="1:18" ht="32.25">
      <c r="A81" s="353" t="s">
        <v>127</v>
      </c>
      <c r="B81" s="260"/>
      <c r="C81" s="350"/>
      <c r="D81" s="354"/>
      <c r="E81" s="352"/>
      <c r="F81" s="272"/>
      <c r="G81" s="272"/>
      <c r="H81" s="272"/>
      <c r="I81" s="272"/>
      <c r="J81" s="272"/>
      <c r="K81" s="272"/>
      <c r="L81" s="272"/>
      <c r="M81" s="272"/>
      <c r="N81" s="272"/>
      <c r="O81" s="272"/>
      <c r="P81" s="272"/>
      <c r="Q81" s="272"/>
    </row>
    <row r="82" spans="1:18" ht="18.95" customHeight="1">
      <c r="A82" s="355" t="s">
        <v>128</v>
      </c>
      <c r="B82" s="260" t="s">
        <v>129</v>
      </c>
      <c r="C82" s="342">
        <v>199</v>
      </c>
      <c r="D82" s="342">
        <v>69</v>
      </c>
      <c r="E82" s="268"/>
    </row>
    <row r="83" spans="1:18" ht="18.95" customHeight="1">
      <c r="A83" s="342"/>
      <c r="B83" s="260" t="s">
        <v>130</v>
      </c>
      <c r="C83" s="342"/>
      <c r="D83" s="342"/>
      <c r="E83" s="268"/>
    </row>
    <row r="84" spans="1:18" ht="18.95" customHeight="1">
      <c r="A84" s="342"/>
      <c r="B84" s="260" t="s">
        <v>131</v>
      </c>
      <c r="C84" s="356"/>
      <c r="D84" s="357"/>
      <c r="E84" s="268"/>
    </row>
    <row r="85" spans="1:18" ht="18.95" customHeight="1">
      <c r="A85" s="358"/>
      <c r="B85" s="260" t="s">
        <v>132</v>
      </c>
      <c r="C85" s="356"/>
      <c r="D85" s="357"/>
      <c r="E85" s="268"/>
    </row>
    <row r="86" spans="1:18" ht="18.95" customHeight="1">
      <c r="A86" s="358"/>
      <c r="B86" s="260" t="s">
        <v>133</v>
      </c>
      <c r="C86" s="356"/>
      <c r="D86" s="357"/>
      <c r="E86" s="268"/>
    </row>
    <row r="87" spans="1:18" ht="16.5" customHeight="1">
      <c r="A87" s="359"/>
      <c r="B87" s="360">
        <v>50</v>
      </c>
      <c r="C87" s="361"/>
      <c r="D87" s="362"/>
      <c r="E87" s="363"/>
    </row>
    <row r="88" spans="1:18" ht="14.25" customHeight="1">
      <c r="A88" s="364"/>
      <c r="B88" s="267"/>
      <c r="C88" s="268"/>
      <c r="D88" s="268"/>
      <c r="E88" s="268"/>
      <c r="F88" s="268"/>
      <c r="G88" s="268"/>
    </row>
    <row r="89" spans="1:18" ht="22.5" customHeight="1">
      <c r="A89" s="1435" t="s">
        <v>134</v>
      </c>
      <c r="B89" s="1435"/>
      <c r="C89" s="1435"/>
      <c r="D89" s="1435"/>
      <c r="E89" s="1435"/>
      <c r="F89" s="1435"/>
      <c r="G89" s="1435"/>
      <c r="H89" s="1435"/>
      <c r="I89" s="1435"/>
      <c r="J89" s="1435"/>
    </row>
    <row r="90" spans="1:18" ht="31.5" customHeight="1">
      <c r="A90" s="1442" t="s">
        <v>135</v>
      </c>
      <c r="B90" s="1442"/>
      <c r="C90" s="1442"/>
      <c r="D90" s="1442"/>
      <c r="E90" s="1442"/>
      <c r="F90" s="1442"/>
      <c r="G90" s="1442"/>
      <c r="H90" s="1442"/>
      <c r="I90" s="1442"/>
      <c r="J90" s="365"/>
    </row>
    <row r="91" spans="1:18" ht="17.100000000000001" customHeight="1">
      <c r="J91" s="366"/>
    </row>
    <row r="92" spans="1:18" ht="25.5" customHeight="1">
      <c r="A92" s="1437" t="s">
        <v>40</v>
      </c>
      <c r="B92" s="1437" t="s">
        <v>7</v>
      </c>
      <c r="C92" s="1437" t="s">
        <v>136</v>
      </c>
      <c r="D92" s="1438" t="s">
        <v>137</v>
      </c>
      <c r="E92" s="1449"/>
      <c r="F92" s="1449"/>
      <c r="G92" s="1439"/>
      <c r="H92" s="1437" t="s">
        <v>138</v>
      </c>
      <c r="I92" s="1437" t="s">
        <v>139</v>
      </c>
      <c r="J92" s="367"/>
    </row>
    <row r="93" spans="1:18" ht="109.5" customHeight="1">
      <c r="A93" s="1437"/>
      <c r="B93" s="1437"/>
      <c r="C93" s="1437"/>
      <c r="D93" s="270" t="s">
        <v>140</v>
      </c>
      <c r="E93" s="270" t="s">
        <v>141</v>
      </c>
      <c r="F93" s="270" t="s">
        <v>142</v>
      </c>
      <c r="G93" s="270" t="s">
        <v>143</v>
      </c>
      <c r="H93" s="1437"/>
      <c r="I93" s="1437"/>
      <c r="J93" s="367"/>
      <c r="K93" s="272"/>
      <c r="L93" s="272"/>
      <c r="M93" s="272"/>
      <c r="N93" s="368"/>
      <c r="O93" s="272"/>
      <c r="P93" s="272"/>
      <c r="Q93" s="272"/>
      <c r="R93" s="272"/>
    </row>
    <row r="94" spans="1:18" s="276" customFormat="1" ht="21" customHeight="1">
      <c r="A94" s="270">
        <v>1</v>
      </c>
      <c r="B94" s="270">
        <v>2</v>
      </c>
      <c r="C94" s="270">
        <v>3</v>
      </c>
      <c r="D94" s="270">
        <v>4</v>
      </c>
      <c r="E94" s="270">
        <v>5</v>
      </c>
      <c r="F94" s="270">
        <v>6</v>
      </c>
      <c r="G94" s="270">
        <v>7</v>
      </c>
      <c r="H94" s="270">
        <v>8</v>
      </c>
      <c r="I94" s="270">
        <v>9</v>
      </c>
      <c r="J94" s="274"/>
      <c r="K94" s="273"/>
      <c r="L94" s="273"/>
      <c r="M94" s="273"/>
      <c r="N94" s="273"/>
      <c r="O94" s="273"/>
      <c r="P94" s="273"/>
      <c r="Q94" s="275"/>
      <c r="R94" s="275"/>
    </row>
    <row r="95" spans="1:18" ht="32.25">
      <c r="A95" s="334" t="s">
        <v>144</v>
      </c>
      <c r="B95" s="260" t="s">
        <v>145</v>
      </c>
      <c r="C95" s="289">
        <f>C97+C98+C99+C100+C101+C102+C103+C104+C105+C106+C107</f>
        <v>6</v>
      </c>
      <c r="D95" s="289">
        <f t="shared" ref="D95:I95" si="1">D97+D98+D99+D100+D101+D102+D103+D104+D105+D106+D107</f>
        <v>1</v>
      </c>
      <c r="E95" s="289">
        <f t="shared" si="1"/>
        <v>1</v>
      </c>
      <c r="F95" s="289">
        <f t="shared" si="1"/>
        <v>5</v>
      </c>
      <c r="G95" s="289">
        <f t="shared" si="1"/>
        <v>5</v>
      </c>
      <c r="H95" s="289">
        <f t="shared" si="1"/>
        <v>6</v>
      </c>
      <c r="I95" s="289">
        <f t="shared" si="1"/>
        <v>0</v>
      </c>
      <c r="J95" s="352"/>
      <c r="K95" s="272"/>
      <c r="L95" s="272"/>
      <c r="M95" s="272"/>
      <c r="N95" s="272"/>
      <c r="O95" s="272"/>
      <c r="P95" s="272"/>
      <c r="Q95" s="272"/>
      <c r="R95" s="272"/>
    </row>
    <row r="96" spans="1:18" ht="17.100000000000001" customHeight="1">
      <c r="A96" s="369" t="s">
        <v>146</v>
      </c>
      <c r="B96" s="370"/>
      <c r="C96" s="300"/>
      <c r="D96" s="300"/>
      <c r="E96" s="300"/>
      <c r="F96" s="300"/>
      <c r="G96" s="300"/>
      <c r="H96" s="300"/>
      <c r="I96" s="300"/>
      <c r="J96" s="352"/>
      <c r="K96" s="272"/>
      <c r="L96" s="272"/>
      <c r="M96" s="368"/>
      <c r="N96" s="272"/>
      <c r="O96" s="272"/>
      <c r="P96" s="272"/>
      <c r="Q96" s="272"/>
      <c r="R96" s="272"/>
    </row>
    <row r="97" spans="1:46" ht="18.95" customHeight="1">
      <c r="A97" s="371" t="s">
        <v>147</v>
      </c>
      <c r="B97" s="260" t="s">
        <v>148</v>
      </c>
      <c r="C97" s="300">
        <v>4</v>
      </c>
      <c r="D97" s="300">
        <v>1</v>
      </c>
      <c r="E97" s="300">
        <v>1</v>
      </c>
      <c r="F97" s="300">
        <v>3</v>
      </c>
      <c r="G97" s="300">
        <v>3</v>
      </c>
      <c r="H97" s="300">
        <v>4</v>
      </c>
      <c r="I97" s="300"/>
      <c r="J97" s="352"/>
    </row>
    <row r="98" spans="1:46" ht="18.95" customHeight="1">
      <c r="A98" s="337" t="s">
        <v>149</v>
      </c>
      <c r="B98" s="253" t="s">
        <v>150</v>
      </c>
      <c r="C98" s="300"/>
      <c r="D98" s="300"/>
      <c r="E98" s="300"/>
      <c r="F98" s="300"/>
      <c r="G98" s="300"/>
      <c r="H98" s="300"/>
      <c r="I98" s="300"/>
      <c r="J98" s="352"/>
    </row>
    <row r="99" spans="1:46" ht="18.95" customHeight="1">
      <c r="A99" s="337" t="s">
        <v>151</v>
      </c>
      <c r="B99" s="260" t="s">
        <v>152</v>
      </c>
      <c r="C99" s="300">
        <v>1</v>
      </c>
      <c r="D99" s="300"/>
      <c r="E99" s="300"/>
      <c r="F99" s="300">
        <v>1</v>
      </c>
      <c r="G99" s="300">
        <v>1</v>
      </c>
      <c r="H99" s="300">
        <v>1</v>
      </c>
      <c r="I99" s="300"/>
      <c r="J99" s="352"/>
    </row>
    <row r="100" spans="1:46" ht="18.95" customHeight="1">
      <c r="A100" s="337" t="s">
        <v>153</v>
      </c>
      <c r="B100" s="260" t="s">
        <v>154</v>
      </c>
      <c r="C100" s="300">
        <v>1</v>
      </c>
      <c r="D100" s="300"/>
      <c r="E100" s="300"/>
      <c r="F100" s="300">
        <v>1</v>
      </c>
      <c r="G100" s="300">
        <v>1</v>
      </c>
      <c r="H100" s="300">
        <v>1</v>
      </c>
      <c r="I100" s="300"/>
      <c r="J100" s="352"/>
    </row>
    <row r="101" spans="1:46" ht="18.95" customHeight="1">
      <c r="A101" s="337" t="s">
        <v>155</v>
      </c>
      <c r="B101" s="253" t="s">
        <v>156</v>
      </c>
      <c r="C101" s="300"/>
      <c r="D101" s="300"/>
      <c r="E101" s="300"/>
      <c r="F101" s="300"/>
      <c r="G101" s="300"/>
      <c r="H101" s="300"/>
      <c r="I101" s="300"/>
      <c r="J101" s="352"/>
    </row>
    <row r="102" spans="1:46" ht="18.95" customHeight="1">
      <c r="A102" s="337" t="s">
        <v>157</v>
      </c>
      <c r="B102" s="260" t="s">
        <v>158</v>
      </c>
      <c r="C102" s="300"/>
      <c r="D102" s="300"/>
      <c r="E102" s="300"/>
      <c r="F102" s="300"/>
      <c r="G102" s="300"/>
      <c r="H102" s="300"/>
      <c r="I102" s="300"/>
      <c r="J102" s="352"/>
    </row>
    <row r="103" spans="1:46" ht="18.95" customHeight="1">
      <c r="A103" s="337" t="s">
        <v>159</v>
      </c>
      <c r="B103" s="260" t="s">
        <v>160</v>
      </c>
      <c r="C103" s="300"/>
      <c r="D103" s="300"/>
      <c r="E103" s="300"/>
      <c r="F103" s="300"/>
      <c r="G103" s="300"/>
      <c r="H103" s="300"/>
      <c r="I103" s="300"/>
      <c r="J103" s="352"/>
    </row>
    <row r="104" spans="1:46" ht="18.95" customHeight="1">
      <c r="A104" s="337" t="s">
        <v>161</v>
      </c>
      <c r="B104" s="253" t="s">
        <v>162</v>
      </c>
      <c r="C104" s="300"/>
      <c r="D104" s="300"/>
      <c r="E104" s="300"/>
      <c r="F104" s="300"/>
      <c r="G104" s="300"/>
      <c r="H104" s="300"/>
      <c r="I104" s="300"/>
      <c r="J104" s="352"/>
    </row>
    <row r="105" spans="1:46" ht="18.95" customHeight="1">
      <c r="A105" s="337" t="s">
        <v>163</v>
      </c>
      <c r="B105" s="260" t="s">
        <v>164</v>
      </c>
      <c r="C105" s="300"/>
      <c r="D105" s="300"/>
      <c r="E105" s="300"/>
      <c r="F105" s="300"/>
      <c r="G105" s="300"/>
      <c r="H105" s="300"/>
      <c r="I105" s="300"/>
      <c r="J105" s="352"/>
    </row>
    <row r="106" spans="1:46" ht="18.95" customHeight="1">
      <c r="A106" s="337" t="s">
        <v>165</v>
      </c>
      <c r="B106" s="260" t="s">
        <v>166</v>
      </c>
      <c r="C106" s="300"/>
      <c r="D106" s="300"/>
      <c r="E106" s="300"/>
      <c r="F106" s="300"/>
      <c r="G106" s="300"/>
      <c r="H106" s="300"/>
      <c r="I106" s="300"/>
      <c r="J106" s="352"/>
    </row>
    <row r="107" spans="1:46" ht="18.95" customHeight="1">
      <c r="A107" s="337" t="s">
        <v>167</v>
      </c>
      <c r="B107" s="253" t="s">
        <v>168</v>
      </c>
      <c r="C107" s="300"/>
      <c r="D107" s="300"/>
      <c r="E107" s="300"/>
      <c r="F107" s="300"/>
      <c r="G107" s="300"/>
      <c r="H107" s="300"/>
      <c r="I107" s="300"/>
      <c r="J107" s="352"/>
    </row>
    <row r="108" spans="1:46" ht="51.75" customHeight="1">
      <c r="A108" s="372" t="s">
        <v>169</v>
      </c>
      <c r="B108" s="260" t="s">
        <v>170</v>
      </c>
      <c r="C108" s="300"/>
      <c r="D108" s="315" t="s">
        <v>82</v>
      </c>
      <c r="E108" s="315" t="s">
        <v>82</v>
      </c>
      <c r="F108" s="315" t="s">
        <v>82</v>
      </c>
      <c r="G108" s="315" t="s">
        <v>82</v>
      </c>
      <c r="H108" s="313"/>
      <c r="I108" s="313"/>
      <c r="J108" s="352"/>
    </row>
    <row r="109" spans="1:46" ht="73.5" customHeight="1">
      <c r="A109" s="372" t="s">
        <v>171</v>
      </c>
      <c r="B109" s="260" t="s">
        <v>172</v>
      </c>
      <c r="C109" s="300">
        <v>5</v>
      </c>
      <c r="D109" s="313">
        <v>0</v>
      </c>
      <c r="E109" s="313">
        <v>0</v>
      </c>
      <c r="F109" s="313">
        <v>5</v>
      </c>
      <c r="G109" s="313">
        <v>5</v>
      </c>
      <c r="H109" s="313">
        <v>5</v>
      </c>
      <c r="I109" s="315" t="s">
        <v>82</v>
      </c>
      <c r="J109" s="352"/>
      <c r="K109" s="308"/>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row>
    <row r="110" spans="1:46" ht="39" customHeight="1">
      <c r="A110" s="374"/>
      <c r="B110" s="375"/>
      <c r="C110" s="375"/>
      <c r="D110" s="375"/>
      <c r="E110" s="375"/>
      <c r="F110" s="375"/>
      <c r="G110" s="375"/>
      <c r="H110" s="375"/>
      <c r="I110" s="376"/>
      <c r="J110" s="352"/>
    </row>
    <row r="111" spans="1:46" ht="19.5" customHeight="1">
      <c r="A111" s="1435" t="s">
        <v>173</v>
      </c>
      <c r="B111" s="1435"/>
      <c r="C111" s="1435"/>
      <c r="D111" s="1435"/>
      <c r="E111" s="1435"/>
      <c r="F111" s="1435"/>
      <c r="G111" s="1435"/>
      <c r="H111" s="1435"/>
      <c r="I111" s="1435"/>
      <c r="J111" s="352"/>
    </row>
    <row r="112" spans="1:46" ht="21.75" customHeight="1">
      <c r="A112" s="1450" t="s">
        <v>174</v>
      </c>
      <c r="B112" s="1450"/>
      <c r="C112" s="1450"/>
      <c r="D112" s="1450"/>
      <c r="E112" s="1450"/>
      <c r="F112" s="1450"/>
      <c r="G112" s="1450"/>
      <c r="H112" s="1450"/>
      <c r="I112" s="1450"/>
    </row>
    <row r="113" spans="1:19" ht="19.5" customHeight="1">
      <c r="A113" s="279"/>
      <c r="B113" s="279"/>
      <c r="C113" s="279"/>
      <c r="D113" s="279"/>
      <c r="E113" s="279"/>
      <c r="G113" s="330"/>
      <c r="H113" s="330"/>
      <c r="I113" s="330"/>
      <c r="L113" s="377"/>
    </row>
    <row r="114" spans="1:19" ht="15.75" customHeight="1">
      <c r="A114" s="1437" t="s">
        <v>40</v>
      </c>
      <c r="B114" s="1437" t="s">
        <v>7</v>
      </c>
      <c r="C114" s="1451" t="s">
        <v>175</v>
      </c>
      <c r="D114" s="1451"/>
      <c r="E114" s="1451"/>
      <c r="F114" s="1451"/>
      <c r="G114" s="1451"/>
      <c r="H114" s="1451"/>
      <c r="I114" s="1451"/>
      <c r="J114" s="1451"/>
      <c r="K114" s="1451"/>
      <c r="L114" s="1451"/>
      <c r="M114" s="378"/>
      <c r="N114" s="378"/>
      <c r="O114" s="378"/>
      <c r="P114" s="378"/>
      <c r="Q114" s="338"/>
      <c r="R114" s="338"/>
      <c r="S114" s="338"/>
    </row>
    <row r="115" spans="1:19" ht="28.5" customHeight="1">
      <c r="A115" s="1437"/>
      <c r="B115" s="1437"/>
      <c r="C115" s="270" t="s">
        <v>176</v>
      </c>
      <c r="D115" s="270" t="s">
        <v>177</v>
      </c>
      <c r="E115" s="270" t="s">
        <v>178</v>
      </c>
      <c r="F115" s="270" t="s">
        <v>179</v>
      </c>
      <c r="G115" s="270" t="s">
        <v>180</v>
      </c>
      <c r="H115" s="270" t="s">
        <v>181</v>
      </c>
      <c r="I115" s="379" t="s">
        <v>182</v>
      </c>
      <c r="J115" s="379" t="s">
        <v>183</v>
      </c>
      <c r="K115" s="379" t="s">
        <v>184</v>
      </c>
      <c r="L115" s="379" t="s">
        <v>185</v>
      </c>
      <c r="M115" s="378"/>
      <c r="N115" s="380"/>
      <c r="O115" s="378"/>
      <c r="P115" s="378"/>
      <c r="Q115" s="338"/>
      <c r="R115" s="338"/>
      <c r="S115" s="338"/>
    </row>
    <row r="116" spans="1:19" s="276" customFormat="1" ht="16.5" customHeight="1">
      <c r="A116" s="270">
        <v>1</v>
      </c>
      <c r="B116" s="270">
        <v>2</v>
      </c>
      <c r="C116" s="270">
        <v>3</v>
      </c>
      <c r="D116" s="270">
        <v>4</v>
      </c>
      <c r="E116" s="270">
        <v>5</v>
      </c>
      <c r="F116" s="270">
        <v>6</v>
      </c>
      <c r="G116" s="270">
        <v>7</v>
      </c>
      <c r="H116" s="270">
        <v>8</v>
      </c>
      <c r="I116" s="270">
        <v>9</v>
      </c>
      <c r="J116" s="333">
        <v>10</v>
      </c>
      <c r="K116" s="270">
        <v>11</v>
      </c>
      <c r="L116" s="270">
        <v>12</v>
      </c>
      <c r="M116" s="287"/>
      <c r="N116" s="287"/>
      <c r="O116" s="287"/>
      <c r="P116" s="287"/>
      <c r="Q116" s="381"/>
      <c r="R116" s="381"/>
      <c r="S116" s="381"/>
    </row>
    <row r="117" spans="1:19" ht="34.5" customHeight="1">
      <c r="A117" s="334" t="s">
        <v>186</v>
      </c>
      <c r="B117" s="253" t="s">
        <v>187</v>
      </c>
      <c r="C117" s="289">
        <f>C119+C120+C121+C122+C123+C124+C125+C126+C127+C128+C129</f>
        <v>0</v>
      </c>
      <c r="D117" s="289">
        <f t="shared" ref="D117:L117" si="2">D119+D120+D121+D122+D123+D124+D125+D126+D127+D128+D129</f>
        <v>1</v>
      </c>
      <c r="E117" s="289">
        <f t="shared" si="2"/>
        <v>1</v>
      </c>
      <c r="F117" s="289">
        <f t="shared" si="2"/>
        <v>1</v>
      </c>
      <c r="G117" s="289">
        <f t="shared" si="2"/>
        <v>1</v>
      </c>
      <c r="H117" s="289">
        <f t="shared" si="2"/>
        <v>0</v>
      </c>
      <c r="I117" s="289">
        <f t="shared" si="2"/>
        <v>0</v>
      </c>
      <c r="J117" s="289">
        <f t="shared" si="2"/>
        <v>1</v>
      </c>
      <c r="K117" s="289">
        <f t="shared" si="2"/>
        <v>1</v>
      </c>
      <c r="L117" s="289">
        <f t="shared" si="2"/>
        <v>0</v>
      </c>
      <c r="M117" s="382">
        <f>C95-C117-D117-E117-F117-G117-H117-I117-J117-K117-L117</f>
        <v>0</v>
      </c>
      <c r="N117" s="383"/>
      <c r="O117" s="384"/>
      <c r="P117" s="384"/>
      <c r="Q117" s="338"/>
      <c r="R117" s="338"/>
      <c r="S117" s="338"/>
    </row>
    <row r="118" spans="1:19" ht="18.75">
      <c r="A118" s="369" t="s">
        <v>146</v>
      </c>
      <c r="B118" s="385"/>
      <c r="C118" s="386"/>
      <c r="D118" s="386"/>
      <c r="E118" s="386"/>
      <c r="F118" s="386"/>
      <c r="G118" s="386"/>
      <c r="H118" s="386"/>
      <c r="I118" s="386"/>
      <c r="J118" s="386"/>
      <c r="K118" s="386"/>
      <c r="L118" s="386"/>
      <c r="M118" s="382"/>
      <c r="N118" s="387"/>
      <c r="O118" s="384"/>
      <c r="P118" s="384"/>
      <c r="Q118" s="338"/>
      <c r="R118" s="338"/>
      <c r="S118" s="338"/>
    </row>
    <row r="119" spans="1:19" ht="18.95" customHeight="1">
      <c r="A119" s="371" t="s">
        <v>147</v>
      </c>
      <c r="B119" s="260" t="s">
        <v>188</v>
      </c>
      <c r="C119" s="300"/>
      <c r="D119" s="300">
        <v>1</v>
      </c>
      <c r="E119" s="300">
        <v>1</v>
      </c>
      <c r="F119" s="300"/>
      <c r="G119" s="300">
        <v>1</v>
      </c>
      <c r="H119" s="300"/>
      <c r="I119" s="300"/>
      <c r="J119" s="300">
        <v>1</v>
      </c>
      <c r="K119" s="300"/>
      <c r="L119" s="300"/>
      <c r="M119" s="382">
        <f t="shared" ref="M119:M129" si="3">C97-C119-D119-E119-F119-G119-H119-I119-J119-K119-L119</f>
        <v>0</v>
      </c>
      <c r="N119" s="387"/>
      <c r="O119" s="378"/>
      <c r="P119" s="378"/>
      <c r="Q119" s="338"/>
      <c r="R119" s="338"/>
      <c r="S119" s="338"/>
    </row>
    <row r="120" spans="1:19" ht="18.95" customHeight="1">
      <c r="A120" s="337" t="s">
        <v>149</v>
      </c>
      <c r="B120" s="253" t="s">
        <v>189</v>
      </c>
      <c r="C120" s="300"/>
      <c r="D120" s="300"/>
      <c r="E120" s="300"/>
      <c r="F120" s="300"/>
      <c r="G120" s="300"/>
      <c r="H120" s="300"/>
      <c r="I120" s="300"/>
      <c r="J120" s="300"/>
      <c r="K120" s="300"/>
      <c r="L120" s="300"/>
      <c r="M120" s="382">
        <f t="shared" si="3"/>
        <v>0</v>
      </c>
      <c r="N120" s="387"/>
      <c r="O120" s="378"/>
      <c r="P120" s="378"/>
      <c r="Q120" s="338"/>
      <c r="R120" s="338"/>
      <c r="S120" s="338"/>
    </row>
    <row r="121" spans="1:19" ht="18.95" customHeight="1">
      <c r="A121" s="337" t="s">
        <v>151</v>
      </c>
      <c r="B121" s="260" t="s">
        <v>190</v>
      </c>
      <c r="C121" s="300"/>
      <c r="D121" s="300"/>
      <c r="E121" s="300"/>
      <c r="F121" s="300"/>
      <c r="G121" s="300"/>
      <c r="H121" s="300"/>
      <c r="I121" s="300"/>
      <c r="J121" s="300"/>
      <c r="K121" s="300">
        <v>1</v>
      </c>
      <c r="L121" s="300"/>
      <c r="M121" s="382">
        <f t="shared" si="3"/>
        <v>0</v>
      </c>
      <c r="N121" s="387"/>
      <c r="O121" s="378"/>
      <c r="P121" s="378"/>
      <c r="Q121" s="338"/>
      <c r="R121" s="338"/>
      <c r="S121" s="338"/>
    </row>
    <row r="122" spans="1:19" ht="18.95" customHeight="1">
      <c r="A122" s="337" t="s">
        <v>153</v>
      </c>
      <c r="B122" s="253" t="s">
        <v>191</v>
      </c>
      <c r="C122" s="300"/>
      <c r="D122" s="300"/>
      <c r="E122" s="300"/>
      <c r="F122" s="300">
        <v>1</v>
      </c>
      <c r="G122" s="300"/>
      <c r="H122" s="300"/>
      <c r="I122" s="300"/>
      <c r="J122" s="300"/>
      <c r="K122" s="300"/>
      <c r="L122" s="300"/>
      <c r="M122" s="382">
        <f t="shared" si="3"/>
        <v>0</v>
      </c>
      <c r="N122" s="387"/>
      <c r="O122" s="378"/>
      <c r="P122" s="378"/>
      <c r="Q122" s="338"/>
      <c r="R122" s="338"/>
      <c r="S122" s="338"/>
    </row>
    <row r="123" spans="1:19" ht="18.95" customHeight="1">
      <c r="A123" s="337" t="s">
        <v>155</v>
      </c>
      <c r="B123" s="260" t="s">
        <v>192</v>
      </c>
      <c r="C123" s="300"/>
      <c r="D123" s="300"/>
      <c r="E123" s="300"/>
      <c r="F123" s="300"/>
      <c r="G123" s="300"/>
      <c r="H123" s="300"/>
      <c r="I123" s="300"/>
      <c r="J123" s="300"/>
      <c r="K123" s="300"/>
      <c r="L123" s="300"/>
      <c r="M123" s="382">
        <f t="shared" si="3"/>
        <v>0</v>
      </c>
      <c r="N123" s="387"/>
      <c r="O123" s="378"/>
      <c r="P123" s="378"/>
      <c r="Q123" s="338"/>
      <c r="R123" s="338"/>
      <c r="S123" s="338"/>
    </row>
    <row r="124" spans="1:19" ht="18.95" customHeight="1">
      <c r="A124" s="337" t="s">
        <v>157</v>
      </c>
      <c r="B124" s="253" t="s">
        <v>193</v>
      </c>
      <c r="C124" s="300"/>
      <c r="D124" s="300"/>
      <c r="E124" s="300"/>
      <c r="F124" s="300"/>
      <c r="G124" s="300"/>
      <c r="H124" s="300"/>
      <c r="I124" s="300"/>
      <c r="J124" s="300"/>
      <c r="K124" s="300"/>
      <c r="L124" s="300"/>
      <c r="M124" s="382">
        <f t="shared" si="3"/>
        <v>0</v>
      </c>
      <c r="N124" s="387"/>
      <c r="O124" s="378"/>
      <c r="P124" s="378"/>
      <c r="Q124" s="338"/>
      <c r="R124" s="338"/>
      <c r="S124" s="338"/>
    </row>
    <row r="125" spans="1:19" ht="18.95" customHeight="1">
      <c r="A125" s="337" t="s">
        <v>159</v>
      </c>
      <c r="B125" s="260" t="s">
        <v>194</v>
      </c>
      <c r="C125" s="300"/>
      <c r="D125" s="300"/>
      <c r="E125" s="300"/>
      <c r="F125" s="300"/>
      <c r="G125" s="300"/>
      <c r="H125" s="300"/>
      <c r="I125" s="300"/>
      <c r="J125" s="300"/>
      <c r="K125" s="300"/>
      <c r="L125" s="300"/>
      <c r="M125" s="382">
        <f t="shared" si="3"/>
        <v>0</v>
      </c>
      <c r="N125" s="387"/>
      <c r="O125" s="378"/>
      <c r="P125" s="378"/>
      <c r="Q125" s="338"/>
      <c r="R125" s="338"/>
      <c r="S125" s="338"/>
    </row>
    <row r="126" spans="1:19" ht="18.95" customHeight="1">
      <c r="A126" s="337" t="s">
        <v>161</v>
      </c>
      <c r="B126" s="253" t="s">
        <v>195</v>
      </c>
      <c r="C126" s="300"/>
      <c r="D126" s="300"/>
      <c r="E126" s="300"/>
      <c r="F126" s="300"/>
      <c r="G126" s="300"/>
      <c r="H126" s="300"/>
      <c r="I126" s="300"/>
      <c r="J126" s="300"/>
      <c r="K126" s="300"/>
      <c r="L126" s="300"/>
      <c r="M126" s="382">
        <f t="shared" si="3"/>
        <v>0</v>
      </c>
      <c r="N126" s="387"/>
      <c r="O126" s="378"/>
      <c r="P126" s="378"/>
      <c r="Q126" s="338"/>
      <c r="R126" s="338"/>
      <c r="S126" s="338"/>
    </row>
    <row r="127" spans="1:19" ht="18.95" customHeight="1">
      <c r="A127" s="337" t="s">
        <v>163</v>
      </c>
      <c r="B127" s="260" t="s">
        <v>196</v>
      </c>
      <c r="C127" s="300"/>
      <c r="D127" s="300"/>
      <c r="E127" s="300"/>
      <c r="F127" s="300"/>
      <c r="G127" s="300"/>
      <c r="H127" s="300"/>
      <c r="I127" s="300"/>
      <c r="J127" s="300"/>
      <c r="K127" s="300"/>
      <c r="L127" s="300"/>
      <c r="M127" s="382">
        <f t="shared" si="3"/>
        <v>0</v>
      </c>
      <c r="N127" s="387"/>
      <c r="O127" s="378"/>
      <c r="P127" s="378"/>
      <c r="Q127" s="338"/>
      <c r="R127" s="338"/>
      <c r="S127" s="338"/>
    </row>
    <row r="128" spans="1:19" ht="18.95" customHeight="1">
      <c r="A128" s="337" t="s">
        <v>165</v>
      </c>
      <c r="B128" s="253" t="s">
        <v>197</v>
      </c>
      <c r="C128" s="300"/>
      <c r="D128" s="300"/>
      <c r="E128" s="300"/>
      <c r="F128" s="300"/>
      <c r="G128" s="300"/>
      <c r="H128" s="300"/>
      <c r="I128" s="300"/>
      <c r="J128" s="300"/>
      <c r="K128" s="300"/>
      <c r="L128" s="300"/>
      <c r="M128" s="382">
        <f t="shared" si="3"/>
        <v>0</v>
      </c>
      <c r="N128" s="387"/>
      <c r="O128" s="378"/>
      <c r="P128" s="378"/>
      <c r="Q128" s="338"/>
      <c r="R128" s="338"/>
      <c r="S128" s="338"/>
    </row>
    <row r="129" spans="1:20" ht="18.95" customHeight="1">
      <c r="A129" s="337" t="s">
        <v>167</v>
      </c>
      <c r="B129" s="260" t="s">
        <v>198</v>
      </c>
      <c r="C129" s="300"/>
      <c r="D129" s="300"/>
      <c r="E129" s="300"/>
      <c r="F129" s="300"/>
      <c r="G129" s="300"/>
      <c r="H129" s="300"/>
      <c r="I129" s="300"/>
      <c r="J129" s="300"/>
      <c r="K129" s="300"/>
      <c r="L129" s="300"/>
      <c r="M129" s="382">
        <f t="shared" si="3"/>
        <v>0</v>
      </c>
      <c r="N129" s="387"/>
      <c r="O129" s="378"/>
      <c r="P129" s="378"/>
      <c r="Q129" s="338"/>
      <c r="R129" s="338"/>
      <c r="S129" s="338"/>
    </row>
    <row r="130" spans="1:20" ht="27.75" customHeight="1">
      <c r="A130" s="249"/>
      <c r="B130" s="249"/>
      <c r="C130" s="249"/>
      <c r="D130" s="249"/>
      <c r="E130" s="249"/>
      <c r="F130" s="249"/>
      <c r="G130" s="249"/>
      <c r="H130" s="249"/>
      <c r="I130" s="249"/>
      <c r="J130" s="249"/>
      <c r="K130" s="249"/>
      <c r="L130" s="249"/>
      <c r="M130" s="249"/>
      <c r="N130" s="249"/>
      <c r="O130" s="249"/>
      <c r="P130" s="249"/>
    </row>
    <row r="131" spans="1:20" ht="23.25" customHeight="1">
      <c r="A131" s="1448" t="s">
        <v>199</v>
      </c>
      <c r="B131" s="1448"/>
      <c r="C131" s="1448"/>
      <c r="D131" s="1448"/>
      <c r="E131" s="1448"/>
      <c r="F131" s="1448"/>
      <c r="G131" s="1448"/>
      <c r="H131" s="1448"/>
      <c r="I131" s="1448"/>
      <c r="J131" s="1448"/>
      <c r="K131" s="1448"/>
      <c r="L131" s="1448"/>
      <c r="M131" s="1448"/>
      <c r="N131" s="249"/>
      <c r="O131" s="249"/>
      <c r="P131" s="249"/>
    </row>
    <row r="132" spans="1:20" ht="22.5" customHeight="1">
      <c r="A132" s="1442" t="s">
        <v>174</v>
      </c>
      <c r="B132" s="1442"/>
      <c r="C132" s="1442"/>
      <c r="D132" s="1442"/>
      <c r="E132" s="1442"/>
      <c r="F132" s="1442"/>
      <c r="G132" s="1442"/>
      <c r="H132" s="1442"/>
      <c r="I132" s="1442"/>
      <c r="J132" s="1442"/>
      <c r="K132" s="1442"/>
      <c r="L132" s="1442"/>
      <c r="M132" s="388"/>
      <c r="N132" s="388"/>
      <c r="O132" s="388"/>
      <c r="P132" s="388"/>
    </row>
    <row r="133" spans="1:20" ht="15" customHeight="1">
      <c r="A133" s="388"/>
      <c r="B133" s="388"/>
      <c r="C133" s="388"/>
      <c r="D133" s="388"/>
      <c r="E133" s="388"/>
      <c r="F133" s="388"/>
      <c r="G133" s="388"/>
      <c r="H133" s="388"/>
      <c r="I133" s="388"/>
      <c r="J133" s="1452"/>
      <c r="K133" s="1452"/>
      <c r="L133" s="1452"/>
      <c r="M133" s="1452"/>
      <c r="N133" s="1452"/>
      <c r="O133" s="1452"/>
      <c r="P133" s="1452"/>
    </row>
    <row r="134" spans="1:20" ht="33.75" customHeight="1">
      <c r="A134" s="1437" t="s">
        <v>40</v>
      </c>
      <c r="B134" s="1437" t="s">
        <v>7</v>
      </c>
      <c r="C134" s="1437" t="s">
        <v>200</v>
      </c>
      <c r="D134" s="1453" t="s">
        <v>201</v>
      </c>
      <c r="E134" s="1453"/>
      <c r="F134" s="1453"/>
      <c r="G134" s="1453"/>
      <c r="H134" s="1453"/>
      <c r="I134" s="1453"/>
      <c r="J134" s="1454" t="s">
        <v>202</v>
      </c>
      <c r="K134" s="1453" t="s">
        <v>203</v>
      </c>
      <c r="L134" s="1453"/>
      <c r="M134" s="1453"/>
      <c r="N134" s="1453"/>
      <c r="O134" s="1453"/>
      <c r="P134" s="1453"/>
    </row>
    <row r="135" spans="1:20" ht="61.15" customHeight="1">
      <c r="A135" s="1437"/>
      <c r="B135" s="1437"/>
      <c r="C135" s="1437"/>
      <c r="D135" s="270" t="s">
        <v>204</v>
      </c>
      <c r="E135" s="270" t="s">
        <v>205</v>
      </c>
      <c r="F135" s="270" t="s">
        <v>206</v>
      </c>
      <c r="G135" s="270" t="s">
        <v>207</v>
      </c>
      <c r="H135" s="270" t="s">
        <v>208</v>
      </c>
      <c r="I135" s="270" t="s">
        <v>209</v>
      </c>
      <c r="J135" s="1454"/>
      <c r="K135" s="270" t="s">
        <v>204</v>
      </c>
      <c r="L135" s="270" t="s">
        <v>205</v>
      </c>
      <c r="M135" s="270" t="s">
        <v>206</v>
      </c>
      <c r="N135" s="270" t="s">
        <v>207</v>
      </c>
      <c r="O135" s="270" t="s">
        <v>208</v>
      </c>
      <c r="P135" s="270" t="s">
        <v>209</v>
      </c>
    </row>
    <row r="136" spans="1:20" s="276" customFormat="1" ht="15.75" customHeight="1">
      <c r="A136" s="270">
        <v>1</v>
      </c>
      <c r="B136" s="270">
        <v>2</v>
      </c>
      <c r="C136" s="270">
        <v>3</v>
      </c>
      <c r="D136" s="270">
        <v>4</v>
      </c>
      <c r="E136" s="270">
        <v>5</v>
      </c>
      <c r="F136" s="270">
        <v>6</v>
      </c>
      <c r="G136" s="270">
        <v>7</v>
      </c>
      <c r="H136" s="270">
        <v>8</v>
      </c>
      <c r="I136" s="270">
        <v>9</v>
      </c>
      <c r="J136" s="333">
        <v>10</v>
      </c>
      <c r="K136" s="270">
        <v>11</v>
      </c>
      <c r="L136" s="270">
        <v>12</v>
      </c>
      <c r="M136" s="270">
        <v>13</v>
      </c>
      <c r="N136" s="270">
        <v>14</v>
      </c>
      <c r="O136" s="270">
        <v>15</v>
      </c>
      <c r="P136" s="270">
        <v>16</v>
      </c>
    </row>
    <row r="137" spans="1:20" ht="18.95" customHeight="1">
      <c r="A137" s="277" t="s">
        <v>210</v>
      </c>
      <c r="B137" s="253" t="s">
        <v>211</v>
      </c>
      <c r="C137" s="289">
        <f>D137+E137+F137+G137+H137+I137</f>
        <v>6</v>
      </c>
      <c r="D137" s="300"/>
      <c r="E137" s="300">
        <v>1</v>
      </c>
      <c r="F137" s="300">
        <v>2</v>
      </c>
      <c r="G137" s="300">
        <v>1</v>
      </c>
      <c r="H137" s="300"/>
      <c r="I137" s="300">
        <v>2</v>
      </c>
      <c r="J137" s="389">
        <f>K137+L137+M137+N137+O137+P137</f>
        <v>6</v>
      </c>
      <c r="K137" s="300"/>
      <c r="L137" s="300">
        <v>1</v>
      </c>
      <c r="M137" s="300">
        <v>2</v>
      </c>
      <c r="N137" s="300">
        <v>1</v>
      </c>
      <c r="O137" s="300"/>
      <c r="P137" s="300">
        <v>2</v>
      </c>
      <c r="Q137" s="390">
        <f>J137-K137-L137-M137-N137-O137-P137</f>
        <v>0</v>
      </c>
      <c r="R137" s="338"/>
      <c r="S137" s="338"/>
      <c r="T137" s="338"/>
    </row>
    <row r="138" spans="1:20" ht="18.95" customHeight="1">
      <c r="A138" s="391"/>
      <c r="B138" s="392"/>
      <c r="C138" s="393">
        <f>C95-C137</f>
        <v>0</v>
      </c>
      <c r="D138" s="394"/>
      <c r="E138" s="394"/>
      <c r="F138" s="394"/>
      <c r="G138" s="394"/>
      <c r="H138" s="394"/>
      <c r="I138" s="394"/>
      <c r="J138" s="394"/>
      <c r="K138" s="394"/>
      <c r="L138" s="394"/>
      <c r="M138" s="394"/>
      <c r="N138" s="394"/>
      <c r="O138" s="394"/>
      <c r="P138" s="394"/>
    </row>
    <row r="139" spans="1:20" ht="15">
      <c r="A139" s="395"/>
      <c r="B139" s="395"/>
      <c r="C139" s="395"/>
      <c r="D139" s="395"/>
      <c r="E139" s="395"/>
      <c r="F139" s="395"/>
      <c r="G139" s="395"/>
      <c r="H139" s="395"/>
      <c r="I139" s="395"/>
      <c r="J139" s="395"/>
      <c r="K139" s="395"/>
      <c r="L139" s="395"/>
      <c r="M139" s="395"/>
      <c r="N139" s="395"/>
      <c r="O139" s="395"/>
      <c r="P139" s="395"/>
    </row>
    <row r="140" spans="1:20" ht="24.75" customHeight="1">
      <c r="A140" s="1455" t="s">
        <v>212</v>
      </c>
      <c r="B140" s="1455"/>
      <c r="C140" s="1455"/>
      <c r="D140" s="1455"/>
      <c r="E140" s="1455"/>
      <c r="F140" s="1455"/>
      <c r="G140" s="1455"/>
      <c r="H140" s="1455"/>
      <c r="I140" s="249"/>
      <c r="J140" s="249"/>
      <c r="K140" s="249"/>
      <c r="L140" s="249"/>
      <c r="M140" s="249"/>
      <c r="N140" s="249"/>
      <c r="O140" s="249"/>
      <c r="P140" s="249"/>
    </row>
    <row r="141" spans="1:20" ht="17.100000000000001" customHeight="1">
      <c r="A141" s="1456"/>
      <c r="B141" s="1456"/>
      <c r="C141" s="1456"/>
      <c r="D141" s="1456"/>
      <c r="E141" s="1456"/>
      <c r="F141" s="1456"/>
      <c r="G141" s="249"/>
      <c r="H141" s="249"/>
      <c r="I141" s="249"/>
      <c r="J141" s="249"/>
      <c r="K141" s="249"/>
      <c r="L141" s="249"/>
      <c r="M141" s="249"/>
      <c r="N141" s="249"/>
      <c r="O141" s="249"/>
      <c r="P141" s="249"/>
    </row>
    <row r="142" spans="1:20" ht="29.45" customHeight="1">
      <c r="A142" s="1437" t="s">
        <v>40</v>
      </c>
      <c r="B142" s="1437" t="s">
        <v>7</v>
      </c>
      <c r="C142" s="1437" t="s">
        <v>213</v>
      </c>
      <c r="D142" s="1438" t="s">
        <v>214</v>
      </c>
      <c r="E142" s="1449"/>
      <c r="F142" s="1449"/>
      <c r="G142" s="1457"/>
      <c r="H142" s="1458" t="s">
        <v>215</v>
      </c>
      <c r="I142" s="249"/>
      <c r="J142" s="249"/>
      <c r="K142" s="249"/>
      <c r="L142" s="249"/>
      <c r="M142" s="249"/>
      <c r="N142" s="249"/>
      <c r="O142" s="249"/>
      <c r="P142" s="249"/>
    </row>
    <row r="143" spans="1:20" ht="81" customHeight="1">
      <c r="A143" s="1437"/>
      <c r="B143" s="1437"/>
      <c r="C143" s="1437"/>
      <c r="D143" s="396" t="s">
        <v>216</v>
      </c>
      <c r="E143" s="396" t="s">
        <v>217</v>
      </c>
      <c r="F143" s="396" t="s">
        <v>218</v>
      </c>
      <c r="G143" s="379" t="s">
        <v>219</v>
      </c>
      <c r="H143" s="1458"/>
      <c r="I143" s="249"/>
      <c r="J143" s="249"/>
      <c r="K143" s="249"/>
      <c r="L143" s="249"/>
      <c r="M143" s="249"/>
      <c r="N143" s="249"/>
      <c r="O143" s="249"/>
      <c r="P143" s="249"/>
    </row>
    <row r="144" spans="1:20" s="276" customFormat="1" ht="21" customHeight="1">
      <c r="A144" s="270">
        <v>1</v>
      </c>
      <c r="B144" s="270">
        <v>2</v>
      </c>
      <c r="C144" s="270">
        <v>3</v>
      </c>
      <c r="D144" s="270">
        <v>4</v>
      </c>
      <c r="E144" s="270">
        <v>5</v>
      </c>
      <c r="F144" s="270">
        <v>6</v>
      </c>
      <c r="G144" s="270">
        <v>7</v>
      </c>
      <c r="H144" s="270">
        <v>8</v>
      </c>
      <c r="I144" s="273"/>
      <c r="J144" s="274"/>
      <c r="K144" s="273"/>
      <c r="L144" s="273"/>
      <c r="M144" s="273"/>
      <c r="N144" s="273"/>
      <c r="O144" s="273"/>
      <c r="P144" s="273"/>
      <c r="Q144" s="275"/>
    </row>
    <row r="145" spans="1:17" ht="18.75" customHeight="1">
      <c r="A145" s="334" t="s">
        <v>220</v>
      </c>
      <c r="B145" s="253" t="s">
        <v>221</v>
      </c>
      <c r="C145" s="289">
        <f>D145+E145+F145+G145</f>
        <v>474</v>
      </c>
      <c r="D145" s="300"/>
      <c r="E145" s="300">
        <v>474</v>
      </c>
      <c r="F145" s="300"/>
      <c r="G145" s="300"/>
      <c r="H145" s="300"/>
      <c r="I145" s="397"/>
      <c r="J145" s="397"/>
      <c r="K145" s="397"/>
      <c r="L145" s="397"/>
      <c r="M145" s="397"/>
      <c r="N145" s="397"/>
      <c r="O145" s="397"/>
      <c r="P145" s="397"/>
      <c r="Q145" s="272"/>
    </row>
    <row r="146" spans="1:17" ht="51.75" customHeight="1">
      <c r="A146" s="398" t="s">
        <v>222</v>
      </c>
      <c r="B146" s="260" t="s">
        <v>223</v>
      </c>
      <c r="C146" s="289">
        <f>D146+E146+F146+G146</f>
        <v>474</v>
      </c>
      <c r="D146" s="300"/>
      <c r="E146" s="300">
        <v>474</v>
      </c>
      <c r="F146" s="300"/>
      <c r="G146" s="300"/>
      <c r="H146" s="300"/>
      <c r="I146" s="397"/>
      <c r="J146" s="397"/>
      <c r="K146" s="397"/>
      <c r="L146" s="397"/>
      <c r="M146" s="397"/>
      <c r="N146" s="397"/>
      <c r="O146" s="397"/>
      <c r="P146" s="397"/>
      <c r="Q146" s="272"/>
    </row>
    <row r="147" spans="1:17" ht="78.75">
      <c r="A147" s="371" t="s">
        <v>224</v>
      </c>
      <c r="B147" s="399" t="s">
        <v>225</v>
      </c>
      <c r="C147" s="400">
        <v>278</v>
      </c>
      <c r="D147" s="401" t="s">
        <v>82</v>
      </c>
      <c r="E147" s="401" t="s">
        <v>82</v>
      </c>
      <c r="F147" s="401" t="s">
        <v>82</v>
      </c>
      <c r="G147" s="401" t="s">
        <v>82</v>
      </c>
      <c r="H147" s="402" t="s">
        <v>82</v>
      </c>
      <c r="I147" s="249"/>
      <c r="J147" s="287" t="s">
        <v>226</v>
      </c>
      <c r="K147" s="287" t="s">
        <v>227</v>
      </c>
      <c r="L147" s="249"/>
      <c r="M147" s="249"/>
      <c r="N147" s="249"/>
      <c r="O147" s="249"/>
      <c r="P147" s="249"/>
    </row>
    <row r="148" spans="1:17" ht="63" customHeight="1">
      <c r="A148" s="337" t="s">
        <v>228</v>
      </c>
      <c r="B148" s="253" t="s">
        <v>229</v>
      </c>
      <c r="C148" s="400">
        <v>72</v>
      </c>
      <c r="D148" s="401" t="s">
        <v>82</v>
      </c>
      <c r="E148" s="401" t="s">
        <v>82</v>
      </c>
      <c r="F148" s="401" t="s">
        <v>82</v>
      </c>
      <c r="G148" s="401" t="s">
        <v>82</v>
      </c>
      <c r="H148" s="401" t="s">
        <v>82</v>
      </c>
      <c r="I148" s="249"/>
      <c r="J148" s="403">
        <f>G35</f>
        <v>3</v>
      </c>
      <c r="K148" s="403">
        <f>H35</f>
        <v>2</v>
      </c>
      <c r="L148" s="249"/>
      <c r="M148" s="249"/>
      <c r="N148" s="249"/>
      <c r="O148" s="249"/>
      <c r="P148" s="249"/>
    </row>
    <row r="149" spans="1:17" ht="37.5" customHeight="1">
      <c r="A149" s="334" t="s">
        <v>230</v>
      </c>
      <c r="B149" s="260" t="s">
        <v>231</v>
      </c>
      <c r="C149" s="400">
        <v>254</v>
      </c>
      <c r="D149" s="401" t="s">
        <v>82</v>
      </c>
      <c r="E149" s="401" t="s">
        <v>82</v>
      </c>
      <c r="F149" s="401" t="s">
        <v>82</v>
      </c>
      <c r="G149" s="401" t="s">
        <v>82</v>
      </c>
      <c r="H149" s="401" t="s">
        <v>82</v>
      </c>
      <c r="I149" s="249"/>
      <c r="J149" s="249"/>
      <c r="K149" s="249"/>
      <c r="L149" s="249"/>
      <c r="M149" s="249"/>
      <c r="N149" s="249"/>
      <c r="O149" s="249"/>
      <c r="P149" s="249"/>
    </row>
    <row r="150" spans="1:17" ht="15">
      <c r="A150" s="404"/>
      <c r="B150" s="405"/>
      <c r="C150" s="406"/>
      <c r="D150" s="407"/>
      <c r="E150" s="407"/>
      <c r="F150" s="407"/>
      <c r="G150" s="249"/>
      <c r="H150" s="249"/>
      <c r="I150" s="249"/>
      <c r="J150" s="249"/>
      <c r="K150" s="249"/>
      <c r="L150" s="249"/>
      <c r="M150" s="249"/>
      <c r="N150" s="249"/>
      <c r="O150" s="249"/>
      <c r="P150" s="249"/>
    </row>
    <row r="151" spans="1:17" ht="48" customHeight="1">
      <c r="A151" s="1464" t="s">
        <v>232</v>
      </c>
      <c r="B151" s="1464"/>
      <c r="C151" s="1464"/>
      <c r="D151" s="1459"/>
      <c r="E151" s="1459"/>
      <c r="F151" s="408"/>
      <c r="G151" s="249"/>
      <c r="H151" s="249"/>
      <c r="I151" s="249"/>
      <c r="J151" s="249"/>
      <c r="K151" s="249"/>
      <c r="L151" s="249"/>
      <c r="M151" s="249"/>
      <c r="N151" s="249"/>
      <c r="O151" s="249"/>
      <c r="P151" s="249"/>
    </row>
    <row r="152" spans="1:17" ht="28.5" customHeight="1">
      <c r="A152" s="340" t="s">
        <v>40</v>
      </c>
      <c r="B152" s="270" t="s">
        <v>7</v>
      </c>
      <c r="C152" s="409" t="s">
        <v>233</v>
      </c>
      <c r="D152" s="410"/>
      <c r="E152" s="410"/>
      <c r="F152" s="411"/>
      <c r="G152" s="249"/>
      <c r="H152" s="249"/>
      <c r="I152" s="249"/>
      <c r="J152" s="249"/>
      <c r="K152" s="249"/>
      <c r="L152" s="249"/>
      <c r="M152" s="249"/>
      <c r="N152" s="249"/>
      <c r="O152" s="249"/>
      <c r="P152" s="412"/>
    </row>
    <row r="153" spans="1:17" ht="17.100000000000001" customHeight="1">
      <c r="A153" s="413">
        <v>1</v>
      </c>
      <c r="B153" s="414">
        <v>2</v>
      </c>
      <c r="C153" s="415">
        <v>3</v>
      </c>
      <c r="D153" s="410"/>
      <c r="E153" s="410"/>
      <c r="F153" s="411"/>
      <c r="G153" s="249"/>
      <c r="H153" s="249"/>
      <c r="I153" s="249"/>
      <c r="J153" s="249"/>
      <c r="K153" s="249"/>
      <c r="L153" s="249"/>
      <c r="M153" s="249"/>
      <c r="N153" s="249"/>
      <c r="O153" s="249"/>
      <c r="P153" s="412"/>
    </row>
    <row r="154" spans="1:17" ht="20.100000000000001" customHeight="1">
      <c r="A154" s="416" t="s">
        <v>234</v>
      </c>
      <c r="B154" s="417" t="s">
        <v>235</v>
      </c>
      <c r="C154" s="418">
        <v>0</v>
      </c>
      <c r="D154" s="419"/>
      <c r="E154" s="408"/>
      <c r="F154" s="249"/>
      <c r="G154" s="249"/>
      <c r="H154" s="249"/>
      <c r="I154" s="249"/>
      <c r="J154" s="249"/>
      <c r="K154" s="249"/>
      <c r="L154" s="249"/>
      <c r="M154" s="249"/>
      <c r="N154" s="249"/>
      <c r="O154" s="420"/>
    </row>
    <row r="155" spans="1:17" ht="20.100000000000001" customHeight="1">
      <c r="A155" s="421" t="s">
        <v>236</v>
      </c>
      <c r="B155" s="260" t="s">
        <v>237</v>
      </c>
      <c r="C155" s="418">
        <v>1</v>
      </c>
      <c r="D155" s="419"/>
      <c r="E155" s="408"/>
      <c r="F155" s="249"/>
      <c r="G155" s="249"/>
      <c r="H155" s="249"/>
      <c r="I155" s="249"/>
      <c r="J155" s="249"/>
      <c r="K155" s="249"/>
      <c r="L155" s="249"/>
      <c r="M155" s="249"/>
      <c r="N155" s="249"/>
      <c r="O155" s="420"/>
    </row>
    <row r="156" spans="1:17" ht="20.100000000000001" customHeight="1">
      <c r="A156" s="421" t="s">
        <v>238</v>
      </c>
      <c r="B156" s="260" t="s">
        <v>239</v>
      </c>
      <c r="C156" s="418">
        <v>0</v>
      </c>
      <c r="D156" s="419"/>
      <c r="E156" s="408"/>
      <c r="F156" s="249"/>
      <c r="G156" s="249"/>
      <c r="H156" s="249"/>
      <c r="I156" s="249"/>
      <c r="J156" s="249"/>
      <c r="K156" s="249"/>
      <c r="L156" s="249"/>
      <c r="M156" s="249"/>
      <c r="N156" s="249"/>
      <c r="O156" s="420"/>
    </row>
    <row r="157" spans="1:17" ht="20.100000000000001" customHeight="1">
      <c r="A157" s="421" t="s">
        <v>240</v>
      </c>
      <c r="B157" s="260" t="s">
        <v>241</v>
      </c>
      <c r="C157" s="418">
        <v>0</v>
      </c>
      <c r="D157" s="419"/>
      <c r="E157" s="408"/>
      <c r="F157" s="249"/>
      <c r="G157" s="249"/>
      <c r="H157" s="249"/>
      <c r="I157" s="249"/>
      <c r="J157" s="249"/>
      <c r="K157" s="249"/>
      <c r="L157" s="249"/>
      <c r="M157" s="249"/>
      <c r="N157" s="249"/>
      <c r="O157" s="249"/>
    </row>
    <row r="158" spans="1:17" ht="20.100000000000001" customHeight="1">
      <c r="A158" s="421" t="s">
        <v>242</v>
      </c>
      <c r="B158" s="260" t="s">
        <v>243</v>
      </c>
      <c r="C158" s="418">
        <v>1</v>
      </c>
      <c r="D158" s="419"/>
      <c r="E158" s="249"/>
      <c r="F158" s="249"/>
      <c r="G158" s="249"/>
      <c r="H158" s="249"/>
      <c r="I158" s="249"/>
      <c r="J158" s="249"/>
      <c r="K158" s="249"/>
      <c r="L158" s="249"/>
      <c r="M158" s="249"/>
      <c r="N158" s="249"/>
      <c r="O158" s="249"/>
    </row>
    <row r="159" spans="1:17" ht="36.75" customHeight="1">
      <c r="A159" s="249"/>
      <c r="B159" s="249"/>
      <c r="C159" s="249"/>
      <c r="D159" s="249"/>
      <c r="E159" s="249"/>
      <c r="F159" s="249"/>
      <c r="G159" s="249"/>
      <c r="H159" s="249"/>
      <c r="I159" s="249"/>
      <c r="J159" s="249"/>
      <c r="K159" s="249"/>
      <c r="L159" s="249"/>
      <c r="M159" s="249"/>
      <c r="N159" s="249"/>
      <c r="O159" s="249"/>
      <c r="P159" s="249"/>
    </row>
    <row r="160" spans="1:17" ht="45.75" customHeight="1">
      <c r="A160" s="1435" t="s">
        <v>244</v>
      </c>
      <c r="B160" s="1435"/>
      <c r="C160" s="1435"/>
      <c r="D160" s="249"/>
      <c r="E160" s="249"/>
      <c r="F160" s="249"/>
      <c r="G160" s="249"/>
      <c r="H160" s="249"/>
      <c r="I160" s="249"/>
      <c r="J160" s="249"/>
      <c r="K160" s="249"/>
      <c r="L160" s="249"/>
      <c r="M160" s="249"/>
      <c r="N160" s="249"/>
      <c r="O160" s="249"/>
      <c r="P160" s="249"/>
    </row>
    <row r="161" spans="1:46" ht="15.75" customHeight="1">
      <c r="A161" s="1460"/>
      <c r="B161" s="1460"/>
      <c r="C161" s="1460"/>
      <c r="D161" s="249"/>
      <c r="E161" s="249"/>
      <c r="F161" s="249"/>
      <c r="G161" s="249"/>
      <c r="H161" s="249"/>
      <c r="I161" s="249"/>
      <c r="J161" s="249"/>
      <c r="K161" s="249"/>
      <c r="L161" s="249"/>
      <c r="M161" s="249"/>
      <c r="N161" s="249"/>
      <c r="O161" s="249"/>
      <c r="P161" s="249"/>
    </row>
    <row r="162" spans="1:46" ht="27" customHeight="1">
      <c r="A162" s="340" t="s">
        <v>40</v>
      </c>
      <c r="B162" s="340" t="s">
        <v>7</v>
      </c>
      <c r="C162" s="341" t="s">
        <v>117</v>
      </c>
      <c r="D162" s="249"/>
      <c r="E162" s="249"/>
      <c r="F162" s="249"/>
      <c r="G162" s="249"/>
      <c r="H162" s="249"/>
      <c r="I162" s="249"/>
      <c r="J162" s="249"/>
      <c r="K162" s="249"/>
      <c r="L162" s="249"/>
      <c r="M162" s="249"/>
      <c r="N162" s="249"/>
      <c r="O162" s="249"/>
      <c r="P162" s="249"/>
    </row>
    <row r="163" spans="1:46" ht="18.95" customHeight="1">
      <c r="A163" s="422">
        <v>1</v>
      </c>
      <c r="B163" s="422">
        <v>2</v>
      </c>
      <c r="C163" s="423">
        <v>3</v>
      </c>
      <c r="D163" s="249"/>
      <c r="E163" s="249"/>
      <c r="F163" s="249"/>
      <c r="G163" s="249"/>
      <c r="H163" s="249"/>
      <c r="I163" s="249"/>
      <c r="J163" s="249"/>
      <c r="K163" s="249"/>
      <c r="L163" s="249"/>
      <c r="M163" s="249"/>
      <c r="N163" s="249"/>
      <c r="O163" s="249"/>
      <c r="P163" s="424"/>
    </row>
    <row r="164" spans="1:46" ht="17.100000000000001" customHeight="1">
      <c r="A164" s="334" t="s">
        <v>245</v>
      </c>
      <c r="B164" s="425" t="s">
        <v>246</v>
      </c>
      <c r="C164" s="418"/>
      <c r="D164" s="249"/>
      <c r="E164" s="249"/>
      <c r="F164" s="249"/>
      <c r="G164" s="249"/>
      <c r="H164" s="249"/>
      <c r="I164" s="249"/>
      <c r="J164" s="249"/>
      <c r="K164" s="249"/>
      <c r="L164" s="249"/>
      <c r="M164" s="249"/>
      <c r="N164" s="249"/>
      <c r="O164" s="424"/>
    </row>
    <row r="165" spans="1:46" ht="17.100000000000001" customHeight="1">
      <c r="A165" s="334" t="s">
        <v>247</v>
      </c>
      <c r="B165" s="425" t="s">
        <v>248</v>
      </c>
      <c r="C165" s="418"/>
      <c r="D165" s="249"/>
      <c r="E165" s="249"/>
      <c r="F165" s="249"/>
      <c r="G165" s="249"/>
      <c r="H165" s="249"/>
      <c r="I165" s="249"/>
      <c r="J165" s="249"/>
      <c r="K165" s="249"/>
      <c r="L165" s="249"/>
      <c r="M165" s="249"/>
      <c r="N165" s="249"/>
      <c r="O165" s="424"/>
    </row>
    <row r="166" spans="1:46" ht="17.100000000000001" customHeight="1">
      <c r="A166" s="426" t="s">
        <v>249</v>
      </c>
      <c r="B166" s="427" t="s">
        <v>250</v>
      </c>
      <c r="C166" s="418">
        <v>1</v>
      </c>
      <c r="D166" s="249"/>
      <c r="E166" s="249"/>
      <c r="F166" s="249"/>
      <c r="G166" s="249"/>
      <c r="H166" s="249"/>
      <c r="I166" s="249"/>
      <c r="J166" s="249"/>
      <c r="K166" s="249"/>
      <c r="L166" s="249"/>
      <c r="M166" s="249"/>
      <c r="N166" s="249"/>
      <c r="O166" s="424"/>
    </row>
    <row r="167" spans="1:46" ht="17.100000000000001" customHeight="1">
      <c r="A167" s="334" t="s">
        <v>251</v>
      </c>
      <c r="B167" s="425" t="s">
        <v>252</v>
      </c>
      <c r="C167" s="418">
        <v>1</v>
      </c>
      <c r="D167" s="249"/>
      <c r="E167" s="249"/>
      <c r="F167" s="249"/>
      <c r="G167" s="249"/>
      <c r="H167" s="249"/>
      <c r="I167" s="249"/>
      <c r="J167" s="249"/>
      <c r="K167" s="249"/>
      <c r="L167" s="249"/>
      <c r="M167" s="249"/>
      <c r="N167" s="249"/>
      <c r="O167" s="424"/>
    </row>
    <row r="168" spans="1:46" ht="17.100000000000001" customHeight="1">
      <c r="A168" s="334" t="s">
        <v>253</v>
      </c>
      <c r="B168" s="425" t="s">
        <v>254</v>
      </c>
      <c r="C168" s="418">
        <v>1</v>
      </c>
      <c r="D168" s="249"/>
      <c r="E168" s="249"/>
      <c r="F168" s="249"/>
      <c r="G168" s="249"/>
      <c r="H168" s="249"/>
      <c r="I168" s="249"/>
      <c r="J168" s="249"/>
      <c r="K168" s="249"/>
      <c r="L168" s="249"/>
      <c r="M168" s="249"/>
      <c r="N168" s="249"/>
      <c r="O168" s="424"/>
    </row>
    <row r="169" spans="1:46" ht="17.100000000000001" customHeight="1">
      <c r="A169" s="334" t="s">
        <v>255</v>
      </c>
      <c r="B169" s="427" t="s">
        <v>256</v>
      </c>
      <c r="C169" s="418">
        <v>1</v>
      </c>
      <c r="D169" s="249"/>
      <c r="E169" s="249"/>
      <c r="F169" s="249"/>
      <c r="G169" s="249"/>
      <c r="H169" s="249"/>
      <c r="I169" s="249"/>
      <c r="J169" s="249"/>
      <c r="K169" s="249"/>
      <c r="L169" s="249"/>
      <c r="M169" s="249"/>
      <c r="N169" s="249"/>
      <c r="O169" s="249"/>
    </row>
    <row r="170" spans="1:46" ht="17.100000000000001" customHeight="1">
      <c r="A170" s="426" t="s">
        <v>257</v>
      </c>
      <c r="B170" s="425" t="s">
        <v>258</v>
      </c>
      <c r="C170" s="418">
        <v>1</v>
      </c>
      <c r="D170" s="249"/>
      <c r="E170" s="249"/>
      <c r="F170" s="249"/>
      <c r="G170" s="249"/>
      <c r="H170" s="249"/>
      <c r="I170" s="249"/>
      <c r="J170" s="249"/>
      <c r="K170" s="249"/>
      <c r="L170" s="249"/>
      <c r="M170" s="249"/>
      <c r="N170" s="249"/>
    </row>
    <row r="171" spans="1:46" ht="17.100000000000001" customHeight="1">
      <c r="A171" s="428" t="s">
        <v>259</v>
      </c>
      <c r="B171" s="425"/>
      <c r="C171" s="418"/>
      <c r="D171" s="429"/>
      <c r="E171" s="249"/>
      <c r="F171" s="249"/>
      <c r="G171" s="249"/>
      <c r="H171" s="249"/>
      <c r="I171" s="249"/>
      <c r="J171" s="249"/>
      <c r="K171" s="249"/>
      <c r="L171" s="249"/>
      <c r="M171" s="249"/>
      <c r="N171" s="249"/>
    </row>
    <row r="172" spans="1:46" ht="17.100000000000001" customHeight="1">
      <c r="A172" s="426" t="s">
        <v>260</v>
      </c>
      <c r="B172" s="427" t="s">
        <v>261</v>
      </c>
      <c r="C172" s="418">
        <v>0</v>
      </c>
      <c r="D172" s="249"/>
      <c r="E172" s="249"/>
      <c r="F172" s="249"/>
      <c r="G172" s="249"/>
      <c r="H172" s="249"/>
      <c r="I172" s="249"/>
      <c r="J172" s="249"/>
      <c r="K172" s="249"/>
      <c r="L172" s="249"/>
      <c r="M172" s="249"/>
      <c r="N172" s="249"/>
    </row>
    <row r="173" spans="1:46" ht="17.100000000000001" customHeight="1">
      <c r="A173" s="334" t="s">
        <v>262</v>
      </c>
      <c r="B173" s="425" t="s">
        <v>263</v>
      </c>
      <c r="C173" s="418">
        <v>0</v>
      </c>
      <c r="D173" s="397"/>
      <c r="E173" s="249"/>
      <c r="F173" s="249"/>
      <c r="G173" s="249"/>
      <c r="H173" s="249"/>
      <c r="I173" s="249"/>
      <c r="J173" s="249"/>
      <c r="K173" s="249"/>
      <c r="L173" s="249"/>
      <c r="M173" s="249"/>
      <c r="N173" s="249"/>
    </row>
    <row r="174" spans="1:46" ht="17.100000000000001" customHeight="1">
      <c r="A174" s="391"/>
      <c r="B174" s="430"/>
      <c r="C174" s="431"/>
      <c r="D174" s="249"/>
      <c r="E174" s="249"/>
      <c r="F174" s="397"/>
      <c r="G174" s="249"/>
      <c r="H174" s="249"/>
      <c r="I174" s="249"/>
      <c r="J174" s="249"/>
      <c r="K174" s="249"/>
      <c r="L174" s="249"/>
      <c r="M174" s="249"/>
      <c r="N174" s="249"/>
      <c r="O174" s="249"/>
      <c r="P174" s="249"/>
    </row>
    <row r="175" spans="1:46" ht="41.25" customHeight="1">
      <c r="A175" s="1435" t="s">
        <v>264</v>
      </c>
      <c r="B175" s="1435"/>
      <c r="C175" s="1435"/>
      <c r="D175" s="249"/>
      <c r="E175" s="249"/>
      <c r="F175" s="397"/>
      <c r="G175" s="249"/>
      <c r="H175" s="249"/>
      <c r="I175" s="249"/>
      <c r="J175" s="249"/>
      <c r="K175" s="249"/>
      <c r="L175" s="249"/>
      <c r="M175" s="249"/>
      <c r="N175" s="249"/>
      <c r="O175" s="249"/>
      <c r="P175" s="249"/>
      <c r="Q175" s="373"/>
      <c r="R175" s="373"/>
      <c r="S175" s="373"/>
      <c r="T175" s="373"/>
      <c r="U175" s="373"/>
      <c r="V175" s="373"/>
      <c r="W175" s="373"/>
      <c r="X175" s="373"/>
      <c r="Y175" s="373"/>
      <c r="Z175" s="373"/>
      <c r="AA175" s="373"/>
      <c r="AB175" s="373"/>
      <c r="AC175" s="373"/>
      <c r="AD175" s="373"/>
      <c r="AE175" s="373"/>
      <c r="AF175" s="373"/>
      <c r="AG175" s="373"/>
      <c r="AH175" s="373"/>
      <c r="AI175" s="373"/>
      <c r="AJ175" s="373"/>
      <c r="AK175" s="373"/>
      <c r="AL175" s="373"/>
      <c r="AM175" s="373"/>
      <c r="AN175" s="373"/>
      <c r="AO175" s="373"/>
      <c r="AP175" s="373"/>
      <c r="AQ175" s="373"/>
      <c r="AR175" s="373"/>
      <c r="AS175" s="373"/>
      <c r="AT175" s="373"/>
    </row>
    <row r="176" spans="1:46" ht="31.5">
      <c r="A176" s="340" t="s">
        <v>40</v>
      </c>
      <c r="B176" s="340" t="s">
        <v>7</v>
      </c>
      <c r="C176" s="341" t="s">
        <v>265</v>
      </c>
      <c r="D176" s="249"/>
      <c r="E176" s="249"/>
      <c r="F176" s="397"/>
      <c r="G176" s="249"/>
      <c r="H176" s="249"/>
      <c r="I176" s="249"/>
      <c r="J176" s="249"/>
      <c r="K176" s="249"/>
      <c r="L176" s="249"/>
      <c r="M176" s="249"/>
      <c r="N176" s="249"/>
      <c r="O176" s="249"/>
      <c r="P176" s="249"/>
      <c r="Q176" s="373"/>
      <c r="R176" s="373"/>
      <c r="S176" s="373"/>
      <c r="T176" s="373"/>
      <c r="U176" s="373"/>
      <c r="V176" s="373"/>
      <c r="W176" s="373"/>
      <c r="X176" s="373"/>
      <c r="Y176" s="373"/>
      <c r="Z176" s="373"/>
      <c r="AA176" s="373"/>
      <c r="AB176" s="373"/>
      <c r="AC176" s="373"/>
      <c r="AD176" s="373"/>
      <c r="AE176" s="373"/>
      <c r="AF176" s="373"/>
      <c r="AG176" s="373"/>
      <c r="AH176" s="373"/>
      <c r="AI176" s="373"/>
      <c r="AJ176" s="373"/>
      <c r="AK176" s="373"/>
      <c r="AL176" s="373"/>
      <c r="AM176" s="373"/>
      <c r="AN176" s="373"/>
      <c r="AO176" s="373"/>
      <c r="AP176" s="373"/>
      <c r="AQ176" s="373"/>
      <c r="AR176" s="373"/>
      <c r="AS176" s="373"/>
      <c r="AT176" s="373"/>
    </row>
    <row r="177" spans="1:46" ht="15">
      <c r="A177" s="432">
        <v>1</v>
      </c>
      <c r="B177" s="432">
        <v>2</v>
      </c>
      <c r="C177" s="432">
        <v>3</v>
      </c>
      <c r="D177" s="249"/>
      <c r="E177" s="249"/>
      <c r="F177" s="397"/>
      <c r="G177" s="249"/>
      <c r="H177" s="249"/>
      <c r="I177" s="249"/>
      <c r="J177" s="249"/>
      <c r="K177" s="249"/>
      <c r="L177" s="249"/>
      <c r="M177" s="249"/>
      <c r="N177" s="249"/>
      <c r="O177" s="249"/>
      <c r="P177" s="249"/>
      <c r="Q177" s="373"/>
      <c r="R177" s="373"/>
      <c r="S177" s="373"/>
      <c r="T177" s="373"/>
      <c r="U177" s="373"/>
      <c r="V177" s="373"/>
      <c r="W177" s="373"/>
      <c r="X177" s="373"/>
      <c r="Y177" s="373"/>
      <c r="Z177" s="373"/>
      <c r="AA177" s="373"/>
      <c r="AB177" s="373"/>
      <c r="AC177" s="373"/>
      <c r="AD177" s="373"/>
      <c r="AE177" s="373"/>
      <c r="AF177" s="373"/>
      <c r="AG177" s="373"/>
      <c r="AH177" s="373"/>
      <c r="AI177" s="373"/>
      <c r="AJ177" s="373"/>
      <c r="AK177" s="373"/>
      <c r="AL177" s="373"/>
      <c r="AM177" s="373"/>
      <c r="AN177" s="373"/>
      <c r="AO177" s="373"/>
      <c r="AP177" s="373"/>
      <c r="AQ177" s="373"/>
      <c r="AR177" s="373"/>
      <c r="AS177" s="373"/>
      <c r="AT177" s="373"/>
    </row>
    <row r="178" spans="1:46" ht="20.100000000000001" customHeight="1">
      <c r="A178" s="433" t="s">
        <v>266</v>
      </c>
      <c r="B178" s="425" t="s">
        <v>267</v>
      </c>
      <c r="C178" s="418">
        <v>1</v>
      </c>
      <c r="D178" s="249"/>
      <c r="E178" s="249"/>
      <c r="F178" s="434"/>
      <c r="G178" s="249"/>
      <c r="H178" s="249"/>
      <c r="I178" s="249"/>
      <c r="J178" s="249"/>
      <c r="K178" s="249"/>
      <c r="L178" s="249"/>
      <c r="M178" s="249"/>
      <c r="N178" s="249"/>
      <c r="O178" s="249"/>
      <c r="P178" s="424"/>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373"/>
      <c r="AM178" s="373"/>
      <c r="AN178" s="373"/>
      <c r="AO178" s="373"/>
      <c r="AP178" s="373"/>
      <c r="AQ178" s="373"/>
      <c r="AR178" s="373"/>
      <c r="AS178" s="373"/>
      <c r="AT178" s="373"/>
    </row>
    <row r="179" spans="1:46" ht="20.100000000000001" customHeight="1">
      <c r="A179" s="433" t="s">
        <v>268</v>
      </c>
      <c r="B179" s="425" t="s">
        <v>269</v>
      </c>
      <c r="C179" s="418">
        <v>0</v>
      </c>
      <c r="D179" s="249"/>
      <c r="E179" s="249"/>
      <c r="F179" s="397"/>
      <c r="G179" s="249"/>
      <c r="H179" s="249"/>
      <c r="I179" s="249"/>
      <c r="J179" s="249"/>
      <c r="K179" s="249"/>
      <c r="L179" s="249"/>
      <c r="M179" s="249"/>
      <c r="N179" s="249"/>
      <c r="O179" s="249"/>
      <c r="P179" s="424"/>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row>
    <row r="180" spans="1:46" ht="31.5">
      <c r="A180" s="433" t="s">
        <v>270</v>
      </c>
      <c r="B180" s="425" t="s">
        <v>271</v>
      </c>
      <c r="C180" s="418">
        <v>1</v>
      </c>
      <c r="D180" s="249"/>
      <c r="E180" s="249"/>
      <c r="F180" s="249"/>
      <c r="G180" s="249"/>
      <c r="H180" s="249"/>
      <c r="I180" s="249"/>
      <c r="J180" s="249"/>
      <c r="K180" s="249"/>
      <c r="L180" s="249"/>
      <c r="M180" s="249"/>
      <c r="N180" s="249"/>
      <c r="O180" s="249"/>
      <c r="P180" s="424"/>
      <c r="Q180" s="373"/>
      <c r="R180" s="373"/>
      <c r="S180" s="373"/>
      <c r="T180" s="373"/>
      <c r="U180" s="373"/>
      <c r="V180" s="373"/>
      <c r="W180" s="373"/>
      <c r="X180" s="373"/>
      <c r="Y180" s="373"/>
      <c r="Z180" s="373"/>
      <c r="AA180" s="373"/>
      <c r="AB180" s="373"/>
      <c r="AC180" s="373"/>
      <c r="AD180" s="373"/>
      <c r="AE180" s="373"/>
      <c r="AF180" s="373"/>
      <c r="AG180" s="373"/>
      <c r="AH180" s="373"/>
      <c r="AI180" s="373"/>
      <c r="AJ180" s="373"/>
      <c r="AK180" s="373"/>
      <c r="AL180" s="373"/>
      <c r="AM180" s="373"/>
      <c r="AN180" s="373"/>
      <c r="AO180" s="373"/>
      <c r="AP180" s="373"/>
      <c r="AQ180" s="373"/>
      <c r="AR180" s="373"/>
      <c r="AS180" s="373"/>
      <c r="AT180" s="373"/>
    </row>
    <row r="181" spans="1:46" ht="38.25" customHeight="1">
      <c r="A181" s="433" t="s">
        <v>272</v>
      </c>
      <c r="B181" s="425" t="s">
        <v>273</v>
      </c>
      <c r="C181" s="418">
        <v>1</v>
      </c>
      <c r="D181" s="249"/>
      <c r="E181" s="249"/>
      <c r="F181" s="249"/>
      <c r="G181" s="249"/>
      <c r="H181" s="249"/>
      <c r="I181" s="249"/>
      <c r="J181" s="249"/>
      <c r="K181" s="249"/>
      <c r="L181" s="249"/>
      <c r="M181" s="249"/>
      <c r="N181" s="249"/>
      <c r="O181" s="249"/>
      <c r="P181" s="424"/>
      <c r="Q181" s="373"/>
      <c r="R181" s="373"/>
      <c r="S181" s="373"/>
      <c r="T181" s="373"/>
      <c r="U181" s="373"/>
      <c r="V181" s="373"/>
      <c r="W181" s="373"/>
      <c r="X181" s="373"/>
      <c r="Y181" s="373"/>
      <c r="Z181" s="373"/>
      <c r="AA181" s="373"/>
      <c r="AB181" s="373"/>
      <c r="AC181" s="373"/>
      <c r="AD181" s="373"/>
      <c r="AE181" s="373"/>
      <c r="AF181" s="373"/>
      <c r="AG181" s="373"/>
      <c r="AH181" s="373"/>
      <c r="AI181" s="373"/>
      <c r="AJ181" s="373"/>
      <c r="AK181" s="373"/>
      <c r="AL181" s="373"/>
      <c r="AM181" s="373"/>
      <c r="AN181" s="373"/>
      <c r="AO181" s="373"/>
      <c r="AP181" s="373"/>
      <c r="AQ181" s="373"/>
      <c r="AR181" s="373"/>
      <c r="AS181" s="373"/>
      <c r="AT181" s="373"/>
    </row>
    <row r="182" spans="1:46" ht="20.100000000000001" customHeight="1">
      <c r="A182" s="433" t="s">
        <v>274</v>
      </c>
      <c r="B182" s="425" t="s">
        <v>275</v>
      </c>
      <c r="C182" s="418">
        <v>1</v>
      </c>
      <c r="D182" s="249"/>
      <c r="E182" s="249"/>
      <c r="F182" s="249"/>
      <c r="G182" s="249"/>
      <c r="H182" s="249"/>
      <c r="I182" s="249"/>
      <c r="J182" s="249"/>
      <c r="K182" s="249"/>
      <c r="L182" s="249"/>
      <c r="M182" s="249"/>
      <c r="N182" s="249"/>
      <c r="O182" s="249"/>
      <c r="P182" s="424"/>
      <c r="Q182" s="373"/>
      <c r="R182" s="373"/>
      <c r="S182" s="373"/>
      <c r="T182" s="373"/>
      <c r="U182" s="373"/>
      <c r="V182" s="373"/>
      <c r="W182" s="373"/>
      <c r="X182" s="373"/>
      <c r="Y182" s="373"/>
      <c r="Z182" s="373"/>
      <c r="AA182" s="373"/>
      <c r="AB182" s="373"/>
      <c r="AC182" s="373"/>
      <c r="AD182" s="373"/>
      <c r="AE182" s="373"/>
      <c r="AF182" s="373"/>
      <c r="AG182" s="373"/>
      <c r="AH182" s="373"/>
      <c r="AI182" s="373"/>
      <c r="AJ182" s="373"/>
      <c r="AK182" s="373"/>
      <c r="AL182" s="373"/>
      <c r="AM182" s="373"/>
      <c r="AN182" s="373"/>
      <c r="AO182" s="373"/>
      <c r="AP182" s="373"/>
      <c r="AQ182" s="373"/>
      <c r="AR182" s="373"/>
      <c r="AS182" s="373"/>
      <c r="AT182" s="373"/>
    </row>
    <row r="183" spans="1:46" ht="35.25" customHeight="1">
      <c r="A183" s="433" t="s">
        <v>276</v>
      </c>
      <c r="B183" s="425" t="s">
        <v>277</v>
      </c>
      <c r="C183" s="418">
        <v>1</v>
      </c>
      <c r="D183" s="249"/>
      <c r="E183" s="249"/>
      <c r="F183" s="249"/>
      <c r="G183" s="249"/>
      <c r="H183" s="249"/>
      <c r="I183" s="249"/>
      <c r="J183" s="249"/>
      <c r="K183" s="249"/>
      <c r="L183" s="249"/>
      <c r="M183" s="249"/>
      <c r="N183" s="249"/>
      <c r="O183" s="249"/>
      <c r="P183" s="424"/>
      <c r="Q183" s="373"/>
      <c r="R183" s="373"/>
      <c r="S183" s="373"/>
      <c r="T183" s="373"/>
      <c r="U183" s="373"/>
      <c r="V183" s="373"/>
      <c r="W183" s="373"/>
      <c r="X183" s="373"/>
      <c r="Y183" s="373"/>
      <c r="Z183" s="373"/>
      <c r="AA183" s="373"/>
      <c r="AB183" s="373"/>
      <c r="AC183" s="373"/>
      <c r="AD183" s="373"/>
      <c r="AE183" s="373"/>
      <c r="AF183" s="373"/>
      <c r="AG183" s="373"/>
      <c r="AH183" s="373"/>
      <c r="AI183" s="373"/>
      <c r="AJ183" s="373"/>
      <c r="AK183" s="373"/>
      <c r="AL183" s="373"/>
      <c r="AM183" s="373"/>
      <c r="AN183" s="373"/>
      <c r="AO183" s="373"/>
      <c r="AP183" s="373"/>
      <c r="AQ183" s="373"/>
      <c r="AR183" s="373"/>
      <c r="AS183" s="373"/>
      <c r="AT183" s="373"/>
    </row>
    <row r="184" spans="1:46" ht="15.75">
      <c r="A184" s="435"/>
      <c r="B184" s="430"/>
      <c r="C184" s="436"/>
      <c r="D184" s="249"/>
      <c r="E184" s="249"/>
      <c r="F184" s="249"/>
      <c r="G184" s="249"/>
      <c r="H184" s="249"/>
      <c r="I184" s="249"/>
      <c r="J184" s="249"/>
      <c r="K184" s="249"/>
      <c r="L184" s="249"/>
      <c r="M184" s="249"/>
      <c r="N184" s="249"/>
      <c r="O184" s="249"/>
      <c r="P184" s="424"/>
      <c r="Q184" s="373"/>
      <c r="R184" s="373"/>
      <c r="S184" s="373"/>
      <c r="T184" s="373"/>
      <c r="U184" s="373"/>
      <c r="V184" s="373"/>
      <c r="W184" s="373"/>
      <c r="X184" s="373"/>
      <c r="Y184" s="373"/>
      <c r="Z184" s="373"/>
      <c r="AA184" s="373"/>
      <c r="AB184" s="373"/>
      <c r="AC184" s="373"/>
      <c r="AD184" s="373"/>
      <c r="AE184" s="373"/>
      <c r="AF184" s="373"/>
      <c r="AG184" s="373"/>
      <c r="AH184" s="373"/>
      <c r="AI184" s="373"/>
      <c r="AJ184" s="373"/>
      <c r="AK184" s="373"/>
      <c r="AL184" s="373"/>
      <c r="AM184" s="373"/>
      <c r="AN184" s="373"/>
      <c r="AO184" s="373"/>
      <c r="AP184" s="373"/>
      <c r="AQ184" s="373"/>
      <c r="AR184" s="373"/>
      <c r="AS184" s="373"/>
      <c r="AT184" s="373"/>
    </row>
    <row r="185" spans="1:46" ht="67.5" customHeight="1">
      <c r="A185" s="1435" t="s">
        <v>278</v>
      </c>
      <c r="B185" s="1435"/>
      <c r="C185" s="1435"/>
      <c r="D185" s="249"/>
      <c r="E185" s="249"/>
      <c r="F185" s="249"/>
      <c r="G185" s="249"/>
      <c r="H185" s="249"/>
      <c r="I185" s="249"/>
      <c r="J185" s="249"/>
      <c r="K185" s="249"/>
      <c r="L185" s="249"/>
      <c r="M185" s="249"/>
      <c r="N185" s="249"/>
      <c r="O185" s="249"/>
      <c r="P185" s="424"/>
      <c r="Q185" s="373"/>
      <c r="R185" s="373"/>
      <c r="S185" s="373"/>
      <c r="T185" s="373"/>
      <c r="U185" s="373"/>
      <c r="V185" s="373"/>
      <c r="W185" s="373"/>
      <c r="X185" s="373"/>
      <c r="Y185" s="373"/>
      <c r="Z185" s="373"/>
      <c r="AA185" s="373"/>
      <c r="AB185" s="373"/>
      <c r="AC185" s="373"/>
      <c r="AD185" s="373"/>
      <c r="AE185" s="373"/>
      <c r="AF185" s="373"/>
      <c r="AG185" s="373"/>
      <c r="AH185" s="373"/>
      <c r="AI185" s="373"/>
      <c r="AJ185" s="373"/>
      <c r="AK185" s="373"/>
      <c r="AL185" s="373"/>
      <c r="AM185" s="373"/>
      <c r="AN185" s="373"/>
      <c r="AO185" s="373"/>
      <c r="AP185" s="373"/>
      <c r="AQ185" s="373"/>
      <c r="AR185" s="373"/>
      <c r="AS185" s="373"/>
      <c r="AT185" s="373"/>
    </row>
    <row r="186" spans="1:46" ht="42" customHeight="1">
      <c r="A186" s="1461" t="s">
        <v>279</v>
      </c>
      <c r="B186" s="1462"/>
      <c r="C186" s="1462"/>
      <c r="D186" s="249"/>
      <c r="E186" s="249"/>
      <c r="F186" s="249"/>
      <c r="G186" s="249"/>
      <c r="H186" s="249"/>
      <c r="I186" s="249"/>
      <c r="J186" s="249"/>
      <c r="K186" s="249"/>
      <c r="L186" s="249"/>
      <c r="M186" s="249"/>
      <c r="N186" s="249"/>
      <c r="O186" s="249"/>
      <c r="P186" s="424"/>
      <c r="Q186" s="373"/>
      <c r="R186" s="373"/>
      <c r="S186" s="373"/>
      <c r="T186" s="373"/>
      <c r="U186" s="373"/>
      <c r="V186" s="373"/>
      <c r="W186" s="373"/>
      <c r="X186" s="373"/>
      <c r="Y186" s="373"/>
      <c r="Z186" s="373"/>
      <c r="AA186" s="373"/>
      <c r="AB186" s="373"/>
      <c r="AC186" s="373"/>
      <c r="AD186" s="373"/>
      <c r="AE186" s="373"/>
      <c r="AF186" s="373"/>
      <c r="AG186" s="373"/>
      <c r="AH186" s="373"/>
      <c r="AI186" s="373"/>
      <c r="AJ186" s="373"/>
      <c r="AK186" s="373"/>
      <c r="AL186" s="373"/>
      <c r="AM186" s="373"/>
      <c r="AN186" s="373"/>
      <c r="AO186" s="373"/>
      <c r="AP186" s="373"/>
      <c r="AQ186" s="373"/>
      <c r="AR186" s="373"/>
      <c r="AS186" s="373"/>
      <c r="AT186" s="373"/>
    </row>
    <row r="187" spans="1:46" ht="15">
      <c r="A187" s="1460"/>
      <c r="B187" s="1460"/>
      <c r="C187" s="1460"/>
      <c r="D187" s="249"/>
      <c r="E187" s="249"/>
      <c r="F187" s="249"/>
      <c r="G187" s="249"/>
      <c r="H187" s="249"/>
      <c r="I187" s="249"/>
      <c r="J187" s="249"/>
      <c r="K187" s="249"/>
      <c r="L187" s="249"/>
      <c r="M187" s="249"/>
      <c r="N187" s="249"/>
      <c r="O187" s="249"/>
      <c r="P187" s="424"/>
      <c r="Q187" s="373"/>
      <c r="R187" s="373"/>
      <c r="S187" s="373"/>
      <c r="T187" s="373"/>
      <c r="U187" s="373"/>
      <c r="V187" s="373"/>
      <c r="W187" s="373"/>
      <c r="X187" s="373"/>
      <c r="Y187" s="373"/>
      <c r="Z187" s="373"/>
      <c r="AA187" s="373"/>
      <c r="AB187" s="373"/>
      <c r="AC187" s="373"/>
      <c r="AD187" s="373"/>
      <c r="AE187" s="373"/>
      <c r="AF187" s="373"/>
      <c r="AG187" s="373"/>
      <c r="AH187" s="373"/>
      <c r="AI187" s="373"/>
      <c r="AJ187" s="373"/>
      <c r="AK187" s="373"/>
      <c r="AL187" s="373"/>
      <c r="AM187" s="373"/>
      <c r="AN187" s="373"/>
      <c r="AO187" s="373"/>
      <c r="AP187" s="373"/>
      <c r="AQ187" s="373"/>
      <c r="AR187" s="373"/>
      <c r="AS187" s="373"/>
      <c r="AT187" s="373"/>
    </row>
    <row r="188" spans="1:46" ht="72.75" customHeight="1">
      <c r="A188" s="340" t="s">
        <v>40</v>
      </c>
      <c r="B188" s="340" t="s">
        <v>7</v>
      </c>
      <c r="C188" s="341" t="s">
        <v>117</v>
      </c>
      <c r="D188" s="249"/>
      <c r="E188" s="249"/>
      <c r="F188" s="249"/>
      <c r="G188" s="249"/>
      <c r="H188" s="249"/>
      <c r="I188" s="249"/>
      <c r="J188" s="249"/>
      <c r="K188" s="249"/>
      <c r="L188" s="249"/>
      <c r="M188" s="249"/>
      <c r="N188" s="249"/>
      <c r="O188" s="249"/>
      <c r="P188" s="424"/>
      <c r="Q188" s="373"/>
      <c r="R188" s="373"/>
      <c r="S188" s="373"/>
      <c r="T188" s="373"/>
      <c r="U188" s="373"/>
      <c r="V188" s="373"/>
      <c r="W188" s="373"/>
      <c r="X188" s="373"/>
      <c r="Y188" s="373"/>
      <c r="Z188" s="373"/>
      <c r="AA188" s="373"/>
      <c r="AB188" s="373"/>
      <c r="AC188" s="373"/>
      <c r="AD188" s="373"/>
      <c r="AE188" s="373"/>
      <c r="AF188" s="373"/>
      <c r="AG188" s="373"/>
      <c r="AH188" s="373"/>
      <c r="AI188" s="373"/>
      <c r="AJ188" s="373"/>
      <c r="AK188" s="373"/>
      <c r="AL188" s="373"/>
      <c r="AM188" s="373"/>
      <c r="AN188" s="373"/>
      <c r="AO188" s="373"/>
      <c r="AP188" s="373"/>
      <c r="AQ188" s="373"/>
      <c r="AR188" s="373"/>
      <c r="AS188" s="373"/>
      <c r="AT188" s="373"/>
    </row>
    <row r="189" spans="1:46" ht="15">
      <c r="A189" s="432">
        <v>1</v>
      </c>
      <c r="B189" s="432">
        <v>2</v>
      </c>
      <c r="C189" s="432">
        <v>3</v>
      </c>
      <c r="D189" s="378"/>
      <c r="E189" s="378"/>
      <c r="F189" s="378"/>
      <c r="G189" s="378"/>
      <c r="H189" s="378"/>
      <c r="I189" s="249"/>
      <c r="J189" s="249"/>
      <c r="K189" s="249"/>
      <c r="L189" s="249"/>
      <c r="M189" s="249"/>
      <c r="N189" s="249"/>
      <c r="O189" s="249"/>
      <c r="P189" s="424"/>
      <c r="Q189" s="373"/>
      <c r="R189" s="373"/>
      <c r="S189" s="373"/>
      <c r="T189" s="373"/>
      <c r="U189" s="373"/>
      <c r="V189" s="373"/>
      <c r="W189" s="373"/>
      <c r="X189" s="373"/>
      <c r="Y189" s="373"/>
      <c r="Z189" s="373"/>
      <c r="AA189" s="373"/>
      <c r="AB189" s="373"/>
      <c r="AC189" s="373"/>
      <c r="AD189" s="373"/>
      <c r="AE189" s="373"/>
      <c r="AF189" s="373"/>
      <c r="AG189" s="373"/>
      <c r="AH189" s="373"/>
      <c r="AI189" s="373"/>
      <c r="AJ189" s="373"/>
      <c r="AK189" s="373"/>
      <c r="AL189" s="373"/>
      <c r="AM189" s="373"/>
      <c r="AN189" s="373"/>
      <c r="AO189" s="373"/>
      <c r="AP189" s="373"/>
      <c r="AQ189" s="373"/>
      <c r="AR189" s="373"/>
      <c r="AS189" s="373"/>
      <c r="AT189" s="373"/>
    </row>
    <row r="190" spans="1:46" ht="45" customHeight="1">
      <c r="A190" s="433" t="s">
        <v>280</v>
      </c>
      <c r="B190" s="425" t="s">
        <v>281</v>
      </c>
      <c r="C190" s="437">
        <f>C192+C201</f>
        <v>29.4</v>
      </c>
      <c r="D190" s="438">
        <f>C190-(C192+C201)</f>
        <v>0</v>
      </c>
      <c r="E190" s="378"/>
      <c r="F190" s="378"/>
      <c r="G190" s="378"/>
      <c r="H190" s="378"/>
      <c r="I190" s="249"/>
      <c r="J190" s="249"/>
      <c r="K190" s="249"/>
      <c r="L190" s="249"/>
      <c r="M190" s="249"/>
      <c r="N190" s="249"/>
      <c r="O190" s="424"/>
      <c r="P190" s="373"/>
      <c r="Q190" s="373"/>
      <c r="R190" s="373"/>
      <c r="S190" s="373"/>
      <c r="T190" s="373"/>
      <c r="U190" s="373"/>
      <c r="V190" s="373"/>
      <c r="W190" s="373"/>
      <c r="X190" s="373"/>
      <c r="Y190" s="373"/>
      <c r="Z190" s="373"/>
      <c r="AA190" s="373"/>
      <c r="AB190" s="373"/>
      <c r="AC190" s="373"/>
      <c r="AD190" s="373"/>
      <c r="AE190" s="373"/>
      <c r="AF190" s="373"/>
      <c r="AG190" s="373"/>
      <c r="AH190" s="373"/>
      <c r="AI190" s="373"/>
      <c r="AJ190" s="373"/>
      <c r="AK190" s="373"/>
      <c r="AL190" s="373"/>
      <c r="AM190" s="373"/>
      <c r="AN190" s="373"/>
      <c r="AO190" s="373"/>
      <c r="AP190" s="373"/>
      <c r="AQ190" s="373"/>
      <c r="AR190" s="373"/>
      <c r="AS190" s="373"/>
    </row>
    <row r="191" spans="1:46" ht="54" customHeight="1">
      <c r="A191" s="433" t="s">
        <v>282</v>
      </c>
      <c r="B191" s="425" t="s">
        <v>283</v>
      </c>
      <c r="C191" s="439"/>
      <c r="D191" s="440"/>
      <c r="E191" s="378"/>
      <c r="F191" s="378"/>
      <c r="G191" s="378"/>
      <c r="H191" s="378"/>
      <c r="I191" s="249"/>
      <c r="J191" s="249"/>
      <c r="K191" s="249"/>
      <c r="L191" s="249"/>
      <c r="M191" s="249"/>
      <c r="N191" s="249"/>
      <c r="O191" s="424"/>
      <c r="P191" s="373"/>
      <c r="Q191" s="373"/>
      <c r="R191" s="373"/>
      <c r="S191" s="373"/>
      <c r="T191" s="373"/>
      <c r="U191" s="373"/>
      <c r="V191" s="373"/>
      <c r="W191" s="373"/>
      <c r="X191" s="373"/>
      <c r="Y191" s="373"/>
      <c r="Z191" s="373"/>
      <c r="AA191" s="373"/>
      <c r="AB191" s="373"/>
      <c r="AC191" s="373"/>
      <c r="AD191" s="373"/>
      <c r="AE191" s="373"/>
      <c r="AF191" s="373"/>
      <c r="AG191" s="373"/>
      <c r="AH191" s="373"/>
      <c r="AI191" s="373"/>
      <c r="AJ191" s="373"/>
      <c r="AK191" s="373"/>
      <c r="AL191" s="373"/>
      <c r="AM191" s="373"/>
      <c r="AN191" s="373"/>
      <c r="AO191" s="373"/>
      <c r="AP191" s="373"/>
      <c r="AQ191" s="373"/>
      <c r="AR191" s="373"/>
      <c r="AS191" s="373"/>
    </row>
    <row r="192" spans="1:46" ht="51" customHeight="1">
      <c r="A192" s="441" t="s">
        <v>284</v>
      </c>
      <c r="B192" s="425" t="s">
        <v>285</v>
      </c>
      <c r="C192" s="439">
        <v>24.9</v>
      </c>
      <c r="D192" s="438">
        <f>C192-(C193+C196+C198+C200)</f>
        <v>0</v>
      </c>
      <c r="E192" s="378"/>
      <c r="F192" s="378"/>
      <c r="G192" s="378"/>
      <c r="H192" s="378"/>
      <c r="I192" s="249"/>
      <c r="J192" s="249"/>
      <c r="K192" s="249"/>
      <c r="L192" s="249"/>
      <c r="M192" s="249"/>
      <c r="N192" s="249"/>
      <c r="O192" s="424"/>
      <c r="P192" s="373"/>
      <c r="Q192" s="373"/>
      <c r="R192" s="373"/>
      <c r="S192" s="373"/>
      <c r="T192" s="373"/>
      <c r="U192" s="373"/>
      <c r="V192" s="373"/>
      <c r="W192" s="373"/>
      <c r="X192" s="373"/>
      <c r="Y192" s="373"/>
      <c r="Z192" s="373"/>
      <c r="AA192" s="373"/>
      <c r="AB192" s="373"/>
      <c r="AC192" s="373"/>
      <c r="AD192" s="373"/>
      <c r="AE192" s="373"/>
      <c r="AF192" s="373"/>
      <c r="AG192" s="373"/>
      <c r="AH192" s="373"/>
      <c r="AI192" s="373"/>
      <c r="AJ192" s="373"/>
      <c r="AK192" s="373"/>
      <c r="AL192" s="373"/>
      <c r="AM192" s="373"/>
      <c r="AN192" s="373"/>
      <c r="AO192" s="373"/>
      <c r="AP192" s="373"/>
      <c r="AQ192" s="373"/>
      <c r="AR192" s="373"/>
      <c r="AS192" s="373"/>
    </row>
    <row r="193" spans="1:46" ht="85.5" customHeight="1">
      <c r="A193" s="441" t="s">
        <v>286</v>
      </c>
      <c r="B193" s="425" t="s">
        <v>287</v>
      </c>
      <c r="C193" s="439"/>
      <c r="D193" s="438">
        <f>C193-C194-C195</f>
        <v>0</v>
      </c>
      <c r="E193" s="378"/>
      <c r="F193" s="378"/>
      <c r="G193" s="378"/>
      <c r="H193" s="378"/>
      <c r="I193" s="249"/>
      <c r="J193" s="249"/>
      <c r="K193" s="249"/>
      <c r="L193" s="249"/>
      <c r="M193" s="249"/>
      <c r="N193" s="249"/>
      <c r="O193" s="424"/>
      <c r="P193" s="373"/>
      <c r="Q193" s="373"/>
      <c r="R193" s="373"/>
      <c r="S193" s="373"/>
      <c r="T193" s="373"/>
      <c r="U193" s="373"/>
      <c r="V193" s="373"/>
      <c r="W193" s="373"/>
      <c r="X193" s="373"/>
      <c r="Y193" s="373"/>
      <c r="Z193" s="373"/>
      <c r="AA193" s="373"/>
      <c r="AB193" s="373"/>
      <c r="AC193" s="373"/>
      <c r="AD193" s="373"/>
      <c r="AE193" s="373"/>
      <c r="AF193" s="373"/>
      <c r="AG193" s="373"/>
      <c r="AH193" s="373"/>
      <c r="AI193" s="373"/>
      <c r="AJ193" s="373"/>
      <c r="AK193" s="373"/>
      <c r="AL193" s="373"/>
      <c r="AM193" s="373"/>
      <c r="AN193" s="373"/>
      <c r="AO193" s="373"/>
      <c r="AP193" s="373"/>
      <c r="AQ193" s="373"/>
      <c r="AR193" s="373"/>
      <c r="AS193" s="373"/>
    </row>
    <row r="194" spans="1:46" ht="33.75" customHeight="1">
      <c r="A194" s="433" t="s">
        <v>288</v>
      </c>
      <c r="B194" s="425" t="s">
        <v>289</v>
      </c>
      <c r="C194" s="439"/>
      <c r="D194" s="440"/>
      <c r="E194" s="378"/>
      <c r="F194" s="378"/>
      <c r="G194" s="378"/>
      <c r="H194" s="378"/>
      <c r="I194" s="249"/>
      <c r="J194" s="249"/>
      <c r="K194" s="249"/>
      <c r="L194" s="249"/>
      <c r="M194" s="249"/>
      <c r="N194" s="249"/>
      <c r="O194" s="424"/>
      <c r="P194" s="373"/>
      <c r="Q194" s="373"/>
      <c r="R194" s="373"/>
      <c r="S194" s="373"/>
      <c r="T194" s="373"/>
      <c r="U194" s="373"/>
      <c r="V194" s="373"/>
      <c r="W194" s="373"/>
      <c r="X194" s="373"/>
      <c r="Y194" s="373"/>
      <c r="Z194" s="373"/>
      <c r="AA194" s="373"/>
      <c r="AB194" s="373"/>
      <c r="AC194" s="373"/>
      <c r="AD194" s="373"/>
      <c r="AE194" s="373"/>
      <c r="AF194" s="373"/>
      <c r="AG194" s="373"/>
      <c r="AH194" s="373"/>
      <c r="AI194" s="373"/>
      <c r="AJ194" s="373"/>
      <c r="AK194" s="373"/>
      <c r="AL194" s="373"/>
      <c r="AM194" s="373"/>
      <c r="AN194" s="373"/>
      <c r="AO194" s="373"/>
      <c r="AP194" s="373"/>
      <c r="AQ194" s="373"/>
      <c r="AR194" s="373"/>
      <c r="AS194" s="373"/>
    </row>
    <row r="195" spans="1:46" ht="18.75">
      <c r="A195" s="442" t="s">
        <v>290</v>
      </c>
      <c r="B195" s="425" t="s">
        <v>291</v>
      </c>
      <c r="C195" s="439"/>
      <c r="D195" s="440"/>
      <c r="E195" s="378"/>
      <c r="F195" s="378"/>
      <c r="G195" s="378"/>
      <c r="H195" s="378"/>
      <c r="I195" s="249"/>
      <c r="J195" s="249"/>
      <c r="K195" s="249"/>
      <c r="L195" s="249"/>
      <c r="M195" s="249"/>
      <c r="N195" s="249"/>
      <c r="O195" s="424"/>
      <c r="P195" s="373"/>
      <c r="Q195" s="373"/>
      <c r="R195" s="373"/>
      <c r="S195" s="373"/>
      <c r="T195" s="373"/>
      <c r="U195" s="373"/>
      <c r="V195" s="373"/>
      <c r="W195" s="373"/>
      <c r="X195" s="373"/>
      <c r="Y195" s="373"/>
      <c r="Z195" s="373"/>
      <c r="AA195" s="373"/>
      <c r="AB195" s="373"/>
      <c r="AC195" s="373"/>
      <c r="AD195" s="373"/>
      <c r="AE195" s="373"/>
      <c r="AF195" s="373"/>
      <c r="AG195" s="373"/>
      <c r="AH195" s="373"/>
      <c r="AI195" s="373"/>
      <c r="AJ195" s="373"/>
      <c r="AK195" s="373"/>
      <c r="AL195" s="373"/>
      <c r="AM195" s="373"/>
      <c r="AN195" s="373"/>
      <c r="AO195" s="373"/>
      <c r="AP195" s="373"/>
      <c r="AQ195" s="373"/>
      <c r="AR195" s="373"/>
      <c r="AS195" s="373"/>
    </row>
    <row r="196" spans="1:46" ht="74.25" customHeight="1">
      <c r="A196" s="433" t="s">
        <v>292</v>
      </c>
      <c r="B196" s="425" t="s">
        <v>293</v>
      </c>
      <c r="C196" s="439"/>
      <c r="D196" s="438">
        <f>C196-C197</f>
        <v>0</v>
      </c>
      <c r="E196" s="378"/>
      <c r="F196" s="378"/>
      <c r="G196" s="378"/>
      <c r="H196" s="378"/>
      <c r="I196" s="249"/>
      <c r="J196" s="249"/>
      <c r="K196" s="249"/>
      <c r="L196" s="249"/>
      <c r="M196" s="249"/>
      <c r="N196" s="249"/>
      <c r="O196" s="424"/>
      <c r="P196" s="373"/>
      <c r="Q196" s="373"/>
      <c r="R196" s="373"/>
      <c r="S196" s="373"/>
      <c r="T196" s="373"/>
      <c r="U196" s="373"/>
      <c r="V196" s="373"/>
      <c r="W196" s="373"/>
      <c r="X196" s="373"/>
      <c r="Y196" s="373"/>
      <c r="Z196" s="373"/>
      <c r="AA196" s="373"/>
      <c r="AB196" s="373"/>
      <c r="AC196" s="373"/>
      <c r="AD196" s="373"/>
      <c r="AE196" s="373"/>
      <c r="AF196" s="373"/>
      <c r="AG196" s="373"/>
      <c r="AH196" s="373"/>
      <c r="AI196" s="373"/>
      <c r="AJ196" s="373"/>
      <c r="AK196" s="373"/>
      <c r="AL196" s="373"/>
      <c r="AM196" s="373"/>
      <c r="AN196" s="373"/>
      <c r="AO196" s="373"/>
      <c r="AP196" s="373"/>
      <c r="AQ196" s="373"/>
      <c r="AR196" s="373"/>
      <c r="AS196" s="373"/>
    </row>
    <row r="197" spans="1:46" ht="44.25" customHeight="1">
      <c r="A197" s="433" t="s">
        <v>294</v>
      </c>
      <c r="B197" s="425" t="s">
        <v>295</v>
      </c>
      <c r="C197" s="439"/>
      <c r="D197" s="440"/>
      <c r="E197" s="378"/>
      <c r="F197" s="378"/>
      <c r="G197" s="378"/>
      <c r="H197" s="378"/>
      <c r="I197" s="249"/>
      <c r="J197" s="249"/>
      <c r="K197" s="249"/>
      <c r="L197" s="249"/>
      <c r="M197" s="249"/>
      <c r="N197" s="249"/>
      <c r="O197" s="424"/>
      <c r="P197" s="373"/>
      <c r="Q197" s="373"/>
      <c r="R197" s="373"/>
      <c r="S197" s="373"/>
      <c r="T197" s="373"/>
      <c r="U197" s="373"/>
      <c r="V197" s="373"/>
      <c r="W197" s="373"/>
      <c r="X197" s="373"/>
      <c r="Y197" s="373"/>
      <c r="Z197" s="373"/>
      <c r="AA197" s="373"/>
      <c r="AB197" s="373"/>
      <c r="AC197" s="373"/>
      <c r="AD197" s="373"/>
      <c r="AE197" s="373"/>
      <c r="AF197" s="373"/>
      <c r="AG197" s="373"/>
      <c r="AH197" s="373"/>
      <c r="AI197" s="373"/>
      <c r="AJ197" s="373"/>
      <c r="AK197" s="373"/>
      <c r="AL197" s="373"/>
      <c r="AM197" s="373"/>
      <c r="AN197" s="373"/>
      <c r="AO197" s="373"/>
      <c r="AP197" s="373"/>
      <c r="AQ197" s="373"/>
      <c r="AR197" s="373"/>
      <c r="AS197" s="373"/>
    </row>
    <row r="198" spans="1:46" ht="18.75">
      <c r="A198" s="433" t="s">
        <v>296</v>
      </c>
      <c r="B198" s="425" t="s">
        <v>297</v>
      </c>
      <c r="C198" s="439">
        <v>24.9</v>
      </c>
      <c r="D198" s="438">
        <f>C198-C199</f>
        <v>6.7999999999999972</v>
      </c>
      <c r="E198" s="378"/>
      <c r="F198" s="378"/>
      <c r="G198" s="378"/>
      <c r="H198" s="378"/>
      <c r="I198" s="249"/>
      <c r="J198" s="249"/>
      <c r="K198" s="249"/>
      <c r="L198" s="249"/>
      <c r="M198" s="249"/>
      <c r="N198" s="249"/>
      <c r="O198" s="424"/>
      <c r="P198" s="373"/>
      <c r="Q198" s="373"/>
      <c r="R198" s="373"/>
      <c r="S198" s="373"/>
      <c r="T198" s="373"/>
      <c r="U198" s="373"/>
      <c r="V198" s="373"/>
      <c r="W198" s="373"/>
      <c r="X198" s="373"/>
      <c r="Y198" s="373"/>
      <c r="Z198" s="373"/>
      <c r="AA198" s="373"/>
      <c r="AB198" s="373"/>
      <c r="AC198" s="373"/>
      <c r="AD198" s="373"/>
      <c r="AE198" s="373"/>
      <c r="AF198" s="373"/>
      <c r="AG198" s="373"/>
      <c r="AH198" s="373"/>
      <c r="AI198" s="373"/>
      <c r="AJ198" s="373"/>
      <c r="AK198" s="373"/>
      <c r="AL198" s="373"/>
      <c r="AM198" s="373"/>
      <c r="AN198" s="373"/>
      <c r="AO198" s="373"/>
      <c r="AP198" s="373"/>
      <c r="AQ198" s="373"/>
      <c r="AR198" s="373"/>
      <c r="AS198" s="373"/>
    </row>
    <row r="199" spans="1:46" ht="24" customHeight="1">
      <c r="A199" s="433" t="s">
        <v>298</v>
      </c>
      <c r="B199" s="425" t="s">
        <v>299</v>
      </c>
      <c r="C199" s="439">
        <v>18.100000000000001</v>
      </c>
      <c r="D199" s="378"/>
      <c r="E199" s="378"/>
      <c r="F199" s="378"/>
      <c r="G199" s="378"/>
      <c r="H199" s="378"/>
      <c r="I199" s="249"/>
      <c r="J199" s="249"/>
      <c r="K199" s="249"/>
      <c r="L199" s="249"/>
      <c r="M199" s="249"/>
      <c r="N199" s="249"/>
      <c r="O199" s="424"/>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c r="AK199" s="373"/>
      <c r="AL199" s="373"/>
      <c r="AM199" s="373"/>
      <c r="AN199" s="373"/>
      <c r="AO199" s="373"/>
      <c r="AP199" s="373"/>
      <c r="AQ199" s="373"/>
      <c r="AR199" s="373"/>
      <c r="AS199" s="373"/>
    </row>
    <row r="200" spans="1:46" ht="52.5" customHeight="1">
      <c r="A200" s="433" t="s">
        <v>300</v>
      </c>
      <c r="B200" s="425" t="s">
        <v>301</v>
      </c>
      <c r="C200" s="439"/>
      <c r="D200" s="378"/>
      <c r="E200" s="378"/>
      <c r="F200" s="378"/>
      <c r="G200" s="378"/>
      <c r="H200" s="378"/>
      <c r="I200" s="249"/>
      <c r="J200" s="249"/>
      <c r="K200" s="249"/>
      <c r="L200" s="249"/>
      <c r="M200" s="249"/>
      <c r="N200" s="249"/>
      <c r="O200" s="424"/>
      <c r="P200" s="373"/>
      <c r="Q200" s="373"/>
      <c r="R200" s="373"/>
      <c r="S200" s="373"/>
      <c r="T200" s="373"/>
      <c r="U200" s="373"/>
      <c r="V200" s="373"/>
      <c r="W200" s="373"/>
      <c r="X200" s="373"/>
      <c r="Y200" s="373"/>
      <c r="Z200" s="373"/>
      <c r="AA200" s="373"/>
      <c r="AB200" s="373"/>
      <c r="AC200" s="373"/>
      <c r="AD200" s="373"/>
      <c r="AE200" s="373"/>
      <c r="AF200" s="373"/>
      <c r="AG200" s="373"/>
      <c r="AH200" s="373"/>
      <c r="AI200" s="373"/>
      <c r="AJ200" s="373"/>
      <c r="AK200" s="373"/>
      <c r="AL200" s="373"/>
      <c r="AM200" s="373"/>
      <c r="AN200" s="373"/>
      <c r="AO200" s="373"/>
      <c r="AP200" s="373"/>
      <c r="AQ200" s="373"/>
      <c r="AR200" s="373"/>
      <c r="AS200" s="373"/>
    </row>
    <row r="201" spans="1:46" ht="38.25" customHeight="1">
      <c r="A201" s="433" t="s">
        <v>302</v>
      </c>
      <c r="B201" s="425" t="s">
        <v>303</v>
      </c>
      <c r="C201" s="439">
        <v>4.5</v>
      </c>
      <c r="D201" s="378"/>
      <c r="E201" s="378"/>
      <c r="F201" s="378"/>
      <c r="G201" s="378"/>
      <c r="H201" s="378"/>
      <c r="I201" s="249"/>
      <c r="J201" s="249"/>
      <c r="K201" s="249"/>
      <c r="L201" s="249"/>
      <c r="M201" s="249"/>
      <c r="N201" s="249"/>
      <c r="O201" s="424"/>
      <c r="P201" s="373"/>
      <c r="Q201" s="373"/>
      <c r="R201" s="373"/>
      <c r="S201" s="373"/>
      <c r="T201" s="373"/>
      <c r="U201" s="373"/>
      <c r="V201" s="373"/>
      <c r="W201" s="373"/>
      <c r="X201" s="373"/>
      <c r="Y201" s="373"/>
      <c r="Z201" s="373"/>
      <c r="AA201" s="373"/>
      <c r="AB201" s="373"/>
      <c r="AC201" s="373"/>
      <c r="AD201" s="373"/>
      <c r="AE201" s="373"/>
      <c r="AF201" s="373"/>
      <c r="AG201" s="373"/>
      <c r="AH201" s="373"/>
      <c r="AI201" s="373"/>
      <c r="AJ201" s="373"/>
      <c r="AK201" s="373"/>
      <c r="AL201" s="373"/>
      <c r="AM201" s="373"/>
      <c r="AN201" s="373"/>
      <c r="AO201" s="373"/>
      <c r="AP201" s="373"/>
      <c r="AQ201" s="373"/>
      <c r="AR201" s="373"/>
      <c r="AS201" s="373"/>
    </row>
    <row r="202" spans="1:46" ht="43.5" customHeight="1">
      <c r="A202" s="435"/>
      <c r="B202" s="430"/>
      <c r="C202" s="436"/>
      <c r="D202" s="249"/>
      <c r="E202" s="249"/>
      <c r="F202" s="249"/>
      <c r="G202" s="249"/>
      <c r="H202" s="249"/>
      <c r="I202" s="249"/>
      <c r="J202" s="249"/>
      <c r="K202" s="249"/>
      <c r="L202" s="249"/>
      <c r="M202" s="249"/>
      <c r="N202" s="249"/>
      <c r="O202" s="249"/>
      <c r="P202" s="424"/>
      <c r="Q202" s="373"/>
      <c r="R202" s="373"/>
      <c r="S202" s="373"/>
      <c r="T202" s="373"/>
      <c r="U202" s="373"/>
      <c r="V202" s="373"/>
      <c r="W202" s="373"/>
      <c r="X202" s="373"/>
      <c r="Y202" s="373"/>
      <c r="Z202" s="373"/>
      <c r="AA202" s="373"/>
      <c r="AB202" s="373"/>
      <c r="AC202" s="373"/>
      <c r="AD202" s="373"/>
      <c r="AE202" s="373"/>
      <c r="AF202" s="373"/>
      <c r="AG202" s="373"/>
      <c r="AH202" s="373"/>
      <c r="AI202" s="373"/>
      <c r="AJ202" s="373"/>
      <c r="AK202" s="373"/>
      <c r="AL202" s="373"/>
      <c r="AM202" s="373"/>
      <c r="AN202" s="373"/>
      <c r="AO202" s="373"/>
      <c r="AP202" s="373"/>
      <c r="AQ202" s="373"/>
      <c r="AR202" s="373"/>
      <c r="AS202" s="373"/>
      <c r="AT202" s="373"/>
    </row>
    <row r="203" spans="1:46" ht="96" customHeight="1">
      <c r="A203" s="1435" t="s">
        <v>304</v>
      </c>
      <c r="B203" s="1435"/>
      <c r="C203" s="1435"/>
      <c r="D203" s="249"/>
      <c r="E203" s="249"/>
      <c r="F203" s="249"/>
      <c r="G203" s="249"/>
      <c r="H203" s="249"/>
      <c r="I203" s="249"/>
      <c r="J203" s="249"/>
      <c r="K203" s="249"/>
      <c r="L203" s="249"/>
      <c r="M203" s="249"/>
      <c r="N203" s="249"/>
      <c r="O203" s="249"/>
      <c r="P203" s="424"/>
      <c r="Q203" s="373"/>
      <c r="R203" s="373"/>
      <c r="S203" s="373"/>
      <c r="T203" s="373"/>
      <c r="U203" s="373"/>
      <c r="V203" s="373"/>
      <c r="W203" s="373"/>
      <c r="X203" s="373"/>
      <c r="Y203" s="373"/>
      <c r="Z203" s="373"/>
      <c r="AA203" s="373"/>
      <c r="AB203" s="373"/>
      <c r="AC203" s="373"/>
      <c r="AD203" s="373"/>
      <c r="AE203" s="373"/>
      <c r="AF203" s="373"/>
      <c r="AG203" s="373"/>
      <c r="AH203" s="373"/>
      <c r="AI203" s="373"/>
      <c r="AJ203" s="373"/>
      <c r="AK203" s="373"/>
      <c r="AL203" s="373"/>
      <c r="AM203" s="373"/>
      <c r="AN203" s="373"/>
      <c r="AO203" s="373"/>
      <c r="AP203" s="373"/>
      <c r="AQ203" s="373"/>
      <c r="AR203" s="373"/>
      <c r="AS203" s="373"/>
      <c r="AT203" s="373"/>
    </row>
    <row r="204" spans="1:46" ht="43.5" customHeight="1">
      <c r="A204" s="1463" t="s">
        <v>305</v>
      </c>
      <c r="B204" s="1463"/>
      <c r="C204" s="1463"/>
      <c r="D204" s="249"/>
      <c r="E204" s="249"/>
      <c r="F204" s="249"/>
      <c r="G204" s="249"/>
      <c r="H204" s="249"/>
      <c r="I204" s="249"/>
      <c r="J204" s="249"/>
      <c r="K204" s="249"/>
      <c r="L204" s="249"/>
      <c r="M204" s="249"/>
      <c r="N204" s="249"/>
      <c r="O204" s="249"/>
      <c r="P204" s="424"/>
      <c r="Q204" s="373"/>
      <c r="R204" s="373"/>
      <c r="S204" s="373"/>
      <c r="T204" s="373"/>
      <c r="U204" s="373"/>
      <c r="V204" s="373"/>
      <c r="W204" s="373"/>
      <c r="X204" s="373"/>
      <c r="Y204" s="373"/>
      <c r="Z204" s="373"/>
      <c r="AA204" s="373"/>
      <c r="AB204" s="373"/>
      <c r="AC204" s="373"/>
      <c r="AD204" s="373"/>
      <c r="AE204" s="373"/>
      <c r="AF204" s="373"/>
      <c r="AG204" s="373"/>
      <c r="AH204" s="373"/>
      <c r="AI204" s="373"/>
      <c r="AJ204" s="373"/>
      <c r="AK204" s="373"/>
      <c r="AL204" s="373"/>
      <c r="AM204" s="373"/>
      <c r="AN204" s="373"/>
      <c r="AO204" s="373"/>
      <c r="AP204" s="373"/>
      <c r="AQ204" s="373"/>
      <c r="AR204" s="373"/>
      <c r="AS204" s="373"/>
      <c r="AT204" s="373"/>
    </row>
    <row r="205" spans="1:46" ht="15" customHeight="1">
      <c r="A205" s="365"/>
      <c r="B205" s="365"/>
      <c r="C205" s="365"/>
      <c r="D205" s="249"/>
      <c r="E205" s="249"/>
      <c r="F205" s="249"/>
      <c r="G205" s="249"/>
      <c r="H205" s="249"/>
      <c r="I205" s="249"/>
      <c r="J205" s="249"/>
      <c r="K205" s="249"/>
      <c r="L205" s="249"/>
      <c r="M205" s="249"/>
      <c r="N205" s="249"/>
      <c r="O205" s="249"/>
      <c r="P205" s="424"/>
      <c r="Q205" s="373"/>
      <c r="R205" s="373"/>
      <c r="S205" s="373"/>
      <c r="T205" s="373"/>
      <c r="U205" s="373"/>
      <c r="V205" s="373"/>
      <c r="W205" s="373"/>
      <c r="X205" s="373"/>
      <c r="Y205" s="373"/>
      <c r="Z205" s="373"/>
      <c r="AA205" s="373"/>
      <c r="AB205" s="373"/>
      <c r="AC205" s="373"/>
      <c r="AD205" s="373"/>
      <c r="AE205" s="373"/>
      <c r="AF205" s="373"/>
      <c r="AG205" s="373"/>
      <c r="AH205" s="373"/>
      <c r="AI205" s="373"/>
      <c r="AJ205" s="373"/>
      <c r="AK205" s="373"/>
      <c r="AL205" s="373"/>
      <c r="AM205" s="373"/>
      <c r="AN205" s="373"/>
      <c r="AO205" s="373"/>
      <c r="AP205" s="373"/>
      <c r="AQ205" s="373"/>
      <c r="AR205" s="373"/>
      <c r="AS205" s="373"/>
      <c r="AT205" s="373"/>
    </row>
    <row r="206" spans="1:46" ht="31.5">
      <c r="A206" s="340" t="s">
        <v>40</v>
      </c>
      <c r="B206" s="340" t="s">
        <v>7</v>
      </c>
      <c r="C206" s="341" t="s">
        <v>117</v>
      </c>
      <c r="D206" s="249"/>
      <c r="E206" s="249"/>
      <c r="F206" s="249"/>
      <c r="G206" s="249"/>
      <c r="H206" s="249"/>
      <c r="I206" s="249"/>
      <c r="J206" s="249"/>
      <c r="K206" s="249"/>
      <c r="L206" s="249"/>
      <c r="M206" s="249"/>
      <c r="N206" s="249"/>
      <c r="O206" s="249"/>
      <c r="P206" s="424"/>
      <c r="Q206" s="373"/>
      <c r="R206" s="373"/>
      <c r="S206" s="373"/>
      <c r="T206" s="373"/>
      <c r="U206" s="373"/>
      <c r="V206" s="373"/>
      <c r="W206" s="373"/>
      <c r="X206" s="373"/>
      <c r="Y206" s="373"/>
      <c r="Z206" s="373"/>
      <c r="AA206" s="373"/>
      <c r="AB206" s="373"/>
      <c r="AC206" s="373"/>
      <c r="AD206" s="373"/>
      <c r="AE206" s="373"/>
      <c r="AF206" s="373"/>
      <c r="AG206" s="373"/>
      <c r="AH206" s="373"/>
      <c r="AI206" s="373"/>
      <c r="AJ206" s="373"/>
      <c r="AK206" s="373"/>
      <c r="AL206" s="373"/>
      <c r="AM206" s="373"/>
      <c r="AN206" s="373"/>
      <c r="AO206" s="373"/>
      <c r="AP206" s="373"/>
      <c r="AQ206" s="373"/>
      <c r="AR206" s="373"/>
      <c r="AS206" s="373"/>
      <c r="AT206" s="373"/>
    </row>
    <row r="207" spans="1:46" ht="15">
      <c r="A207" s="432">
        <v>1</v>
      </c>
      <c r="B207" s="432">
        <v>2</v>
      </c>
      <c r="C207" s="432">
        <v>3</v>
      </c>
      <c r="D207" s="249"/>
      <c r="E207" s="249"/>
      <c r="F207" s="249"/>
      <c r="G207" s="249"/>
      <c r="H207" s="249"/>
      <c r="I207" s="249"/>
      <c r="J207" s="249"/>
      <c r="K207" s="249"/>
      <c r="L207" s="249"/>
      <c r="M207" s="249"/>
      <c r="N207" s="249"/>
      <c r="O207" s="249"/>
      <c r="P207" s="424"/>
      <c r="Q207" s="373"/>
      <c r="R207" s="373"/>
      <c r="S207" s="373"/>
      <c r="T207" s="373"/>
      <c r="U207" s="373"/>
      <c r="V207" s="373"/>
      <c r="W207" s="373"/>
      <c r="X207" s="373"/>
      <c r="Y207" s="373"/>
      <c r="Z207" s="373"/>
      <c r="AA207" s="373"/>
      <c r="AB207" s="373"/>
      <c r="AC207" s="373"/>
      <c r="AD207" s="373"/>
      <c r="AE207" s="373"/>
      <c r="AF207" s="373"/>
      <c r="AG207" s="373"/>
      <c r="AH207" s="373"/>
      <c r="AI207" s="373"/>
      <c r="AJ207" s="373"/>
      <c r="AK207" s="373"/>
      <c r="AL207" s="373"/>
      <c r="AM207" s="373"/>
      <c r="AN207" s="373"/>
      <c r="AO207" s="373"/>
      <c r="AP207" s="373"/>
      <c r="AQ207" s="373"/>
      <c r="AR207" s="373"/>
      <c r="AS207" s="373"/>
      <c r="AT207" s="373"/>
    </row>
    <row r="208" spans="1:46" ht="40.5" customHeight="1">
      <c r="A208" s="433" t="s">
        <v>306</v>
      </c>
      <c r="B208" s="425" t="s">
        <v>307</v>
      </c>
      <c r="C208" s="437">
        <f>C192</f>
        <v>24.9</v>
      </c>
      <c r="D208" s="438">
        <f>C208-(C209+C210+C211)</f>
        <v>0</v>
      </c>
      <c r="E208" s="378"/>
      <c r="F208" s="378"/>
      <c r="G208" s="249"/>
      <c r="H208" s="249"/>
      <c r="I208" s="249"/>
      <c r="J208" s="249"/>
      <c r="K208" s="249"/>
      <c r="L208" s="249"/>
      <c r="M208" s="249"/>
      <c r="N208" s="249"/>
      <c r="O208" s="424"/>
      <c r="P208" s="443"/>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row>
    <row r="209" spans="1:46" ht="33" customHeight="1">
      <c r="A209" s="433" t="s">
        <v>308</v>
      </c>
      <c r="B209" s="425" t="s">
        <v>309</v>
      </c>
      <c r="C209" s="439"/>
      <c r="D209" s="378"/>
      <c r="E209" s="378"/>
      <c r="F209" s="378"/>
      <c r="G209" s="249"/>
      <c r="H209" s="249"/>
      <c r="I209" s="249"/>
      <c r="J209" s="249"/>
      <c r="K209" s="249"/>
      <c r="L209" s="249"/>
      <c r="M209" s="249"/>
      <c r="N209" s="249"/>
      <c r="O209" s="424"/>
      <c r="P209" s="373"/>
      <c r="Q209" s="373"/>
      <c r="R209" s="373"/>
      <c r="S209" s="373"/>
      <c r="T209" s="373"/>
      <c r="U209" s="373"/>
      <c r="V209" s="373"/>
      <c r="W209" s="373"/>
      <c r="X209" s="373"/>
      <c r="Y209" s="373"/>
      <c r="Z209" s="373"/>
      <c r="AA209" s="373"/>
      <c r="AB209" s="373"/>
      <c r="AC209" s="373"/>
      <c r="AD209" s="373"/>
      <c r="AE209" s="373"/>
      <c r="AF209" s="373"/>
      <c r="AG209" s="373"/>
      <c r="AH209" s="373"/>
      <c r="AI209" s="373"/>
      <c r="AJ209" s="373"/>
      <c r="AK209" s="373"/>
      <c r="AL209" s="373"/>
      <c r="AM209" s="373"/>
      <c r="AN209" s="373"/>
      <c r="AO209" s="373"/>
      <c r="AP209" s="373"/>
      <c r="AQ209" s="373"/>
      <c r="AR209" s="373"/>
      <c r="AS209" s="373"/>
    </row>
    <row r="210" spans="1:46" ht="19.5" customHeight="1">
      <c r="A210" s="433" t="s">
        <v>310</v>
      </c>
      <c r="B210" s="425" t="s">
        <v>311</v>
      </c>
      <c r="C210" s="439">
        <v>24.9</v>
      </c>
      <c r="D210" s="378"/>
      <c r="E210" s="378"/>
      <c r="F210" s="378"/>
      <c r="G210" s="249"/>
      <c r="H210" s="249"/>
      <c r="I210" s="249"/>
      <c r="J210" s="249"/>
      <c r="K210" s="249"/>
      <c r="L210" s="249"/>
      <c r="M210" s="249"/>
      <c r="N210" s="249"/>
      <c r="O210" s="424"/>
      <c r="P210" s="373"/>
      <c r="Q210" s="373"/>
      <c r="R210" s="373"/>
      <c r="S210" s="373"/>
      <c r="T210" s="373"/>
      <c r="U210" s="373"/>
      <c r="V210" s="373"/>
      <c r="W210" s="373"/>
      <c r="X210" s="373"/>
      <c r="Y210" s="373"/>
      <c r="Z210" s="373"/>
      <c r="AA210" s="373"/>
      <c r="AB210" s="373"/>
      <c r="AC210" s="373"/>
      <c r="AD210" s="373"/>
      <c r="AE210" s="373"/>
      <c r="AF210" s="373"/>
      <c r="AG210" s="373"/>
      <c r="AH210" s="373"/>
      <c r="AI210" s="373"/>
      <c r="AJ210" s="373"/>
      <c r="AK210" s="373"/>
      <c r="AL210" s="373"/>
      <c r="AM210" s="373"/>
      <c r="AN210" s="373"/>
      <c r="AO210" s="373"/>
      <c r="AP210" s="373"/>
      <c r="AQ210" s="373"/>
      <c r="AR210" s="373"/>
      <c r="AS210" s="373"/>
    </row>
    <row r="211" spans="1:46" ht="21" customHeight="1">
      <c r="A211" s="433" t="s">
        <v>312</v>
      </c>
      <c r="B211" s="425" t="s">
        <v>313</v>
      </c>
      <c r="C211" s="439"/>
      <c r="D211" s="378"/>
      <c r="E211" s="378"/>
      <c r="F211" s="378"/>
      <c r="G211" s="249"/>
      <c r="H211" s="249"/>
      <c r="I211" s="249"/>
      <c r="J211" s="249"/>
      <c r="K211" s="249"/>
      <c r="L211" s="249"/>
      <c r="M211" s="249"/>
      <c r="N211" s="249"/>
      <c r="O211" s="424"/>
      <c r="P211" s="373"/>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row>
    <row r="212" spans="1:46" ht="38.25" customHeight="1">
      <c r="A212" s="433" t="s">
        <v>314</v>
      </c>
      <c r="B212" s="425" t="s">
        <v>315</v>
      </c>
      <c r="C212" s="439"/>
      <c r="D212" s="378"/>
      <c r="E212" s="378"/>
      <c r="F212" s="378"/>
      <c r="G212" s="249"/>
      <c r="H212" s="249"/>
      <c r="I212" s="249"/>
      <c r="J212" s="249"/>
      <c r="K212" s="249"/>
      <c r="L212" s="249"/>
      <c r="M212" s="249"/>
      <c r="N212" s="249"/>
      <c r="O212" s="424"/>
      <c r="P212" s="373"/>
      <c r="Q212" s="373"/>
      <c r="R212" s="373"/>
      <c r="S212" s="373"/>
      <c r="T212" s="373"/>
      <c r="U212" s="373"/>
      <c r="V212" s="373"/>
      <c r="W212" s="373"/>
      <c r="X212" s="373"/>
      <c r="Y212" s="373"/>
      <c r="Z212" s="373"/>
      <c r="AA212" s="373"/>
      <c r="AB212" s="373"/>
      <c r="AC212" s="373"/>
      <c r="AD212" s="373"/>
      <c r="AE212" s="373"/>
      <c r="AF212" s="373"/>
      <c r="AG212" s="373"/>
      <c r="AH212" s="373"/>
      <c r="AI212" s="373"/>
      <c r="AJ212" s="373"/>
      <c r="AK212" s="373"/>
      <c r="AL212" s="373"/>
      <c r="AM212" s="373"/>
      <c r="AN212" s="373"/>
      <c r="AO212" s="373"/>
      <c r="AP212" s="373"/>
      <c r="AQ212" s="373"/>
      <c r="AR212" s="373"/>
      <c r="AS212" s="373"/>
    </row>
    <row r="213" spans="1:46" ht="25.5" customHeight="1">
      <c r="A213" s="433" t="s">
        <v>316</v>
      </c>
      <c r="B213" s="425" t="s">
        <v>317</v>
      </c>
      <c r="C213" s="439"/>
      <c r="D213" s="378"/>
      <c r="E213" s="378"/>
      <c r="F213" s="378"/>
      <c r="G213" s="249"/>
      <c r="H213" s="249"/>
      <c r="I213" s="249"/>
      <c r="J213" s="249"/>
      <c r="K213" s="249"/>
      <c r="L213" s="249"/>
      <c r="M213" s="249"/>
      <c r="N213" s="249"/>
      <c r="O213" s="424"/>
      <c r="P213" s="373"/>
      <c r="Q213" s="373"/>
      <c r="R213" s="373"/>
      <c r="S213" s="373"/>
      <c r="T213" s="373"/>
      <c r="U213" s="373"/>
      <c r="V213" s="373"/>
      <c r="W213" s="373"/>
      <c r="X213" s="373"/>
      <c r="Y213" s="373"/>
      <c r="Z213" s="373"/>
      <c r="AA213" s="373"/>
      <c r="AB213" s="373"/>
      <c r="AC213" s="373"/>
      <c r="AD213" s="373"/>
      <c r="AE213" s="373"/>
      <c r="AF213" s="373"/>
      <c r="AG213" s="373"/>
      <c r="AH213" s="373"/>
      <c r="AI213" s="373"/>
      <c r="AJ213" s="373"/>
      <c r="AK213" s="373"/>
      <c r="AL213" s="373"/>
      <c r="AM213" s="373"/>
      <c r="AN213" s="373"/>
      <c r="AO213" s="373"/>
      <c r="AP213" s="373"/>
      <c r="AQ213" s="373"/>
      <c r="AR213" s="373"/>
      <c r="AS213" s="373"/>
    </row>
    <row r="214" spans="1:46" ht="15.75">
      <c r="A214" s="435"/>
      <c r="B214" s="430"/>
      <c r="C214" s="436"/>
      <c r="D214" s="378"/>
      <c r="E214" s="378"/>
      <c r="F214" s="378"/>
      <c r="G214" s="249"/>
      <c r="H214" s="249"/>
      <c r="I214" s="249"/>
      <c r="J214" s="249"/>
      <c r="K214" s="249"/>
      <c r="L214" s="249"/>
      <c r="M214" s="249"/>
      <c r="N214" s="249"/>
      <c r="O214" s="249"/>
      <c r="P214" s="424"/>
      <c r="Q214" s="373"/>
      <c r="R214" s="373"/>
      <c r="S214" s="373"/>
      <c r="T214" s="373"/>
      <c r="U214" s="373"/>
      <c r="V214" s="373"/>
      <c r="W214" s="373"/>
      <c r="X214" s="373"/>
      <c r="Y214" s="373"/>
      <c r="Z214" s="373"/>
      <c r="AA214" s="373"/>
      <c r="AB214" s="373"/>
      <c r="AC214" s="373"/>
      <c r="AD214" s="373"/>
      <c r="AE214" s="373"/>
      <c r="AF214" s="373"/>
      <c r="AG214" s="373"/>
      <c r="AH214" s="373"/>
      <c r="AI214" s="373"/>
      <c r="AJ214" s="373"/>
      <c r="AK214" s="373"/>
      <c r="AL214" s="373"/>
      <c r="AM214" s="373"/>
      <c r="AN214" s="373"/>
      <c r="AO214" s="373"/>
      <c r="AP214" s="373"/>
      <c r="AQ214" s="373"/>
      <c r="AR214" s="373"/>
      <c r="AS214" s="373"/>
      <c r="AT214" s="373"/>
    </row>
    <row r="215" spans="1:46" ht="49.5" customHeight="1">
      <c r="A215" s="176" t="s">
        <v>318</v>
      </c>
      <c r="B215" s="444"/>
      <c r="C215" s="445" t="s">
        <v>326</v>
      </c>
      <c r="D215" s="444"/>
      <c r="E215" s="446" t="s">
        <v>331</v>
      </c>
      <c r="F215" s="378"/>
      <c r="G215" s="446"/>
      <c r="H215" s="378"/>
      <c r="I215" s="378"/>
      <c r="J215" s="378"/>
      <c r="K215" s="378"/>
      <c r="L215" s="249"/>
      <c r="M215" s="249"/>
      <c r="N215" s="249"/>
      <c r="O215" s="249"/>
      <c r="P215" s="249"/>
      <c r="Q215" s="373"/>
      <c r="R215" s="373"/>
      <c r="S215" s="373"/>
      <c r="T215" s="373"/>
      <c r="U215" s="373"/>
      <c r="V215" s="373"/>
      <c r="W215" s="373"/>
      <c r="X215" s="373"/>
      <c r="Y215" s="373"/>
      <c r="Z215" s="373"/>
      <c r="AA215" s="373"/>
      <c r="AB215" s="373"/>
      <c r="AC215" s="373"/>
      <c r="AD215" s="373"/>
      <c r="AE215" s="373"/>
      <c r="AF215" s="373"/>
      <c r="AG215" s="373"/>
      <c r="AH215" s="373"/>
      <c r="AI215" s="373"/>
      <c r="AJ215" s="373"/>
      <c r="AK215" s="373"/>
      <c r="AL215" s="373"/>
      <c r="AM215" s="373"/>
      <c r="AN215" s="373"/>
      <c r="AO215" s="373"/>
      <c r="AP215" s="373"/>
      <c r="AQ215" s="373"/>
      <c r="AR215" s="373"/>
      <c r="AS215" s="373"/>
      <c r="AT215" s="373"/>
    </row>
    <row r="216" spans="1:46" ht="15">
      <c r="A216" s="180"/>
      <c r="B216" s="444"/>
      <c r="C216" s="447" t="s">
        <v>319</v>
      </c>
      <c r="D216" s="448"/>
      <c r="E216" s="447" t="s">
        <v>320</v>
      </c>
      <c r="F216" s="338"/>
      <c r="G216" s="447" t="s">
        <v>321</v>
      </c>
      <c r="H216" s="378"/>
      <c r="I216" s="378"/>
      <c r="J216" s="378"/>
      <c r="K216" s="378"/>
      <c r="L216" s="249"/>
      <c r="M216" s="249"/>
      <c r="N216" s="249"/>
      <c r="O216" s="249"/>
      <c r="P216" s="249"/>
      <c r="Q216" s="373"/>
      <c r="R216" s="373"/>
      <c r="S216" s="373"/>
      <c r="T216" s="373"/>
      <c r="U216" s="373"/>
      <c r="V216" s="373"/>
      <c r="W216" s="373"/>
      <c r="X216" s="373"/>
      <c r="Y216" s="373"/>
      <c r="Z216" s="373"/>
      <c r="AA216" s="373"/>
      <c r="AB216" s="373"/>
      <c r="AC216" s="373"/>
      <c r="AD216" s="373"/>
      <c r="AE216" s="373"/>
      <c r="AF216" s="373"/>
      <c r="AG216" s="373"/>
      <c r="AH216" s="373"/>
      <c r="AI216" s="373"/>
      <c r="AJ216" s="373"/>
      <c r="AK216" s="373"/>
      <c r="AL216" s="373"/>
      <c r="AM216" s="373"/>
      <c r="AN216" s="373"/>
      <c r="AO216" s="373"/>
      <c r="AP216" s="373"/>
      <c r="AQ216" s="373"/>
      <c r="AR216" s="373"/>
      <c r="AS216" s="373"/>
      <c r="AT216" s="373"/>
    </row>
    <row r="217" spans="1:46" ht="15">
      <c r="A217" s="444"/>
      <c r="B217" s="444"/>
      <c r="C217" s="445" t="s">
        <v>332</v>
      </c>
      <c r="D217" s="444"/>
      <c r="E217" s="446" t="s">
        <v>333</v>
      </c>
      <c r="F217" s="378"/>
      <c r="G217" s="449">
        <v>44191</v>
      </c>
      <c r="H217" s="378"/>
      <c r="I217" s="378"/>
      <c r="J217" s="378"/>
      <c r="K217" s="378"/>
      <c r="L217" s="249"/>
      <c r="M217" s="249"/>
      <c r="N217" s="249"/>
      <c r="O217" s="249"/>
      <c r="P217" s="249"/>
      <c r="Q217" s="373"/>
      <c r="R217" s="373"/>
      <c r="S217" s="373"/>
      <c r="T217" s="373"/>
      <c r="U217" s="373"/>
      <c r="V217" s="373"/>
      <c r="W217" s="373"/>
      <c r="X217" s="373"/>
      <c r="Y217" s="373"/>
      <c r="Z217" s="373"/>
      <c r="AA217" s="373"/>
      <c r="AB217" s="373"/>
      <c r="AC217" s="373"/>
      <c r="AD217" s="373"/>
      <c r="AE217" s="373"/>
      <c r="AF217" s="373"/>
      <c r="AG217" s="373"/>
      <c r="AH217" s="373"/>
      <c r="AI217" s="373"/>
      <c r="AJ217" s="373"/>
      <c r="AK217" s="373"/>
      <c r="AL217" s="373"/>
      <c r="AM217" s="373"/>
      <c r="AN217" s="373"/>
      <c r="AO217" s="373"/>
      <c r="AP217" s="373"/>
      <c r="AQ217" s="373"/>
      <c r="AR217" s="373"/>
      <c r="AS217" s="373"/>
      <c r="AT217" s="373"/>
    </row>
    <row r="218" spans="1:46" ht="15">
      <c r="A218" s="444"/>
      <c r="B218" s="444"/>
      <c r="C218" s="336" t="s">
        <v>322</v>
      </c>
      <c r="D218" s="444"/>
      <c r="E218" s="450" t="s">
        <v>323</v>
      </c>
      <c r="F218" s="378"/>
      <c r="G218" s="338" t="s">
        <v>324</v>
      </c>
      <c r="H218" s="378"/>
      <c r="I218" s="378"/>
      <c r="J218" s="378"/>
      <c r="K218" s="378"/>
      <c r="L218" s="249"/>
      <c r="M218" s="249"/>
      <c r="N218" s="249"/>
      <c r="O218" s="249"/>
      <c r="P218" s="249"/>
      <c r="Q218" s="373"/>
      <c r="R218" s="373"/>
      <c r="S218" s="373"/>
      <c r="T218" s="373"/>
      <c r="U218" s="373"/>
      <c r="V218" s="373"/>
      <c r="W218" s="373"/>
      <c r="X218" s="373"/>
      <c r="Y218" s="373"/>
      <c r="Z218" s="373"/>
      <c r="AA218" s="373"/>
      <c r="AB218" s="373"/>
      <c r="AC218" s="373"/>
      <c r="AD218" s="373"/>
      <c r="AE218" s="373"/>
      <c r="AF218" s="373"/>
      <c r="AG218" s="373"/>
      <c r="AH218" s="373"/>
      <c r="AI218" s="373"/>
      <c r="AJ218" s="373"/>
      <c r="AK218" s="373"/>
      <c r="AL218" s="373"/>
      <c r="AM218" s="373"/>
      <c r="AN218" s="373"/>
      <c r="AO218" s="373"/>
      <c r="AP218" s="373"/>
      <c r="AQ218" s="373"/>
      <c r="AR218" s="373"/>
      <c r="AS218" s="373"/>
      <c r="AT218" s="373"/>
    </row>
    <row r="219" spans="1:46" ht="15">
      <c r="A219" s="444"/>
      <c r="B219" s="444"/>
      <c r="C219" s="444"/>
      <c r="D219" s="444"/>
      <c r="E219" s="378"/>
      <c r="F219" s="378"/>
      <c r="G219" s="378"/>
      <c r="H219" s="378"/>
      <c r="I219" s="378"/>
      <c r="J219" s="378"/>
      <c r="K219" s="378"/>
      <c r="L219" s="249"/>
      <c r="M219" s="249"/>
      <c r="N219" s="249"/>
      <c r="O219" s="249"/>
      <c r="P219" s="249"/>
      <c r="Q219" s="373"/>
      <c r="R219" s="373"/>
      <c r="S219" s="373"/>
      <c r="T219" s="373"/>
      <c r="U219" s="373"/>
      <c r="V219" s="373"/>
      <c r="W219" s="373"/>
      <c r="X219" s="373"/>
      <c r="Y219" s="373"/>
      <c r="Z219" s="373"/>
      <c r="AA219" s="373"/>
      <c r="AB219" s="373"/>
      <c r="AC219" s="373"/>
      <c r="AD219" s="373"/>
      <c r="AE219" s="373"/>
      <c r="AF219" s="373"/>
      <c r="AG219" s="373"/>
      <c r="AH219" s="373"/>
      <c r="AI219" s="373"/>
      <c r="AJ219" s="373"/>
      <c r="AK219" s="373"/>
      <c r="AL219" s="373"/>
      <c r="AM219" s="373"/>
      <c r="AN219" s="373"/>
      <c r="AO219" s="373"/>
      <c r="AP219" s="373"/>
      <c r="AQ219" s="373"/>
      <c r="AR219" s="373"/>
      <c r="AS219" s="373"/>
      <c r="AT219" s="373"/>
    </row>
    <row r="220" spans="1:46" ht="12.75" customHeight="1">
      <c r="A220" s="444"/>
      <c r="B220" s="444"/>
      <c r="C220" s="444"/>
      <c r="D220" s="444"/>
      <c r="E220" s="378"/>
      <c r="F220" s="378"/>
      <c r="G220" s="378"/>
      <c r="H220" s="378"/>
      <c r="I220" s="378"/>
      <c r="J220" s="378"/>
      <c r="K220" s="378"/>
      <c r="L220" s="249"/>
      <c r="M220" s="249"/>
      <c r="N220" s="249"/>
      <c r="O220" s="249"/>
      <c r="P220" s="249"/>
    </row>
    <row r="221" spans="1:46" ht="12.75" customHeight="1">
      <c r="A221" s="444"/>
      <c r="B221" s="444"/>
      <c r="C221" s="444"/>
      <c r="D221" s="444"/>
      <c r="E221" s="378"/>
      <c r="F221" s="378"/>
      <c r="G221" s="378"/>
      <c r="H221" s="378"/>
      <c r="I221" s="378"/>
      <c r="J221" s="378"/>
      <c r="K221" s="378"/>
      <c r="L221" s="249"/>
      <c r="M221" s="249"/>
      <c r="N221" s="249"/>
      <c r="O221" s="249"/>
      <c r="P221" s="249"/>
    </row>
    <row r="222" spans="1:46" ht="12.75" customHeight="1">
      <c r="A222" s="444"/>
      <c r="B222" s="444"/>
      <c r="C222" s="444"/>
      <c r="D222" s="444"/>
      <c r="E222" s="378"/>
      <c r="F222" s="378"/>
      <c r="G222" s="378"/>
      <c r="H222" s="378"/>
      <c r="I222" s="378"/>
      <c r="J222" s="378"/>
      <c r="K222" s="378"/>
      <c r="L222" s="249"/>
      <c r="M222" s="249"/>
      <c r="N222" s="249"/>
      <c r="O222" s="249"/>
      <c r="P222" s="249"/>
    </row>
    <row r="223" spans="1:46" ht="12.75" customHeight="1">
      <c r="A223" s="444"/>
      <c r="B223" s="444"/>
      <c r="C223" s="444"/>
      <c r="D223" s="444"/>
      <c r="E223" s="378"/>
      <c r="F223" s="378"/>
      <c r="G223" s="378"/>
      <c r="H223" s="378"/>
      <c r="I223" s="378"/>
      <c r="J223" s="378"/>
      <c r="K223" s="378"/>
      <c r="L223" s="249"/>
      <c r="M223" s="249"/>
      <c r="N223" s="249"/>
      <c r="O223" s="249"/>
      <c r="P223" s="249"/>
    </row>
    <row r="224" spans="1:46" ht="12.75" customHeight="1">
      <c r="A224" s="444"/>
      <c r="B224" s="444"/>
      <c r="C224" s="444"/>
      <c r="D224" s="444"/>
      <c r="E224" s="378"/>
      <c r="F224" s="378"/>
      <c r="G224" s="378"/>
      <c r="H224" s="378"/>
      <c r="I224" s="378"/>
      <c r="J224" s="378"/>
      <c r="K224" s="378"/>
      <c r="L224" s="249"/>
      <c r="M224" s="249"/>
      <c r="N224" s="249"/>
      <c r="O224" s="249"/>
      <c r="P224" s="249"/>
    </row>
    <row r="225" spans="1:16" ht="12.75" customHeight="1">
      <c r="A225" s="444"/>
      <c r="B225" s="444"/>
      <c r="C225" s="444"/>
      <c r="D225" s="444"/>
      <c r="E225" s="378"/>
      <c r="F225" s="378"/>
      <c r="G225" s="378"/>
      <c r="H225" s="378"/>
      <c r="I225" s="378"/>
      <c r="J225" s="378"/>
      <c r="K225" s="378"/>
      <c r="L225" s="249"/>
      <c r="M225" s="249"/>
      <c r="N225" s="249"/>
      <c r="O225" s="249"/>
      <c r="P225" s="249"/>
    </row>
    <row r="226" spans="1:16" ht="12.75" customHeight="1">
      <c r="A226" s="444"/>
      <c r="B226" s="444"/>
      <c r="C226" s="444"/>
      <c r="D226" s="444"/>
      <c r="E226" s="378"/>
      <c r="F226" s="378"/>
      <c r="G226" s="378"/>
      <c r="H226" s="378"/>
      <c r="I226" s="378"/>
      <c r="J226" s="378"/>
      <c r="K226" s="378"/>
      <c r="L226" s="249"/>
      <c r="M226" s="249"/>
      <c r="N226" s="249"/>
      <c r="O226" s="249"/>
      <c r="P226" s="249"/>
    </row>
    <row r="227" spans="1:16" ht="12.75" customHeight="1">
      <c r="A227" s="444"/>
      <c r="B227" s="444"/>
      <c r="C227" s="444"/>
      <c r="D227" s="444"/>
      <c r="E227" s="378"/>
      <c r="F227" s="378"/>
      <c r="G227" s="378"/>
      <c r="H227" s="378"/>
      <c r="I227" s="378"/>
      <c r="J227" s="378"/>
      <c r="K227" s="378"/>
      <c r="L227" s="249"/>
      <c r="M227" s="249"/>
      <c r="N227" s="249"/>
      <c r="O227" s="249"/>
      <c r="P227" s="249"/>
    </row>
    <row r="228" spans="1:16" ht="12.75" customHeight="1">
      <c r="A228" s="444"/>
      <c r="B228" s="444"/>
      <c r="C228" s="444"/>
      <c r="D228" s="444"/>
      <c r="E228" s="378"/>
      <c r="F228" s="378"/>
      <c r="G228" s="378"/>
      <c r="H228" s="378"/>
      <c r="I228" s="378"/>
      <c r="J228" s="378"/>
      <c r="K228" s="378"/>
      <c r="L228" s="249"/>
      <c r="M228" s="249"/>
      <c r="N228" s="249"/>
      <c r="O228" s="249"/>
      <c r="P228" s="249"/>
    </row>
    <row r="229" spans="1:16" ht="12.75" customHeight="1">
      <c r="A229" s="444"/>
      <c r="B229" s="444"/>
      <c r="C229" s="444"/>
      <c r="D229" s="444"/>
      <c r="E229" s="378"/>
      <c r="F229" s="378"/>
      <c r="G229" s="378"/>
      <c r="H229" s="378"/>
      <c r="I229" s="378"/>
      <c r="J229" s="378"/>
      <c r="K229" s="378"/>
      <c r="L229" s="249"/>
      <c r="M229" s="249"/>
      <c r="N229" s="249"/>
      <c r="O229" s="249"/>
      <c r="P229" s="249"/>
    </row>
    <row r="230" spans="1:16" ht="12.75" customHeight="1">
      <c r="A230" s="444"/>
      <c r="B230" s="444"/>
      <c r="C230" s="444"/>
      <c r="D230" s="444"/>
      <c r="E230" s="378"/>
      <c r="F230" s="378"/>
      <c r="G230" s="378"/>
      <c r="H230" s="378"/>
      <c r="I230" s="378"/>
      <c r="J230" s="378"/>
      <c r="K230" s="378"/>
      <c r="L230" s="249"/>
      <c r="M230" s="249"/>
      <c r="N230" s="249"/>
      <c r="O230" s="249"/>
      <c r="P230" s="249"/>
    </row>
    <row r="231" spans="1:16" ht="12.75" customHeight="1">
      <c r="A231" s="444"/>
      <c r="B231" s="444"/>
      <c r="C231" s="444"/>
      <c r="D231" s="444"/>
      <c r="E231" s="378"/>
      <c r="F231" s="378"/>
      <c r="G231" s="378"/>
      <c r="H231" s="378"/>
      <c r="I231" s="378"/>
      <c r="J231" s="378"/>
      <c r="K231" s="378"/>
      <c r="L231" s="249"/>
      <c r="M231" s="249"/>
      <c r="N231" s="249"/>
      <c r="O231" s="249"/>
      <c r="P231" s="249"/>
    </row>
    <row r="232" spans="1:16" ht="12.75" customHeight="1">
      <c r="A232" s="444"/>
      <c r="B232" s="444"/>
      <c r="C232" s="444"/>
      <c r="D232" s="444"/>
      <c r="E232" s="378"/>
      <c r="F232" s="378"/>
      <c r="G232" s="378"/>
      <c r="H232" s="378"/>
      <c r="I232" s="378"/>
      <c r="J232" s="378"/>
      <c r="K232" s="378"/>
      <c r="L232" s="249"/>
      <c r="M232" s="249"/>
      <c r="N232" s="249"/>
      <c r="O232" s="249"/>
      <c r="P232" s="249"/>
    </row>
    <row r="233" spans="1:16" ht="12.75" customHeight="1">
      <c r="A233" s="451"/>
      <c r="B233" s="451"/>
      <c r="C233" s="451"/>
      <c r="D233" s="451"/>
      <c r="E233" s="249"/>
      <c r="F233" s="249"/>
      <c r="G233" s="249"/>
      <c r="H233" s="249"/>
      <c r="I233" s="249"/>
      <c r="J233" s="249"/>
      <c r="K233" s="249"/>
      <c r="L233" s="249"/>
      <c r="M233" s="249"/>
      <c r="N233" s="249"/>
      <c r="O233" s="249"/>
      <c r="P233" s="249"/>
    </row>
    <row r="234" spans="1:16" ht="12.75" customHeight="1">
      <c r="A234" s="451"/>
      <c r="B234" s="451"/>
      <c r="C234" s="451"/>
      <c r="D234" s="451"/>
      <c r="E234" s="249"/>
      <c r="F234" s="249"/>
      <c r="G234" s="249"/>
      <c r="H234" s="249"/>
      <c r="I234" s="249"/>
      <c r="J234" s="249"/>
      <c r="K234" s="249"/>
      <c r="L234" s="249"/>
      <c r="M234" s="249"/>
      <c r="N234" s="249"/>
      <c r="O234" s="249"/>
      <c r="P234" s="249"/>
    </row>
    <row r="235" spans="1:16" ht="12.75" customHeight="1">
      <c r="A235" s="451"/>
      <c r="B235" s="451"/>
      <c r="C235" s="451"/>
      <c r="D235" s="451"/>
      <c r="E235" s="452"/>
      <c r="F235" s="249"/>
      <c r="G235" s="249"/>
      <c r="H235" s="249"/>
      <c r="I235" s="249"/>
      <c r="J235" s="249"/>
      <c r="K235" s="249"/>
      <c r="L235" s="249"/>
      <c r="M235" s="249"/>
      <c r="N235" s="249"/>
      <c r="O235" s="249"/>
      <c r="P235" s="249"/>
    </row>
    <row r="236" spans="1:16" ht="12.75" customHeight="1">
      <c r="A236" s="451"/>
      <c r="B236" s="451"/>
      <c r="C236" s="451"/>
      <c r="D236" s="451"/>
      <c r="E236" s="249"/>
      <c r="F236" s="249"/>
      <c r="G236" s="249"/>
      <c r="H236" s="249"/>
      <c r="I236" s="249"/>
      <c r="J236" s="249"/>
      <c r="K236" s="249"/>
      <c r="L236" s="249"/>
      <c r="M236" s="249"/>
      <c r="N236" s="249"/>
      <c r="O236" s="249"/>
      <c r="P236" s="249"/>
    </row>
    <row r="237" spans="1:16" ht="12.75" customHeight="1">
      <c r="A237" s="451"/>
      <c r="B237" s="451"/>
      <c r="C237" s="451"/>
      <c r="D237" s="451"/>
      <c r="E237" s="249"/>
      <c r="F237" s="249"/>
      <c r="G237" s="249"/>
      <c r="H237" s="249"/>
      <c r="I237" s="249"/>
      <c r="J237" s="249"/>
      <c r="K237" s="249"/>
      <c r="L237" s="249"/>
      <c r="M237" s="249"/>
      <c r="N237" s="249"/>
      <c r="O237" s="249"/>
      <c r="P237" s="249"/>
    </row>
    <row r="238" spans="1:16" ht="12.75" customHeight="1">
      <c r="A238" s="451"/>
      <c r="B238" s="451"/>
      <c r="C238" s="451"/>
      <c r="D238" s="451"/>
      <c r="E238" s="249"/>
      <c r="F238" s="249"/>
      <c r="G238" s="249"/>
      <c r="H238" s="249"/>
      <c r="I238" s="249"/>
      <c r="J238" s="249"/>
      <c r="K238" s="249"/>
      <c r="L238" s="249"/>
      <c r="M238" s="249"/>
      <c r="N238" s="249"/>
      <c r="O238" s="249"/>
      <c r="P238" s="249"/>
    </row>
    <row r="239" spans="1:16" ht="14.25" customHeight="1">
      <c r="A239" s="451"/>
      <c r="B239" s="451"/>
      <c r="C239" s="451"/>
      <c r="D239" s="451"/>
      <c r="E239" s="249"/>
      <c r="F239" s="249"/>
      <c r="G239" s="249"/>
      <c r="H239" s="249"/>
      <c r="I239" s="249"/>
      <c r="J239" s="249"/>
      <c r="K239" s="249"/>
      <c r="L239" s="249"/>
      <c r="M239" s="249"/>
      <c r="N239" s="249"/>
      <c r="O239" s="249"/>
      <c r="P239" s="249"/>
    </row>
    <row r="240" spans="1:16" ht="15" customHeight="1">
      <c r="A240" s="451"/>
      <c r="B240" s="451"/>
      <c r="C240" s="451"/>
      <c r="D240" s="451"/>
      <c r="E240" s="249"/>
      <c r="F240" s="249"/>
      <c r="G240" s="249"/>
      <c r="H240" s="249"/>
      <c r="I240" s="249"/>
      <c r="J240" s="249"/>
      <c r="K240" s="249"/>
      <c r="L240" s="249"/>
      <c r="M240" s="249"/>
      <c r="N240" s="249"/>
      <c r="O240" s="249"/>
      <c r="P240" s="249"/>
    </row>
    <row r="241" spans="1:16" ht="12" customHeight="1">
      <c r="A241" s="451"/>
      <c r="B241" s="451"/>
      <c r="C241" s="451"/>
      <c r="D241" s="451"/>
      <c r="E241" s="249"/>
      <c r="F241" s="249"/>
      <c r="G241" s="249"/>
      <c r="H241" s="249"/>
      <c r="I241" s="249"/>
      <c r="J241" s="249"/>
      <c r="K241" s="249"/>
      <c r="L241" s="249"/>
      <c r="M241" s="249"/>
      <c r="N241" s="249"/>
      <c r="O241" s="249"/>
      <c r="P241" s="249"/>
    </row>
    <row r="242" spans="1:16" ht="12.75" customHeight="1">
      <c r="A242" s="451"/>
      <c r="B242" s="451"/>
      <c r="C242" s="451"/>
      <c r="D242" s="451"/>
      <c r="E242" s="249"/>
      <c r="F242" s="249"/>
      <c r="G242" s="249"/>
      <c r="H242" s="249"/>
      <c r="I242" s="249"/>
      <c r="J242" s="249"/>
      <c r="K242" s="249"/>
      <c r="L242" s="249"/>
      <c r="M242" s="249"/>
      <c r="N242" s="249"/>
      <c r="O242" s="249"/>
      <c r="P242" s="249"/>
    </row>
    <row r="243" spans="1:16" ht="12.75" customHeight="1">
      <c r="A243" s="451"/>
      <c r="B243" s="451"/>
      <c r="C243" s="451"/>
      <c r="D243" s="451"/>
      <c r="E243" s="249"/>
      <c r="F243" s="249"/>
      <c r="G243" s="249"/>
      <c r="H243" s="249"/>
      <c r="I243" s="249"/>
      <c r="J243" s="249"/>
      <c r="K243" s="249"/>
      <c r="L243" s="249"/>
      <c r="M243" s="249"/>
      <c r="N243" s="249"/>
      <c r="O243" s="249"/>
      <c r="P243" s="249"/>
    </row>
    <row r="244" spans="1:16" ht="15">
      <c r="A244" s="249"/>
      <c r="B244" s="249"/>
      <c r="C244" s="249"/>
      <c r="D244" s="249"/>
      <c r="E244" s="249"/>
      <c r="F244" s="249"/>
      <c r="G244" s="249"/>
      <c r="H244" s="249"/>
      <c r="I244" s="249"/>
      <c r="J244" s="249"/>
      <c r="K244" s="249"/>
      <c r="L244" s="249"/>
      <c r="M244" s="249"/>
      <c r="N244" s="249"/>
      <c r="O244" s="249"/>
      <c r="P244" s="249"/>
    </row>
    <row r="245" spans="1:16" ht="15">
      <c r="A245" s="249"/>
      <c r="B245" s="249"/>
      <c r="C245" s="249"/>
      <c r="D245" s="249"/>
      <c r="E245" s="249"/>
      <c r="F245" s="249"/>
      <c r="G245" s="249"/>
      <c r="H245" s="249"/>
      <c r="I245" s="249"/>
      <c r="J245" s="249"/>
      <c r="K245" s="249"/>
      <c r="L245" s="249"/>
      <c r="M245" s="249"/>
      <c r="N245" s="249"/>
      <c r="O245" s="249"/>
      <c r="P245" s="249"/>
    </row>
    <row r="246" spans="1:16" ht="15">
      <c r="A246" s="249"/>
      <c r="B246" s="249"/>
      <c r="C246" s="249"/>
      <c r="D246" s="249"/>
      <c r="E246" s="249"/>
      <c r="F246" s="249"/>
      <c r="G246" s="249"/>
      <c r="H246" s="249"/>
      <c r="I246" s="249"/>
      <c r="J246" s="249"/>
      <c r="K246" s="249"/>
      <c r="L246" s="249"/>
      <c r="M246" s="249"/>
      <c r="N246" s="249"/>
      <c r="O246" s="249"/>
      <c r="P246" s="249"/>
    </row>
    <row r="247" spans="1:16" ht="15">
      <c r="A247" s="249"/>
      <c r="B247" s="249"/>
      <c r="C247" s="249"/>
      <c r="D247" s="249"/>
      <c r="E247" s="249"/>
      <c r="F247" s="249"/>
      <c r="G247" s="249"/>
      <c r="H247" s="249"/>
      <c r="I247" s="249"/>
      <c r="J247" s="249"/>
      <c r="K247" s="249"/>
      <c r="L247" s="249"/>
      <c r="M247" s="249"/>
      <c r="N247" s="249"/>
      <c r="O247" s="249"/>
      <c r="P247" s="249"/>
    </row>
    <row r="248" spans="1:16" ht="15">
      <c r="A248" s="249"/>
      <c r="B248" s="249"/>
      <c r="C248" s="249"/>
      <c r="D248" s="249"/>
      <c r="E248" s="249"/>
      <c r="F248" s="249"/>
      <c r="G248" s="249"/>
      <c r="H248" s="249"/>
      <c r="I248" s="249"/>
      <c r="J248" s="249"/>
      <c r="K248" s="249"/>
      <c r="L248" s="249"/>
      <c r="M248" s="249"/>
      <c r="N248" s="249"/>
      <c r="O248" s="249"/>
      <c r="P248" s="249"/>
    </row>
    <row r="249" spans="1:16" ht="15">
      <c r="A249" s="249"/>
      <c r="B249" s="249"/>
      <c r="C249" s="249"/>
      <c r="D249" s="249"/>
      <c r="E249" s="249"/>
      <c r="F249" s="249"/>
      <c r="G249" s="249"/>
      <c r="H249" s="249"/>
      <c r="I249" s="249"/>
      <c r="J249" s="249"/>
      <c r="K249" s="249"/>
      <c r="L249" s="249"/>
      <c r="M249" s="249"/>
      <c r="N249" s="249"/>
      <c r="O249" s="249"/>
      <c r="P249" s="249"/>
    </row>
    <row r="250" spans="1:16" ht="15">
      <c r="A250" s="249"/>
      <c r="B250" s="249"/>
      <c r="C250" s="249"/>
      <c r="D250" s="249"/>
      <c r="E250" s="249"/>
      <c r="F250" s="249"/>
      <c r="G250" s="249"/>
      <c r="H250" s="249"/>
      <c r="I250" s="249"/>
      <c r="J250" s="249"/>
      <c r="K250" s="249"/>
      <c r="L250" s="249"/>
      <c r="M250" s="249"/>
      <c r="N250" s="249"/>
      <c r="O250" s="249"/>
      <c r="P250" s="249"/>
    </row>
    <row r="251" spans="1:16" ht="15">
      <c r="A251" s="249"/>
      <c r="B251" s="249"/>
      <c r="C251" s="249"/>
      <c r="D251" s="249"/>
      <c r="E251" s="249"/>
      <c r="F251" s="249"/>
      <c r="G251" s="249"/>
      <c r="H251" s="249"/>
      <c r="I251" s="249"/>
      <c r="J251" s="249"/>
      <c r="K251" s="249"/>
      <c r="L251" s="249"/>
      <c r="M251" s="249"/>
      <c r="N251" s="249"/>
      <c r="O251" s="249"/>
      <c r="P251" s="249"/>
    </row>
    <row r="252" spans="1:16" ht="15">
      <c r="A252" s="249"/>
      <c r="B252" s="249"/>
      <c r="C252" s="249"/>
      <c r="D252" s="249"/>
      <c r="E252" s="249"/>
      <c r="F252" s="249"/>
      <c r="G252" s="249"/>
      <c r="H252" s="249"/>
      <c r="I252" s="249"/>
      <c r="J252" s="249"/>
      <c r="K252" s="249"/>
      <c r="L252" s="249"/>
      <c r="M252" s="249"/>
      <c r="N252" s="249"/>
      <c r="O252" s="249"/>
      <c r="P252" s="249"/>
    </row>
    <row r="253" spans="1:16" ht="15">
      <c r="A253" s="249"/>
      <c r="B253" s="249"/>
      <c r="C253" s="249"/>
      <c r="D253" s="249"/>
      <c r="E253" s="249"/>
      <c r="F253" s="249"/>
      <c r="G253" s="249"/>
      <c r="H253" s="249"/>
      <c r="I253" s="249"/>
      <c r="J253" s="249"/>
      <c r="K253" s="249"/>
      <c r="L253" s="249"/>
      <c r="M253" s="249"/>
      <c r="N253" s="249"/>
      <c r="O253" s="249"/>
      <c r="P253" s="249"/>
    </row>
    <row r="254" spans="1:16" ht="15">
      <c r="A254" s="249"/>
      <c r="B254" s="249"/>
      <c r="C254" s="249"/>
      <c r="D254" s="249"/>
      <c r="E254" s="249"/>
      <c r="F254" s="249"/>
      <c r="G254" s="249"/>
      <c r="H254" s="249"/>
      <c r="I254" s="249"/>
      <c r="J254" s="249"/>
      <c r="K254" s="249"/>
      <c r="L254" s="249"/>
      <c r="M254" s="249"/>
      <c r="N254" s="249"/>
      <c r="O254" s="249"/>
      <c r="P254" s="249"/>
    </row>
    <row r="255" spans="1:16" ht="15">
      <c r="A255" s="249"/>
      <c r="B255" s="249"/>
      <c r="C255" s="249"/>
      <c r="D255" s="249"/>
      <c r="E255" s="249"/>
      <c r="F255" s="249"/>
      <c r="G255" s="249"/>
      <c r="H255" s="249"/>
      <c r="I255" s="249"/>
      <c r="J255" s="249"/>
      <c r="K255" s="249"/>
      <c r="L255" s="249"/>
      <c r="M255" s="249"/>
      <c r="N255" s="249"/>
      <c r="O255" s="249"/>
      <c r="P255" s="249"/>
    </row>
    <row r="256" spans="1:16" ht="15">
      <c r="A256" s="249"/>
      <c r="B256" s="249"/>
      <c r="C256" s="249"/>
      <c r="D256" s="249"/>
      <c r="E256" s="249"/>
      <c r="F256" s="249"/>
      <c r="G256" s="249"/>
      <c r="H256" s="249"/>
      <c r="I256" s="249"/>
      <c r="J256" s="249"/>
      <c r="K256" s="249"/>
      <c r="L256" s="249"/>
      <c r="M256" s="249"/>
      <c r="N256" s="249"/>
      <c r="O256" s="249"/>
      <c r="P256" s="249"/>
    </row>
    <row r="257" spans="1:16" ht="15">
      <c r="A257" s="249"/>
      <c r="B257" s="249"/>
      <c r="C257" s="249"/>
      <c r="D257" s="249"/>
      <c r="E257" s="249"/>
      <c r="F257" s="249"/>
      <c r="G257" s="249"/>
      <c r="H257" s="249"/>
      <c r="I257" s="249"/>
      <c r="J257" s="249"/>
      <c r="K257" s="249"/>
      <c r="L257" s="249"/>
      <c r="M257" s="249"/>
      <c r="N257" s="249"/>
      <c r="O257" s="249"/>
      <c r="P257" s="249"/>
    </row>
    <row r="258" spans="1:16" ht="15">
      <c r="A258" s="249"/>
      <c r="B258" s="249"/>
      <c r="C258" s="249"/>
      <c r="D258" s="249"/>
      <c r="E258" s="249"/>
      <c r="F258" s="249"/>
      <c r="G258" s="249"/>
      <c r="H258" s="249"/>
      <c r="I258" s="249"/>
      <c r="J258" s="249"/>
      <c r="K258" s="249"/>
      <c r="L258" s="249"/>
      <c r="M258" s="249"/>
      <c r="N258" s="249"/>
      <c r="O258" s="249"/>
      <c r="P258" s="249"/>
    </row>
    <row r="259" spans="1:16" ht="15">
      <c r="A259" s="249"/>
      <c r="B259" s="249"/>
      <c r="C259" s="249"/>
      <c r="D259" s="249"/>
      <c r="E259" s="249"/>
      <c r="F259" s="249"/>
      <c r="G259" s="249"/>
      <c r="H259" s="249"/>
      <c r="I259" s="249"/>
      <c r="J259" s="249"/>
      <c r="K259" s="249"/>
      <c r="L259" s="249"/>
      <c r="M259" s="249"/>
      <c r="N259" s="249"/>
      <c r="O259" s="249"/>
      <c r="P259" s="249"/>
    </row>
    <row r="260" spans="1:16" ht="15">
      <c r="A260" s="249"/>
      <c r="B260" s="249"/>
      <c r="C260" s="249"/>
      <c r="D260" s="249"/>
      <c r="E260" s="249"/>
      <c r="F260" s="249"/>
      <c r="G260" s="249"/>
      <c r="H260" s="249"/>
      <c r="I260" s="249"/>
      <c r="J260" s="249"/>
      <c r="K260" s="249"/>
      <c r="L260" s="249"/>
      <c r="M260" s="249"/>
      <c r="N260" s="249"/>
      <c r="O260" s="249"/>
      <c r="P260" s="249"/>
    </row>
    <row r="261" spans="1:16" ht="15">
      <c r="A261" s="249"/>
      <c r="B261" s="249"/>
      <c r="C261" s="249"/>
      <c r="D261" s="249"/>
      <c r="E261" s="249"/>
      <c r="F261" s="249"/>
      <c r="G261" s="249"/>
      <c r="H261" s="249"/>
      <c r="I261" s="249"/>
      <c r="J261" s="249"/>
      <c r="K261" s="249"/>
      <c r="L261" s="249"/>
      <c r="M261" s="249"/>
      <c r="N261" s="249"/>
      <c r="O261" s="249"/>
      <c r="P261" s="249"/>
    </row>
    <row r="262" spans="1:16" ht="15">
      <c r="A262" s="249"/>
      <c r="B262" s="249"/>
      <c r="C262" s="249"/>
      <c r="D262" s="249"/>
      <c r="E262" s="249"/>
      <c r="F262" s="249"/>
      <c r="G262" s="249"/>
      <c r="H262" s="249"/>
      <c r="I262" s="249"/>
      <c r="J262" s="249"/>
      <c r="K262" s="249"/>
      <c r="L262" s="249"/>
      <c r="M262" s="249"/>
      <c r="N262" s="249"/>
      <c r="O262" s="249"/>
      <c r="P262" s="249"/>
    </row>
    <row r="263" spans="1:16" ht="15">
      <c r="A263" s="249"/>
      <c r="B263" s="249"/>
      <c r="C263" s="249"/>
      <c r="D263" s="249"/>
      <c r="E263" s="249"/>
      <c r="F263" s="249"/>
      <c r="G263" s="249"/>
      <c r="H263" s="249"/>
      <c r="I263" s="249"/>
      <c r="J263" s="249"/>
      <c r="K263" s="249"/>
      <c r="L263" s="249"/>
      <c r="M263" s="249"/>
      <c r="N263" s="249"/>
      <c r="O263" s="249"/>
      <c r="P263" s="249"/>
    </row>
    <row r="264" spans="1:16" ht="15">
      <c r="A264" s="249"/>
      <c r="B264" s="249"/>
      <c r="C264" s="249"/>
      <c r="D264" s="249"/>
      <c r="E264" s="249"/>
      <c r="F264" s="249"/>
      <c r="G264" s="249"/>
      <c r="H264" s="249"/>
      <c r="I264" s="249"/>
      <c r="J264" s="249"/>
      <c r="K264" s="249"/>
      <c r="L264" s="249"/>
      <c r="M264" s="249"/>
      <c r="N264" s="249"/>
      <c r="O264" s="249"/>
      <c r="P264" s="249"/>
    </row>
    <row r="265" spans="1:16" ht="15">
      <c r="A265" s="249"/>
      <c r="B265" s="249"/>
      <c r="C265" s="249"/>
      <c r="D265" s="249"/>
      <c r="E265" s="249"/>
      <c r="F265" s="249"/>
      <c r="G265" s="249"/>
      <c r="H265" s="249"/>
      <c r="I265" s="249"/>
      <c r="J265" s="249"/>
      <c r="K265" s="249"/>
      <c r="L265" s="249"/>
      <c r="M265" s="249"/>
      <c r="N265" s="249"/>
      <c r="O265" s="249"/>
      <c r="P265" s="249"/>
    </row>
    <row r="266" spans="1:16" ht="15">
      <c r="A266" s="249"/>
      <c r="B266" s="249"/>
      <c r="C266" s="249"/>
      <c r="D266" s="249"/>
      <c r="E266" s="249"/>
      <c r="F266" s="249"/>
      <c r="G266" s="249"/>
      <c r="H266" s="249"/>
      <c r="I266" s="249"/>
      <c r="J266" s="249"/>
      <c r="K266" s="249"/>
      <c r="L266" s="249"/>
      <c r="M266" s="249"/>
      <c r="N266" s="249"/>
      <c r="O266" s="249"/>
      <c r="P266" s="249"/>
    </row>
    <row r="267" spans="1:16" ht="15">
      <c r="A267" s="249"/>
      <c r="B267" s="249"/>
      <c r="C267" s="249"/>
      <c r="D267" s="249"/>
      <c r="E267" s="249"/>
      <c r="F267" s="249"/>
      <c r="G267" s="249"/>
      <c r="H267" s="249"/>
      <c r="I267" s="249"/>
      <c r="J267" s="249"/>
      <c r="K267" s="249"/>
      <c r="L267" s="249"/>
      <c r="M267" s="249"/>
      <c r="N267" s="249"/>
      <c r="O267" s="249"/>
      <c r="P267" s="249"/>
    </row>
    <row r="268" spans="1:16" ht="15">
      <c r="A268" s="249"/>
      <c r="B268" s="249"/>
      <c r="C268" s="249"/>
      <c r="D268" s="249"/>
      <c r="E268" s="249"/>
      <c r="F268" s="249"/>
      <c r="G268" s="249"/>
      <c r="H268" s="249"/>
      <c r="I268" s="249"/>
      <c r="J268" s="249"/>
      <c r="K268" s="249"/>
      <c r="L268" s="249"/>
      <c r="M268" s="249"/>
      <c r="N268" s="249"/>
      <c r="O268" s="249"/>
      <c r="P268" s="249"/>
    </row>
    <row r="269" spans="1:16" ht="15">
      <c r="A269" s="249"/>
      <c r="B269" s="249"/>
      <c r="C269" s="249"/>
      <c r="D269" s="249"/>
      <c r="E269" s="249"/>
      <c r="F269" s="249"/>
      <c r="G269" s="249"/>
      <c r="H269" s="249"/>
      <c r="I269" s="249"/>
      <c r="J269" s="249"/>
      <c r="K269" s="249"/>
      <c r="L269" s="249"/>
      <c r="M269" s="249"/>
      <c r="N269" s="249"/>
      <c r="O269" s="249"/>
      <c r="P269" s="249"/>
    </row>
    <row r="270" spans="1:16" ht="15">
      <c r="A270" s="249"/>
      <c r="B270" s="249"/>
      <c r="C270" s="249"/>
      <c r="D270" s="249"/>
      <c r="E270" s="249"/>
      <c r="F270" s="249"/>
      <c r="G270" s="249"/>
      <c r="H270" s="249"/>
      <c r="I270" s="249"/>
      <c r="J270" s="249"/>
      <c r="K270" s="249"/>
      <c r="L270" s="249"/>
      <c r="M270" s="249"/>
      <c r="N270" s="249"/>
      <c r="O270" s="249"/>
      <c r="P270" s="249"/>
    </row>
    <row r="271" spans="1:16" ht="15">
      <c r="A271" s="249"/>
      <c r="B271" s="249"/>
      <c r="C271" s="249"/>
      <c r="D271" s="249"/>
      <c r="E271" s="249"/>
      <c r="F271" s="249"/>
      <c r="G271" s="249"/>
      <c r="H271" s="249"/>
      <c r="I271" s="249"/>
      <c r="J271" s="249"/>
      <c r="K271" s="249"/>
      <c r="L271" s="249"/>
      <c r="M271" s="249"/>
      <c r="N271" s="249"/>
      <c r="O271" s="249"/>
      <c r="P271" s="249"/>
    </row>
    <row r="272" spans="1:16" ht="15">
      <c r="A272" s="249"/>
      <c r="B272" s="249"/>
      <c r="C272" s="249"/>
      <c r="D272" s="249"/>
      <c r="E272" s="249"/>
      <c r="F272" s="249"/>
      <c r="G272" s="249"/>
      <c r="H272" s="249"/>
      <c r="I272" s="249"/>
      <c r="J272" s="249"/>
      <c r="K272" s="249"/>
      <c r="L272" s="249"/>
      <c r="M272" s="249"/>
      <c r="N272" s="249"/>
      <c r="O272" s="249"/>
      <c r="P272" s="249"/>
    </row>
    <row r="273" spans="1:16" ht="15">
      <c r="A273" s="249"/>
      <c r="B273" s="249"/>
      <c r="C273" s="249"/>
      <c r="D273" s="249"/>
      <c r="E273" s="249"/>
      <c r="F273" s="249"/>
      <c r="G273" s="249"/>
      <c r="H273" s="249"/>
      <c r="I273" s="249"/>
      <c r="J273" s="249"/>
      <c r="K273" s="249"/>
      <c r="L273" s="249"/>
      <c r="M273" s="249"/>
      <c r="N273" s="249"/>
      <c r="O273" s="249"/>
      <c r="P273" s="249"/>
    </row>
    <row r="274" spans="1:16" ht="15">
      <c r="A274" s="249"/>
      <c r="B274" s="249"/>
      <c r="C274" s="249"/>
      <c r="D274" s="249"/>
      <c r="E274" s="249"/>
      <c r="F274" s="249"/>
      <c r="G274" s="249"/>
      <c r="H274" s="249"/>
      <c r="I274" s="249"/>
      <c r="J274" s="249"/>
      <c r="K274" s="249"/>
      <c r="L274" s="249"/>
      <c r="M274" s="249"/>
      <c r="N274" s="249"/>
      <c r="O274" s="249"/>
      <c r="P274" s="249"/>
    </row>
    <row r="275" spans="1:16" ht="15">
      <c r="A275" s="249"/>
      <c r="B275" s="249"/>
      <c r="C275" s="249"/>
      <c r="D275" s="249"/>
      <c r="E275" s="249"/>
      <c r="F275" s="249"/>
      <c r="G275" s="249"/>
      <c r="H275" s="249"/>
      <c r="I275" s="249"/>
      <c r="J275" s="249"/>
      <c r="K275" s="249"/>
      <c r="L275" s="249"/>
      <c r="M275" s="249"/>
      <c r="N275" s="249"/>
      <c r="O275" s="249"/>
      <c r="P275" s="249"/>
    </row>
    <row r="276" spans="1:16" ht="15">
      <c r="A276" s="249"/>
      <c r="B276" s="249"/>
      <c r="C276" s="249"/>
      <c r="D276" s="249"/>
      <c r="E276" s="249"/>
      <c r="F276" s="249"/>
      <c r="G276" s="249"/>
      <c r="H276" s="249"/>
      <c r="I276" s="249"/>
      <c r="J276" s="249"/>
      <c r="K276" s="249"/>
      <c r="L276" s="249"/>
      <c r="M276" s="249"/>
      <c r="N276" s="249"/>
      <c r="O276" s="249"/>
      <c r="P276" s="249"/>
    </row>
    <row r="277" spans="1:16" ht="15">
      <c r="A277" s="249"/>
      <c r="B277" s="249"/>
      <c r="C277" s="249"/>
      <c r="D277" s="249"/>
      <c r="E277" s="249"/>
      <c r="F277" s="249"/>
      <c r="G277" s="249"/>
      <c r="H277" s="249"/>
      <c r="I277" s="249"/>
      <c r="J277" s="249"/>
      <c r="K277" s="249"/>
      <c r="L277" s="249"/>
      <c r="M277" s="249"/>
      <c r="N277" s="249"/>
      <c r="O277" s="249"/>
      <c r="P277" s="249"/>
    </row>
    <row r="278" spans="1:16" ht="15">
      <c r="A278" s="249"/>
      <c r="B278" s="249"/>
      <c r="C278" s="249"/>
      <c r="D278" s="249"/>
      <c r="E278" s="249"/>
      <c r="F278" s="249"/>
      <c r="G278" s="249"/>
      <c r="H278" s="249"/>
      <c r="I278" s="249"/>
      <c r="J278" s="249"/>
      <c r="K278" s="249"/>
      <c r="L278" s="249"/>
      <c r="M278" s="249"/>
      <c r="N278" s="249"/>
      <c r="O278" s="249"/>
      <c r="P278" s="249"/>
    </row>
    <row r="279" spans="1:16" ht="15">
      <c r="A279" s="249"/>
      <c r="B279" s="249"/>
      <c r="C279" s="249"/>
      <c r="D279" s="249"/>
      <c r="E279" s="249"/>
      <c r="F279" s="249"/>
      <c r="G279" s="249"/>
      <c r="H279" s="249"/>
      <c r="I279" s="249"/>
      <c r="J279" s="249"/>
      <c r="K279" s="249"/>
      <c r="L279" s="249"/>
      <c r="M279" s="249"/>
      <c r="N279" s="249"/>
      <c r="O279" s="249"/>
      <c r="P279" s="249"/>
    </row>
    <row r="280" spans="1:16" ht="15">
      <c r="A280" s="249"/>
      <c r="B280" s="249"/>
      <c r="C280" s="249"/>
      <c r="D280" s="249"/>
      <c r="E280" s="249"/>
      <c r="F280" s="249"/>
      <c r="G280" s="249"/>
      <c r="H280" s="249"/>
      <c r="I280" s="249"/>
      <c r="J280" s="249"/>
      <c r="K280" s="249"/>
      <c r="L280" s="249"/>
      <c r="M280" s="249"/>
      <c r="N280" s="249"/>
      <c r="O280" s="249"/>
      <c r="P280" s="249"/>
    </row>
    <row r="281" spans="1:16" ht="15">
      <c r="A281" s="249"/>
      <c r="B281" s="249"/>
      <c r="C281" s="249"/>
      <c r="D281" s="249"/>
      <c r="E281" s="249"/>
      <c r="F281" s="249"/>
      <c r="G281" s="249"/>
      <c r="H281" s="249"/>
      <c r="I281" s="249"/>
      <c r="J281" s="249"/>
      <c r="K281" s="249"/>
      <c r="L281" s="249"/>
      <c r="M281" s="249"/>
      <c r="N281" s="249"/>
      <c r="O281" s="249"/>
      <c r="P281" s="249"/>
    </row>
    <row r="282" spans="1:16" ht="15">
      <c r="A282" s="249"/>
      <c r="B282" s="249"/>
      <c r="C282" s="249"/>
      <c r="D282" s="249"/>
      <c r="E282" s="249"/>
      <c r="F282" s="249"/>
      <c r="G282" s="249"/>
      <c r="H282" s="249"/>
      <c r="I282" s="249"/>
      <c r="J282" s="249"/>
      <c r="K282" s="249"/>
      <c r="L282" s="249"/>
      <c r="M282" s="249"/>
      <c r="N282" s="249"/>
      <c r="O282" s="249"/>
      <c r="P282" s="249"/>
    </row>
    <row r="283" spans="1:16" ht="15">
      <c r="A283" s="249"/>
      <c r="B283" s="249"/>
      <c r="C283" s="249"/>
      <c r="D283" s="249"/>
      <c r="E283" s="249"/>
      <c r="F283" s="249"/>
      <c r="G283" s="249"/>
      <c r="H283" s="249"/>
      <c r="I283" s="249"/>
      <c r="J283" s="249"/>
      <c r="K283" s="249"/>
      <c r="L283" s="249"/>
      <c r="M283" s="249"/>
      <c r="N283" s="249"/>
      <c r="O283" s="249"/>
      <c r="P283" s="249"/>
    </row>
    <row r="284" spans="1:16" ht="15">
      <c r="A284" s="249"/>
      <c r="B284" s="249"/>
      <c r="C284" s="249"/>
      <c r="D284" s="249"/>
      <c r="E284" s="249"/>
      <c r="F284" s="249"/>
      <c r="G284" s="249"/>
      <c r="H284" s="249"/>
      <c r="I284" s="249"/>
      <c r="J284" s="249"/>
      <c r="K284" s="249"/>
      <c r="L284" s="249"/>
      <c r="M284" s="249"/>
      <c r="N284" s="249"/>
      <c r="O284" s="249"/>
      <c r="P284" s="249"/>
    </row>
    <row r="285" spans="1:16" ht="15">
      <c r="A285" s="249"/>
      <c r="B285" s="249"/>
      <c r="C285" s="249"/>
      <c r="D285" s="249"/>
      <c r="E285" s="249"/>
      <c r="F285" s="249"/>
      <c r="G285" s="249"/>
      <c r="H285" s="249"/>
      <c r="I285" s="249"/>
      <c r="J285" s="249"/>
      <c r="K285" s="249"/>
      <c r="L285" s="249"/>
      <c r="M285" s="249"/>
      <c r="N285" s="249"/>
      <c r="O285" s="249"/>
      <c r="P285" s="249"/>
    </row>
    <row r="286" spans="1:16" ht="15">
      <c r="A286" s="249"/>
      <c r="B286" s="249"/>
      <c r="C286" s="249"/>
      <c r="D286" s="249"/>
      <c r="E286" s="249"/>
      <c r="F286" s="249"/>
      <c r="G286" s="249"/>
      <c r="H286" s="249"/>
      <c r="I286" s="249"/>
      <c r="J286" s="249"/>
      <c r="K286" s="249"/>
      <c r="L286" s="249"/>
      <c r="M286" s="249"/>
      <c r="N286" s="249"/>
      <c r="O286" s="249"/>
      <c r="P286" s="249"/>
    </row>
    <row r="287" spans="1:16" ht="15">
      <c r="A287" s="249"/>
      <c r="B287" s="249"/>
      <c r="C287" s="249"/>
      <c r="D287" s="249"/>
      <c r="E287" s="249"/>
      <c r="F287" s="249"/>
      <c r="G287" s="249"/>
      <c r="H287" s="249"/>
      <c r="I287" s="249"/>
      <c r="J287" s="249"/>
      <c r="K287" s="249"/>
      <c r="L287" s="249"/>
      <c r="M287" s="249"/>
      <c r="N287" s="249"/>
      <c r="O287" s="249"/>
      <c r="P287" s="249"/>
    </row>
    <row r="288" spans="1:16" ht="15">
      <c r="A288" s="249"/>
      <c r="B288" s="249"/>
      <c r="C288" s="249"/>
      <c r="D288" s="249"/>
      <c r="E288" s="249"/>
      <c r="F288" s="249"/>
      <c r="G288" s="249"/>
      <c r="H288" s="249"/>
      <c r="I288" s="249"/>
      <c r="J288" s="249"/>
      <c r="K288" s="249"/>
      <c r="L288" s="249"/>
      <c r="M288" s="249"/>
      <c r="N288" s="249"/>
      <c r="O288" s="249"/>
      <c r="P288" s="249"/>
    </row>
    <row r="289" spans="1:16" ht="15">
      <c r="A289" s="249"/>
      <c r="B289" s="249"/>
      <c r="C289" s="249"/>
      <c r="D289" s="249"/>
      <c r="E289" s="249"/>
      <c r="F289" s="249"/>
      <c r="G289" s="249"/>
      <c r="H289" s="249"/>
      <c r="I289" s="249"/>
      <c r="J289" s="249"/>
      <c r="K289" s="249"/>
      <c r="L289" s="249"/>
      <c r="M289" s="249"/>
      <c r="N289" s="249"/>
      <c r="O289" s="249"/>
      <c r="P289" s="249"/>
    </row>
    <row r="290" spans="1:16" ht="15">
      <c r="A290" s="249"/>
      <c r="B290" s="249"/>
      <c r="C290" s="249"/>
      <c r="D290" s="249"/>
      <c r="E290" s="249"/>
      <c r="F290" s="249"/>
      <c r="G290" s="249"/>
      <c r="H290" s="249"/>
      <c r="I290" s="249"/>
      <c r="J290" s="249"/>
      <c r="K290" s="249"/>
      <c r="L290" s="249"/>
      <c r="M290" s="249"/>
      <c r="N290" s="249"/>
      <c r="O290" s="249"/>
      <c r="P290" s="249"/>
    </row>
    <row r="291" spans="1:16" ht="15">
      <c r="A291" s="249"/>
      <c r="B291" s="249"/>
      <c r="C291" s="249"/>
      <c r="D291" s="249"/>
      <c r="E291" s="249"/>
      <c r="F291" s="249"/>
      <c r="G291" s="249"/>
      <c r="H291" s="249"/>
      <c r="I291" s="249"/>
      <c r="J291" s="249"/>
      <c r="K291" s="249"/>
      <c r="L291" s="249"/>
      <c r="M291" s="249"/>
      <c r="N291" s="249"/>
      <c r="O291" s="249"/>
      <c r="P291" s="249"/>
    </row>
    <row r="292" spans="1:16" ht="15">
      <c r="A292" s="249"/>
      <c r="B292" s="249"/>
      <c r="C292" s="249"/>
      <c r="D292" s="249"/>
      <c r="E292" s="249"/>
      <c r="F292" s="249"/>
      <c r="G292" s="249"/>
      <c r="H292" s="249"/>
      <c r="I292" s="249"/>
      <c r="J292" s="249"/>
      <c r="K292" s="249"/>
      <c r="L292" s="249"/>
      <c r="M292" s="249"/>
      <c r="N292" s="249"/>
      <c r="O292" s="249"/>
      <c r="P292" s="249"/>
    </row>
    <row r="293" spans="1:16" ht="15">
      <c r="A293" s="249"/>
      <c r="B293" s="249"/>
      <c r="C293" s="249"/>
      <c r="D293" s="249"/>
      <c r="E293" s="249"/>
      <c r="F293" s="249"/>
      <c r="G293" s="249"/>
      <c r="H293" s="249"/>
      <c r="I293" s="249"/>
      <c r="J293" s="249"/>
      <c r="K293" s="249"/>
      <c r="L293" s="249"/>
      <c r="M293" s="249"/>
      <c r="N293" s="249"/>
      <c r="O293" s="249"/>
      <c r="P293" s="249"/>
    </row>
    <row r="294" spans="1:16" ht="15">
      <c r="A294" s="249"/>
      <c r="B294" s="249"/>
      <c r="C294" s="249"/>
      <c r="D294" s="249"/>
      <c r="E294" s="249"/>
      <c r="F294" s="249"/>
      <c r="G294" s="249"/>
      <c r="H294" s="249"/>
      <c r="I294" s="249"/>
      <c r="J294" s="249"/>
      <c r="K294" s="249"/>
      <c r="L294" s="249"/>
      <c r="M294" s="249"/>
      <c r="N294" s="249"/>
      <c r="O294" s="249"/>
      <c r="P294" s="249"/>
    </row>
    <row r="295" spans="1:16" ht="15">
      <c r="A295" s="249"/>
      <c r="B295" s="249"/>
      <c r="C295" s="249"/>
      <c r="D295" s="249"/>
      <c r="E295" s="249"/>
      <c r="F295" s="249"/>
      <c r="G295" s="249"/>
      <c r="H295" s="249"/>
      <c r="I295" s="249"/>
      <c r="J295" s="249"/>
      <c r="K295" s="249"/>
      <c r="L295" s="249"/>
      <c r="M295" s="249"/>
      <c r="N295" s="249"/>
      <c r="O295" s="249"/>
      <c r="P295" s="249"/>
    </row>
    <row r="296" spans="1:16" ht="15">
      <c r="A296" s="249"/>
      <c r="B296" s="249"/>
      <c r="C296" s="249"/>
      <c r="D296" s="249"/>
      <c r="E296" s="249"/>
      <c r="F296" s="249"/>
      <c r="G296" s="249"/>
      <c r="H296" s="249"/>
      <c r="I296" s="249"/>
      <c r="J296" s="249"/>
      <c r="K296" s="249"/>
      <c r="L296" s="249"/>
      <c r="M296" s="249"/>
      <c r="N296" s="249"/>
      <c r="O296" s="249"/>
      <c r="P296" s="249"/>
    </row>
    <row r="297" spans="1:16" ht="15">
      <c r="A297" s="249"/>
      <c r="B297" s="249"/>
      <c r="C297" s="249"/>
      <c r="D297" s="249"/>
      <c r="E297" s="249"/>
      <c r="F297" s="249"/>
      <c r="G297" s="249"/>
      <c r="H297" s="249"/>
      <c r="I297" s="249"/>
      <c r="J297" s="249"/>
      <c r="K297" s="249"/>
      <c r="L297" s="249"/>
      <c r="M297" s="249"/>
      <c r="N297" s="249"/>
      <c r="O297" s="249"/>
      <c r="P297" s="249"/>
    </row>
    <row r="298" spans="1:16" ht="15">
      <c r="A298" s="249"/>
      <c r="B298" s="249"/>
      <c r="C298" s="249"/>
      <c r="D298" s="249"/>
      <c r="E298" s="249"/>
      <c r="F298" s="249"/>
      <c r="G298" s="249"/>
      <c r="H298" s="249"/>
      <c r="I298" s="249"/>
      <c r="J298" s="249"/>
      <c r="K298" s="249"/>
      <c r="L298" s="249"/>
      <c r="M298" s="249"/>
      <c r="N298" s="249"/>
      <c r="O298" s="249"/>
      <c r="P298" s="249"/>
    </row>
    <row r="299" spans="1:16" ht="15">
      <c r="A299" s="249"/>
      <c r="B299" s="249"/>
      <c r="C299" s="249"/>
      <c r="D299" s="249"/>
      <c r="E299" s="249"/>
      <c r="F299" s="249"/>
      <c r="G299" s="249"/>
      <c r="H299" s="249"/>
      <c r="I299" s="249"/>
      <c r="J299" s="249"/>
      <c r="K299" s="249"/>
      <c r="L299" s="249"/>
      <c r="M299" s="249"/>
      <c r="N299" s="249"/>
      <c r="O299" s="249"/>
      <c r="P299" s="249"/>
    </row>
    <row r="300" spans="1:16" ht="15">
      <c r="A300" s="249"/>
      <c r="B300" s="249"/>
      <c r="C300" s="249"/>
      <c r="D300" s="249"/>
      <c r="E300" s="249"/>
      <c r="F300" s="249"/>
      <c r="G300" s="249"/>
      <c r="H300" s="249"/>
      <c r="I300" s="249"/>
      <c r="J300" s="249"/>
      <c r="K300" s="249"/>
      <c r="L300" s="249"/>
      <c r="M300" s="249"/>
      <c r="N300" s="249"/>
      <c r="O300" s="249"/>
      <c r="P300" s="249"/>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rintOptions horizontalCentered="1"/>
  <pageMargins left="0" right="0.11811023622047245" top="0" bottom="0" header="0.31496062992125984" footer="0.31496062992125984"/>
  <pageSetup paperSize="9" scale="49" orientation="landscape" r:id="rId1"/>
  <legacyDrawing r:id="rId2"/>
</worksheet>
</file>

<file path=xl/worksheets/sheet30.xml><?xml version="1.0" encoding="utf-8"?>
<worksheet xmlns="http://schemas.openxmlformats.org/spreadsheetml/2006/main" xmlns:r="http://schemas.openxmlformats.org/officeDocument/2006/relationships">
  <dimension ref="A1:AT300"/>
  <sheetViews>
    <sheetView view="pageBreakPreview" topLeftCell="A166" zoomScale="60" zoomScaleNormal="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442</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10233622</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1</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131</v>
      </c>
      <c r="D35" s="781">
        <f>D36+D45+D46+D49+D51+D52</f>
        <v>120</v>
      </c>
      <c r="E35" s="781">
        <f t="shared" si="0"/>
        <v>0</v>
      </c>
      <c r="F35" s="781">
        <f t="shared" si="0"/>
        <v>0</v>
      </c>
      <c r="G35" s="781">
        <f t="shared" si="0"/>
        <v>7</v>
      </c>
      <c r="H35" s="781">
        <f>H36+H45+H46+H49+H51+H52</f>
        <v>6</v>
      </c>
      <c r="I35" s="781">
        <f>I36+I45+I46+I49+I51+I52</f>
        <v>147</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131</v>
      </c>
      <c r="D45" s="792">
        <v>120</v>
      </c>
      <c r="E45" s="792"/>
      <c r="F45" s="792"/>
      <c r="G45" s="792">
        <v>7</v>
      </c>
      <c r="H45" s="792">
        <v>6</v>
      </c>
      <c r="I45" s="792">
        <v>147</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v>11</v>
      </c>
      <c r="D55" s="807" t="s">
        <v>82</v>
      </c>
      <c r="E55" s="807" t="s">
        <v>82</v>
      </c>
      <c r="F55" s="807" t="s">
        <v>82</v>
      </c>
      <c r="G55" s="805">
        <v>1</v>
      </c>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131</v>
      </c>
      <c r="D64" s="792">
        <v>0</v>
      </c>
      <c r="E64" s="792">
        <v>11</v>
      </c>
      <c r="F64" s="792">
        <v>0</v>
      </c>
      <c r="G64" s="792">
        <v>25</v>
      </c>
      <c r="H64" s="792">
        <v>34</v>
      </c>
      <c r="I64" s="792">
        <v>39</v>
      </c>
      <c r="J64" s="792">
        <v>18</v>
      </c>
      <c r="K64" s="792">
        <v>4</v>
      </c>
      <c r="L64" s="827">
        <f>C64-D64-E64-F64-G64-H64-I64-J64-K64</f>
        <v>0</v>
      </c>
      <c r="M64" s="789"/>
      <c r="N64" s="789"/>
      <c r="O64" s="828"/>
      <c r="P64" s="764"/>
      <c r="Q64" s="764"/>
    </row>
    <row r="65" spans="1:18" ht="18" customHeight="1">
      <c r="A65" s="829" t="s">
        <v>110</v>
      </c>
      <c r="B65" s="752" t="s">
        <v>111</v>
      </c>
      <c r="C65" s="781">
        <f>D65+E65+F65+G65+H65+I65+J65+K65</f>
        <v>59</v>
      </c>
      <c r="D65" s="792"/>
      <c r="E65" s="792">
        <v>4</v>
      </c>
      <c r="F65" s="792"/>
      <c r="G65" s="792">
        <v>12</v>
      </c>
      <c r="H65" s="792">
        <v>15</v>
      </c>
      <c r="I65" s="792">
        <v>20</v>
      </c>
      <c r="J65" s="792">
        <v>8</v>
      </c>
      <c r="K65" s="792"/>
      <c r="L65" s="827"/>
      <c r="M65" s="789"/>
      <c r="N65" s="789"/>
      <c r="O65" s="777"/>
      <c r="P65" s="764"/>
      <c r="Q65" s="764"/>
    </row>
    <row r="66" spans="1:18" ht="33" customHeight="1">
      <c r="A66" s="826" t="s">
        <v>112</v>
      </c>
      <c r="B66" s="745" t="s">
        <v>113</v>
      </c>
      <c r="C66" s="781">
        <f>F35</f>
        <v>0</v>
      </c>
      <c r="D66" s="792">
        <v>0</v>
      </c>
      <c r="E66" s="792">
        <v>0</v>
      </c>
      <c r="F66" s="792">
        <v>0</v>
      </c>
      <c r="G66" s="792">
        <v>0</v>
      </c>
      <c r="H66" s="792">
        <v>0</v>
      </c>
      <c r="I66" s="792">
        <v>0</v>
      </c>
      <c r="J66" s="792">
        <v>0</v>
      </c>
      <c r="K66" s="792"/>
      <c r="L66" s="827">
        <f>C66-D66-E66-F66-G66-H66-I66-J66-K66</f>
        <v>0</v>
      </c>
      <c r="M66" s="789"/>
      <c r="N66" s="789"/>
      <c r="O66" s="830"/>
    </row>
    <row r="67" spans="1:18" ht="18" customHeight="1">
      <c r="A67" s="831" t="s">
        <v>114</v>
      </c>
      <c r="B67" s="752" t="s">
        <v>115</v>
      </c>
      <c r="C67" s="781">
        <f>D67+E67+F67+G67+H67+I67+J67+K67</f>
        <v>0</v>
      </c>
      <c r="D67" s="792"/>
      <c r="E67" s="792">
        <v>0</v>
      </c>
      <c r="F67" s="792"/>
      <c r="G67" s="792">
        <v>0</v>
      </c>
      <c r="H67" s="792">
        <v>0</v>
      </c>
      <c r="I67" s="792">
        <v>0</v>
      </c>
      <c r="J67" s="792">
        <v>0</v>
      </c>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131</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131</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11</v>
      </c>
      <c r="D95" s="781">
        <f t="shared" ref="D95:I95" si="2">D97+D98+D99+D100+D101+D102+D103+D104+D105+D106+D107</f>
        <v>6</v>
      </c>
      <c r="E95" s="781">
        <f t="shared" si="2"/>
        <v>6</v>
      </c>
      <c r="F95" s="781">
        <f t="shared" si="2"/>
        <v>5</v>
      </c>
      <c r="G95" s="781">
        <f t="shared" si="2"/>
        <v>5</v>
      </c>
      <c r="H95" s="781">
        <f t="shared" si="2"/>
        <v>11</v>
      </c>
      <c r="I95" s="781">
        <f t="shared" si="2"/>
        <v>1</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9</v>
      </c>
      <c r="D97" s="792">
        <v>5</v>
      </c>
      <c r="E97" s="792">
        <v>5</v>
      </c>
      <c r="F97" s="792">
        <v>4</v>
      </c>
      <c r="G97" s="792">
        <v>4</v>
      </c>
      <c r="H97" s="792">
        <v>9</v>
      </c>
      <c r="I97" s="792"/>
      <c r="J97" s="844"/>
    </row>
    <row r="98" spans="1:46" ht="18.95" customHeight="1">
      <c r="A98" s="829" t="s">
        <v>149</v>
      </c>
      <c r="B98" s="745" t="s">
        <v>150</v>
      </c>
      <c r="C98" s="792">
        <v>1</v>
      </c>
      <c r="D98" s="792"/>
      <c r="E98" s="792"/>
      <c r="F98" s="792">
        <v>1</v>
      </c>
      <c r="G98" s="792">
        <v>1</v>
      </c>
      <c r="H98" s="792">
        <v>1</v>
      </c>
      <c r="I98" s="792"/>
      <c r="J98" s="844"/>
    </row>
    <row r="99" spans="1:46" ht="18.95" customHeight="1">
      <c r="A99" s="829" t="s">
        <v>151</v>
      </c>
      <c r="B99" s="752" t="s">
        <v>152</v>
      </c>
      <c r="C99" s="792"/>
      <c r="D99" s="792"/>
      <c r="E99" s="792"/>
      <c r="F99" s="792"/>
      <c r="G99" s="792"/>
      <c r="H99" s="792"/>
      <c r="I99" s="792">
        <v>1</v>
      </c>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v>1</v>
      </c>
      <c r="D103" s="792">
        <v>1</v>
      </c>
      <c r="E103" s="792">
        <v>1</v>
      </c>
      <c r="F103" s="792"/>
      <c r="G103" s="792"/>
      <c r="H103" s="792">
        <v>1</v>
      </c>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11</v>
      </c>
      <c r="D109" s="805">
        <v>6</v>
      </c>
      <c r="E109" s="805">
        <v>6</v>
      </c>
      <c r="F109" s="805">
        <v>5</v>
      </c>
      <c r="G109" s="805">
        <v>5</v>
      </c>
      <c r="H109" s="805">
        <v>11</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2</v>
      </c>
      <c r="E117" s="781">
        <f t="shared" si="3"/>
        <v>1</v>
      </c>
      <c r="F117" s="781">
        <f t="shared" si="3"/>
        <v>1</v>
      </c>
      <c r="G117" s="781">
        <f t="shared" si="3"/>
        <v>0</v>
      </c>
      <c r="H117" s="781">
        <f t="shared" si="3"/>
        <v>3</v>
      </c>
      <c r="I117" s="781">
        <f t="shared" si="3"/>
        <v>2</v>
      </c>
      <c r="J117" s="781">
        <f t="shared" si="3"/>
        <v>1</v>
      </c>
      <c r="K117" s="781">
        <f t="shared" si="3"/>
        <v>0</v>
      </c>
      <c r="L117" s="781">
        <f t="shared" si="3"/>
        <v>1</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v>1</v>
      </c>
      <c r="E119" s="792">
        <v>1</v>
      </c>
      <c r="F119" s="792">
        <v>1</v>
      </c>
      <c r="G119" s="792"/>
      <c r="H119" s="792">
        <v>2</v>
      </c>
      <c r="I119" s="792">
        <v>2</v>
      </c>
      <c r="J119" s="792">
        <v>1</v>
      </c>
      <c r="K119" s="792"/>
      <c r="L119" s="792">
        <v>1</v>
      </c>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v>1</v>
      </c>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v>1</v>
      </c>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11</v>
      </c>
      <c r="D137" s="792">
        <v>0</v>
      </c>
      <c r="E137" s="792"/>
      <c r="F137" s="792">
        <v>3</v>
      </c>
      <c r="G137" s="792">
        <v>1</v>
      </c>
      <c r="H137" s="792">
        <v>1</v>
      </c>
      <c r="I137" s="792">
        <v>6</v>
      </c>
      <c r="J137" s="881">
        <f>K137+L137+M137+N137+O137+P137</f>
        <v>11</v>
      </c>
      <c r="K137" s="792">
        <v>1</v>
      </c>
      <c r="L137" s="792">
        <v>1</v>
      </c>
      <c r="M137" s="792">
        <v>3</v>
      </c>
      <c r="N137" s="792">
        <v>1</v>
      </c>
      <c r="O137" s="792">
        <v>2</v>
      </c>
      <c r="P137" s="792">
        <v>3</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1110</v>
      </c>
      <c r="D145" s="792"/>
      <c r="E145" s="792">
        <v>1110</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1060</v>
      </c>
      <c r="D146" s="792"/>
      <c r="E146" s="792">
        <v>1060</v>
      </c>
      <c r="F146" s="792"/>
      <c r="G146" s="792"/>
      <c r="H146" s="792"/>
      <c r="I146" s="889"/>
      <c r="J146" s="889"/>
      <c r="K146" s="889"/>
      <c r="L146" s="889"/>
      <c r="M146" s="889"/>
      <c r="N146" s="889"/>
      <c r="O146" s="889"/>
      <c r="P146" s="889"/>
      <c r="Q146" s="764"/>
    </row>
    <row r="147" spans="1:17" ht="78.75">
      <c r="A147" s="863" t="s">
        <v>224</v>
      </c>
      <c r="B147" s="891" t="s">
        <v>225</v>
      </c>
      <c r="C147" s="892">
        <v>697</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60</v>
      </c>
      <c r="D148" s="893" t="s">
        <v>82</v>
      </c>
      <c r="E148" s="893" t="s">
        <v>82</v>
      </c>
      <c r="F148" s="893" t="s">
        <v>82</v>
      </c>
      <c r="G148" s="893" t="s">
        <v>82</v>
      </c>
      <c r="H148" s="893" t="s">
        <v>82</v>
      </c>
      <c r="I148" s="741"/>
      <c r="J148" s="895">
        <f>G35</f>
        <v>7</v>
      </c>
      <c r="K148" s="895">
        <f>H35</f>
        <v>6</v>
      </c>
      <c r="L148" s="741"/>
      <c r="M148" s="741"/>
      <c r="N148" s="741"/>
      <c r="O148" s="741"/>
      <c r="P148" s="741"/>
    </row>
    <row r="149" spans="1:17" ht="37.5" customHeight="1">
      <c r="A149" s="826" t="s">
        <v>230</v>
      </c>
      <c r="B149" s="752" t="s">
        <v>231</v>
      </c>
      <c r="C149" s="892">
        <v>590</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c r="D156" s="911"/>
      <c r="E156" s="900"/>
      <c r="F156" s="741"/>
      <c r="G156" s="741"/>
      <c r="H156" s="741"/>
      <c r="I156" s="741"/>
      <c r="J156" s="741"/>
      <c r="K156" s="741"/>
      <c r="L156" s="741"/>
      <c r="M156" s="741"/>
      <c r="N156" s="741"/>
      <c r="O156" s="912"/>
    </row>
    <row r="157" spans="1:17" ht="20.100000000000001" customHeight="1">
      <c r="A157" s="913" t="s">
        <v>240</v>
      </c>
      <c r="B157" s="752" t="s">
        <v>241</v>
      </c>
      <c r="C157" s="910"/>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c r="D164" s="741"/>
      <c r="E164" s="741"/>
      <c r="F164" s="741"/>
      <c r="G164" s="741"/>
      <c r="H164" s="741"/>
      <c r="I164" s="741"/>
      <c r="J164" s="741"/>
      <c r="K164" s="741"/>
      <c r="L164" s="741"/>
      <c r="M164" s="741"/>
      <c r="N164" s="741"/>
      <c r="O164" s="916"/>
    </row>
    <row r="165" spans="1:46" ht="17.100000000000001" customHeight="1">
      <c r="A165" s="826" t="s">
        <v>247</v>
      </c>
      <c r="B165" s="917" t="s">
        <v>248</v>
      </c>
      <c r="C165" s="910"/>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3</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c r="D172" s="741"/>
      <c r="E172" s="741"/>
      <c r="F172" s="741"/>
      <c r="G172" s="741"/>
      <c r="H172" s="741"/>
      <c r="I172" s="741"/>
      <c r="J172" s="741"/>
      <c r="K172" s="741"/>
      <c r="L172" s="741"/>
      <c r="M172" s="741"/>
      <c r="N172" s="741"/>
    </row>
    <row r="173" spans="1:46" ht="17.100000000000001" customHeight="1">
      <c r="A173" s="826" t="s">
        <v>262</v>
      </c>
      <c r="B173" s="917" t="s">
        <v>263</v>
      </c>
      <c r="C173" s="910"/>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6</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4</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55.1</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50.6</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6.5</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6.5</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44.1</v>
      </c>
      <c r="D198" s="930">
        <f>C198-C199</f>
        <v>12.900000000000002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31.2</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50.6</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50.6</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326</v>
      </c>
      <c r="D215" s="936"/>
      <c r="E215" s="938" t="s">
        <v>443</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444</v>
      </c>
      <c r="D217" s="936"/>
      <c r="E217" s="938" t="s">
        <v>445</v>
      </c>
      <c r="F217" s="870"/>
      <c r="G217" s="944">
        <v>44190</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rintOptions horizontalCentered="1"/>
  <pageMargins left="0.11811023622047245" right="0" top="0.35433070866141736" bottom="0.35433070866141736" header="0" footer="0"/>
  <pageSetup paperSize="9" scale="54" orientation="landscape" r:id="rId1"/>
  <legacyDrawing r:id="rId2"/>
</worksheet>
</file>

<file path=xl/worksheets/sheet31.xml><?xml version="1.0" encoding="utf-8"?>
<worksheet xmlns="http://schemas.openxmlformats.org/spreadsheetml/2006/main" xmlns:r="http://schemas.openxmlformats.org/officeDocument/2006/relationships">
  <dimension ref="A1:AT300"/>
  <sheetViews>
    <sheetView view="pageBreakPreview" topLeftCell="A206"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446</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45284101</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row>
    <row r="11" spans="1:16" ht="40.5" customHeight="1">
      <c r="A11" s="754" t="s">
        <v>13</v>
      </c>
      <c r="B11" s="745" t="s">
        <v>14</v>
      </c>
      <c r="C11" s="753"/>
    </row>
    <row r="12" spans="1:16" ht="73.5" customHeight="1">
      <c r="A12" s="751" t="s">
        <v>15</v>
      </c>
      <c r="B12" s="752" t="s">
        <v>16</v>
      </c>
      <c r="C12" s="753"/>
    </row>
    <row r="13" spans="1:16" ht="80.25" customHeight="1">
      <c r="A13" s="755" t="s">
        <v>17</v>
      </c>
      <c r="B13" s="745" t="s">
        <v>18</v>
      </c>
      <c r="C13" s="753"/>
    </row>
    <row r="14" spans="1:16" ht="115.5" customHeight="1">
      <c r="A14" s="755" t="s">
        <v>19</v>
      </c>
      <c r="B14" s="745" t="s">
        <v>20</v>
      </c>
      <c r="C14" s="753"/>
    </row>
    <row r="15" spans="1:16" ht="93" customHeight="1">
      <c r="A15" s="755" t="s">
        <v>21</v>
      </c>
      <c r="B15" s="745" t="s">
        <v>22</v>
      </c>
      <c r="C15" s="753"/>
    </row>
    <row r="16" spans="1:16" ht="94.5" customHeight="1">
      <c r="A16" s="755" t="s">
        <v>23</v>
      </c>
      <c r="B16" s="745" t="s">
        <v>24</v>
      </c>
      <c r="C16" s="753"/>
    </row>
    <row r="17" spans="1:19" ht="83.25" customHeight="1">
      <c r="A17" s="756" t="s">
        <v>25</v>
      </c>
      <c r="B17" s="752" t="s">
        <v>26</v>
      </c>
      <c r="C17" s="753"/>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1</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9"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9"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9" ht="25.5" customHeight="1">
      <c r="A35" s="780" t="s">
        <v>50</v>
      </c>
      <c r="B35" s="752" t="s">
        <v>51</v>
      </c>
      <c r="C35" s="781">
        <f t="shared" ref="C35:G35" si="0">C36+C45+C46+C49+C50+C51+C52</f>
        <v>56</v>
      </c>
      <c r="D35" s="781">
        <f>D36+D45+D46+D49+D51+D52</f>
        <v>36</v>
      </c>
      <c r="E35" s="781">
        <f t="shared" si="0"/>
        <v>36</v>
      </c>
      <c r="F35" s="781">
        <f t="shared" si="0"/>
        <v>0</v>
      </c>
      <c r="G35" s="781">
        <f t="shared" si="0"/>
        <v>5</v>
      </c>
      <c r="H35" s="781">
        <f>H36+H45+H46+H49+H51+H52</f>
        <v>3</v>
      </c>
      <c r="I35" s="781">
        <f>I36+I45+I46+I49+I51+I52</f>
        <v>58</v>
      </c>
      <c r="J35" s="782"/>
      <c r="K35" s="783"/>
      <c r="N35" s="784"/>
      <c r="O35" s="784"/>
      <c r="Q35" s="764"/>
    </row>
    <row r="36" spans="1:19" ht="39.75" customHeight="1">
      <c r="A36" s="785" t="s">
        <v>52</v>
      </c>
      <c r="B36" s="752" t="s">
        <v>53</v>
      </c>
      <c r="C36" s="786">
        <f t="shared" ref="C36:I36" si="1">C37+C38+C39+C40+C41+C42+C43+C44</f>
        <v>36</v>
      </c>
      <c r="D36" s="786">
        <f t="shared" si="1"/>
        <v>36</v>
      </c>
      <c r="E36" s="786">
        <f t="shared" si="1"/>
        <v>36</v>
      </c>
      <c r="F36" s="786">
        <f t="shared" si="1"/>
        <v>0</v>
      </c>
      <c r="G36" s="786">
        <f t="shared" si="1"/>
        <v>3</v>
      </c>
      <c r="H36" s="786">
        <f t="shared" si="1"/>
        <v>3</v>
      </c>
      <c r="I36" s="786">
        <f t="shared" si="1"/>
        <v>36</v>
      </c>
      <c r="J36" s="787"/>
      <c r="K36" s="764"/>
      <c r="L36" s="777"/>
      <c r="M36" s="777"/>
      <c r="N36" s="788"/>
      <c r="O36" s="789"/>
      <c r="P36" s="790"/>
      <c r="Q36" s="764"/>
    </row>
    <row r="37" spans="1:19" ht="36" customHeight="1">
      <c r="A37" s="791" t="s">
        <v>54</v>
      </c>
      <c r="B37" s="745" t="s">
        <v>55</v>
      </c>
      <c r="C37" s="792"/>
      <c r="D37" s="792"/>
      <c r="E37" s="792"/>
      <c r="F37" s="792"/>
      <c r="G37" s="792"/>
      <c r="H37" s="792"/>
      <c r="I37" s="792"/>
      <c r="J37" s="793"/>
      <c r="K37" s="764"/>
      <c r="L37" s="794"/>
      <c r="M37" s="795"/>
      <c r="N37" s="796"/>
      <c r="O37" s="797"/>
      <c r="P37" s="798"/>
      <c r="Q37" s="764"/>
    </row>
    <row r="38" spans="1:19" ht="23.1" customHeight="1">
      <c r="A38" s="799" t="s">
        <v>56</v>
      </c>
      <c r="B38" s="752" t="s">
        <v>57</v>
      </c>
      <c r="C38" s="792">
        <v>36</v>
      </c>
      <c r="D38" s="892">
        <v>36</v>
      </c>
      <c r="E38" s="892">
        <v>36</v>
      </c>
      <c r="F38" s="792"/>
      <c r="G38" s="792">
        <v>3</v>
      </c>
      <c r="H38" s="892">
        <v>3</v>
      </c>
      <c r="I38" s="792">
        <v>36</v>
      </c>
      <c r="J38" s="793"/>
      <c r="L38" s="800"/>
      <c r="M38" s="764"/>
      <c r="N38" s="764"/>
      <c r="O38" s="764"/>
      <c r="P38" s="801"/>
    </row>
    <row r="39" spans="1:19" ht="23.1" customHeight="1">
      <c r="A39" s="802" t="s">
        <v>58</v>
      </c>
      <c r="B39" s="752" t="s">
        <v>59</v>
      </c>
      <c r="C39" s="792"/>
      <c r="D39" s="892"/>
      <c r="E39" s="892"/>
      <c r="F39" s="792"/>
      <c r="G39" s="792"/>
      <c r="H39" s="792"/>
      <c r="I39" s="792"/>
      <c r="J39" s="793"/>
      <c r="P39" s="801"/>
      <c r="S39" s="865"/>
    </row>
    <row r="40" spans="1:19" ht="23.1" customHeight="1">
      <c r="A40" s="799" t="s">
        <v>60</v>
      </c>
      <c r="B40" s="745" t="s">
        <v>61</v>
      </c>
      <c r="C40" s="792"/>
      <c r="D40" s="792"/>
      <c r="E40" s="792"/>
      <c r="F40" s="792"/>
      <c r="G40" s="792"/>
      <c r="H40" s="792"/>
      <c r="I40" s="792"/>
      <c r="J40" s="793"/>
      <c r="P40" s="801"/>
    </row>
    <row r="41" spans="1:19" ht="23.1" customHeight="1">
      <c r="A41" s="799" t="s">
        <v>62</v>
      </c>
      <c r="B41" s="752" t="s">
        <v>63</v>
      </c>
      <c r="C41" s="792"/>
      <c r="D41" s="792"/>
      <c r="E41" s="792"/>
      <c r="F41" s="792"/>
      <c r="G41" s="792"/>
      <c r="H41" s="792"/>
      <c r="I41" s="792"/>
      <c r="J41" s="793"/>
      <c r="P41" s="801"/>
    </row>
    <row r="42" spans="1:19" ht="23.1" customHeight="1">
      <c r="A42" s="799" t="s">
        <v>64</v>
      </c>
      <c r="B42" s="752" t="s">
        <v>65</v>
      </c>
      <c r="C42" s="792"/>
      <c r="D42" s="792"/>
      <c r="E42" s="792"/>
      <c r="F42" s="792"/>
      <c r="G42" s="792"/>
      <c r="H42" s="792"/>
      <c r="I42" s="792"/>
      <c r="J42" s="793"/>
      <c r="P42" s="801"/>
    </row>
    <row r="43" spans="1:19" ht="23.1" customHeight="1">
      <c r="A43" s="799" t="s">
        <v>66</v>
      </c>
      <c r="B43" s="745" t="s">
        <v>67</v>
      </c>
      <c r="C43" s="792"/>
      <c r="D43" s="792"/>
      <c r="E43" s="792"/>
      <c r="F43" s="792"/>
      <c r="G43" s="792"/>
      <c r="H43" s="792"/>
      <c r="I43" s="792"/>
      <c r="J43" s="793"/>
      <c r="P43" s="801"/>
    </row>
    <row r="44" spans="1:19" ht="23.1" customHeight="1">
      <c r="A44" s="799" t="s">
        <v>68</v>
      </c>
      <c r="B44" s="752" t="s">
        <v>69</v>
      </c>
      <c r="C44" s="792"/>
      <c r="D44" s="792"/>
      <c r="E44" s="792"/>
      <c r="F44" s="792"/>
      <c r="G44" s="792"/>
      <c r="H44" s="792"/>
      <c r="I44" s="792"/>
      <c r="J44" s="793"/>
      <c r="P44" s="801"/>
    </row>
    <row r="45" spans="1:19" ht="23.1" customHeight="1">
      <c r="A45" s="803" t="s">
        <v>70</v>
      </c>
      <c r="B45" s="752" t="s">
        <v>71</v>
      </c>
      <c r="C45" s="792">
        <v>20</v>
      </c>
      <c r="D45" s="792"/>
      <c r="E45" s="792"/>
      <c r="F45" s="792"/>
      <c r="G45" s="792">
        <v>2</v>
      </c>
      <c r="H45" s="792"/>
      <c r="I45" s="792">
        <v>22</v>
      </c>
      <c r="J45" s="804"/>
      <c r="P45" s="801"/>
    </row>
    <row r="46" spans="1:19" ht="23.1" customHeight="1">
      <c r="A46" s="803" t="s">
        <v>72</v>
      </c>
      <c r="B46" s="745" t="s">
        <v>73</v>
      </c>
      <c r="C46" s="792"/>
      <c r="D46" s="792"/>
      <c r="E46" s="792"/>
      <c r="F46" s="792"/>
      <c r="G46" s="792"/>
      <c r="H46" s="792"/>
      <c r="I46" s="792"/>
      <c r="J46" s="804"/>
      <c r="P46" s="801"/>
    </row>
    <row r="47" spans="1:19" ht="33.75" customHeight="1">
      <c r="A47" s="769" t="s">
        <v>74</v>
      </c>
      <c r="B47" s="752" t="s">
        <v>75</v>
      </c>
      <c r="C47" s="792"/>
      <c r="D47" s="805"/>
      <c r="E47" s="805"/>
      <c r="F47" s="805"/>
      <c r="G47" s="805"/>
      <c r="H47" s="805"/>
      <c r="I47" s="805"/>
      <c r="J47" s="804"/>
      <c r="P47" s="801"/>
    </row>
    <row r="48" spans="1:19"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56</v>
      </c>
      <c r="D64" s="792"/>
      <c r="E64" s="792">
        <v>16</v>
      </c>
      <c r="F64" s="792">
        <v>3</v>
      </c>
      <c r="G64" s="792"/>
      <c r="H64" s="792"/>
      <c r="I64" s="792">
        <v>21</v>
      </c>
      <c r="J64" s="792">
        <v>16</v>
      </c>
      <c r="K64" s="792"/>
      <c r="L64" s="827">
        <f>C64-D64-E64-F64-G64-H64-I64-J64-K64</f>
        <v>0</v>
      </c>
      <c r="M64" s="789"/>
      <c r="N64" s="789"/>
      <c r="O64" s="828"/>
      <c r="P64" s="764"/>
      <c r="Q64" s="764"/>
    </row>
    <row r="65" spans="1:18" ht="18" customHeight="1">
      <c r="A65" s="829" t="s">
        <v>110</v>
      </c>
      <c r="B65" s="752" t="s">
        <v>111</v>
      </c>
      <c r="C65" s="781">
        <f>D65+E65+F65+G65+H65+I65+J65+K65</f>
        <v>15</v>
      </c>
      <c r="D65" s="792"/>
      <c r="E65" s="792">
        <v>6</v>
      </c>
      <c r="F65" s="792">
        <v>2</v>
      </c>
      <c r="G65" s="792"/>
      <c r="H65" s="792"/>
      <c r="I65" s="792">
        <v>5</v>
      </c>
      <c r="J65" s="792">
        <v>2</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56</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56</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13</v>
      </c>
      <c r="D95" s="781">
        <f t="shared" ref="D95:I95" si="2">D97+D98+D99+D100+D101+D102+D103+D104+D105+D106+D107</f>
        <v>10</v>
      </c>
      <c r="E95" s="781">
        <f t="shared" si="2"/>
        <v>10</v>
      </c>
      <c r="F95" s="781">
        <f t="shared" si="2"/>
        <v>3</v>
      </c>
      <c r="G95" s="781">
        <f t="shared" si="2"/>
        <v>3</v>
      </c>
      <c r="H95" s="781">
        <f t="shared" si="2"/>
        <v>13</v>
      </c>
      <c r="I95" s="781">
        <f t="shared" si="2"/>
        <v>2</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9</v>
      </c>
      <c r="D97" s="792">
        <v>7</v>
      </c>
      <c r="E97" s="792">
        <v>7</v>
      </c>
      <c r="F97" s="792">
        <v>2</v>
      </c>
      <c r="G97" s="792">
        <v>2</v>
      </c>
      <c r="H97" s="792">
        <v>9</v>
      </c>
      <c r="I97" s="792"/>
      <c r="J97" s="844"/>
    </row>
    <row r="98" spans="1:46" ht="18.95" customHeight="1">
      <c r="A98" s="829" t="s">
        <v>149</v>
      </c>
      <c r="B98" s="745" t="s">
        <v>150</v>
      </c>
      <c r="C98" s="792"/>
      <c r="D98" s="792"/>
      <c r="E98" s="792"/>
      <c r="F98" s="792"/>
      <c r="G98" s="792"/>
      <c r="H98" s="792"/>
      <c r="I98" s="792">
        <v>1</v>
      </c>
      <c r="J98" s="844"/>
    </row>
    <row r="99" spans="1:46" ht="18.95" customHeight="1">
      <c r="A99" s="829" t="s">
        <v>151</v>
      </c>
      <c r="B99" s="752" t="s">
        <v>152</v>
      </c>
      <c r="C99" s="792">
        <v>1</v>
      </c>
      <c r="D99" s="792"/>
      <c r="E99" s="792"/>
      <c r="F99" s="792">
        <v>1</v>
      </c>
      <c r="G99" s="792">
        <v>1</v>
      </c>
      <c r="H99" s="792">
        <v>1</v>
      </c>
      <c r="I99" s="792"/>
      <c r="J99" s="844"/>
    </row>
    <row r="100" spans="1:46" ht="18.95" customHeight="1">
      <c r="A100" s="829" t="s">
        <v>153</v>
      </c>
      <c r="B100" s="752" t="s">
        <v>154</v>
      </c>
      <c r="C100" s="792"/>
      <c r="D100" s="792"/>
      <c r="E100" s="792"/>
      <c r="F100" s="792"/>
      <c r="G100" s="792"/>
      <c r="H100" s="792"/>
      <c r="I100" s="792">
        <v>1</v>
      </c>
      <c r="J100" s="844"/>
    </row>
    <row r="101" spans="1:46" ht="18.95" customHeight="1">
      <c r="A101" s="829" t="s">
        <v>155</v>
      </c>
      <c r="B101" s="745" t="s">
        <v>156</v>
      </c>
      <c r="C101" s="792">
        <v>3</v>
      </c>
      <c r="D101" s="792">
        <v>3</v>
      </c>
      <c r="E101" s="792">
        <v>3</v>
      </c>
      <c r="F101" s="792"/>
      <c r="G101" s="792"/>
      <c r="H101" s="792">
        <v>3</v>
      </c>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13</v>
      </c>
      <c r="D109" s="805">
        <v>10</v>
      </c>
      <c r="E109" s="805">
        <v>10</v>
      </c>
      <c r="F109" s="805">
        <v>3</v>
      </c>
      <c r="G109" s="805">
        <v>3</v>
      </c>
      <c r="H109" s="805">
        <v>13</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1</v>
      </c>
      <c r="D117" s="781">
        <f t="shared" ref="D117:L117" si="3">D119+D120+D121+D122+D123+D124+D125+D126+D127+D128+D129</f>
        <v>1</v>
      </c>
      <c r="E117" s="781">
        <f t="shared" si="3"/>
        <v>0</v>
      </c>
      <c r="F117" s="781">
        <f t="shared" si="3"/>
        <v>2</v>
      </c>
      <c r="G117" s="781">
        <f t="shared" si="3"/>
        <v>1</v>
      </c>
      <c r="H117" s="781">
        <f t="shared" si="3"/>
        <v>2</v>
      </c>
      <c r="I117" s="781">
        <f t="shared" si="3"/>
        <v>3</v>
      </c>
      <c r="J117" s="781">
        <f t="shared" si="3"/>
        <v>1</v>
      </c>
      <c r="K117" s="781">
        <f t="shared" si="3"/>
        <v>2</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1</v>
      </c>
      <c r="D119" s="792">
        <v>1</v>
      </c>
      <c r="E119" s="792"/>
      <c r="F119" s="792">
        <v>1</v>
      </c>
      <c r="G119" s="792"/>
      <c r="H119" s="792">
        <v>1</v>
      </c>
      <c r="I119" s="792">
        <v>2</v>
      </c>
      <c r="J119" s="792">
        <v>1</v>
      </c>
      <c r="K119" s="792">
        <v>2</v>
      </c>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v>1</v>
      </c>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v>1</v>
      </c>
      <c r="G123" s="792">
        <v>1</v>
      </c>
      <c r="H123" s="792">
        <v>1</v>
      </c>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13</v>
      </c>
      <c r="D137" s="792">
        <v>2</v>
      </c>
      <c r="E137" s="792"/>
      <c r="F137" s="792"/>
      <c r="G137" s="792">
        <v>3</v>
      </c>
      <c r="H137" s="792">
        <v>1</v>
      </c>
      <c r="I137" s="792">
        <v>7</v>
      </c>
      <c r="J137" s="881">
        <f>K137+L137+M137+N137+O137+P137</f>
        <v>13</v>
      </c>
      <c r="K137" s="792">
        <v>3</v>
      </c>
      <c r="L137" s="792"/>
      <c r="M137" s="792"/>
      <c r="N137" s="792">
        <v>4</v>
      </c>
      <c r="O137" s="792">
        <v>1</v>
      </c>
      <c r="P137" s="792">
        <v>5</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713</v>
      </c>
      <c r="D145" s="792"/>
      <c r="E145" s="792">
        <v>713</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679</v>
      </c>
      <c r="D146" s="792"/>
      <c r="E146" s="792">
        <v>679</v>
      </c>
      <c r="F146" s="792"/>
      <c r="G146" s="792"/>
      <c r="H146" s="792"/>
      <c r="I146" s="889"/>
      <c r="J146" s="889"/>
      <c r="K146" s="889"/>
      <c r="L146" s="889"/>
      <c r="M146" s="889"/>
      <c r="N146" s="889"/>
      <c r="O146" s="889"/>
      <c r="P146" s="889"/>
      <c r="Q146" s="764"/>
    </row>
    <row r="147" spans="1:17" ht="78.75">
      <c r="A147" s="863" t="s">
        <v>224</v>
      </c>
      <c r="B147" s="891" t="s">
        <v>225</v>
      </c>
      <c r="C147" s="892">
        <v>457</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95</v>
      </c>
      <c r="D148" s="893" t="s">
        <v>82</v>
      </c>
      <c r="E148" s="893" t="s">
        <v>82</v>
      </c>
      <c r="F148" s="893" t="s">
        <v>82</v>
      </c>
      <c r="G148" s="893" t="s">
        <v>82</v>
      </c>
      <c r="H148" s="893" t="s">
        <v>82</v>
      </c>
      <c r="I148" s="741"/>
      <c r="J148" s="895">
        <f>G35</f>
        <v>5</v>
      </c>
      <c r="K148" s="895">
        <f>H35</f>
        <v>3</v>
      </c>
      <c r="L148" s="741"/>
      <c r="M148" s="741"/>
      <c r="N148" s="741"/>
      <c r="O148" s="741"/>
      <c r="P148" s="741"/>
    </row>
    <row r="149" spans="1:17" ht="37.5" customHeight="1">
      <c r="A149" s="826" t="s">
        <v>230</v>
      </c>
      <c r="B149" s="752" t="s">
        <v>231</v>
      </c>
      <c r="C149" s="892">
        <v>165</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0</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2</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4</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3</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103.8</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v>0</v>
      </c>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99.3</v>
      </c>
      <c r="D192" s="930">
        <f>C192-(C193+C196+C198+C200)</f>
        <v>77.900000000000006</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0</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0</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v>0</v>
      </c>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v>0</v>
      </c>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v>0</v>
      </c>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21.4</v>
      </c>
      <c r="D198" s="930">
        <f>C198-C199</f>
        <v>6.3999999999999986</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15</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v>0</v>
      </c>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99.3</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v>0</v>
      </c>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99.3</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v>0</v>
      </c>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v>0</v>
      </c>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v>0</v>
      </c>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326</v>
      </c>
      <c r="D215" s="936"/>
      <c r="E215" s="938" t="s">
        <v>447</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c r="D217" s="936"/>
      <c r="E217" s="938"/>
      <c r="F217" s="870"/>
      <c r="G217" s="944">
        <v>44194</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23622047244094491" right="0.23622047244094491" top="0.74803149606299213" bottom="0.74803149606299213" header="0.31496062992125984" footer="0.31496062992125984"/>
  <pageSetup paperSize="9" scale="55" orientation="landscape" horizontalDpi="1200" r:id="rId1"/>
  <legacyDrawing r:id="rId2"/>
</worksheet>
</file>

<file path=xl/worksheets/sheet32.xml><?xml version="1.0" encoding="utf-8"?>
<worksheet xmlns="http://schemas.openxmlformats.org/spreadsheetml/2006/main" xmlns:r="http://schemas.openxmlformats.org/officeDocument/2006/relationships">
  <dimension ref="A1:AT300"/>
  <sheetViews>
    <sheetView view="pageBreakPreview" topLeftCell="A201" zoomScale="60" zoomScaleNormal="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448</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32659114</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row>
    <row r="11" spans="1:16" ht="40.5" customHeight="1">
      <c r="A11" s="754" t="s">
        <v>13</v>
      </c>
      <c r="B11" s="745" t="s">
        <v>14</v>
      </c>
      <c r="C11" s="753"/>
    </row>
    <row r="12" spans="1:16" ht="73.5" customHeight="1">
      <c r="A12" s="751" t="s">
        <v>15</v>
      </c>
      <c r="B12" s="752" t="s">
        <v>16</v>
      </c>
      <c r="C12" s="753"/>
    </row>
    <row r="13" spans="1:16" ht="80.25" customHeight="1">
      <c r="A13" s="755" t="s">
        <v>17</v>
      </c>
      <c r="B13" s="745" t="s">
        <v>18</v>
      </c>
      <c r="C13" s="753"/>
    </row>
    <row r="14" spans="1:16" ht="115.5" customHeight="1">
      <c r="A14" s="755" t="s">
        <v>19</v>
      </c>
      <c r="B14" s="745" t="s">
        <v>20</v>
      </c>
      <c r="C14" s="753"/>
    </row>
    <row r="15" spans="1:16" ht="93" customHeight="1">
      <c r="A15" s="755" t="s">
        <v>21</v>
      </c>
      <c r="B15" s="745" t="s">
        <v>22</v>
      </c>
      <c r="C15" s="753"/>
    </row>
    <row r="16" spans="1:16" ht="94.5" customHeight="1">
      <c r="A16" s="755" t="s">
        <v>23</v>
      </c>
      <c r="B16" s="745" t="s">
        <v>24</v>
      </c>
      <c r="C16" s="753"/>
    </row>
    <row r="17" spans="1:19" ht="83.25" customHeight="1">
      <c r="A17" s="756" t="s">
        <v>25</v>
      </c>
      <c r="B17" s="752" t="s">
        <v>26</v>
      </c>
      <c r="C17" s="753"/>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1</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105</v>
      </c>
      <c r="D35" s="781">
        <f>D36+D45+D46+D49+D51+D52</f>
        <v>80</v>
      </c>
      <c r="E35" s="781">
        <f t="shared" si="0"/>
        <v>0</v>
      </c>
      <c r="F35" s="781">
        <f t="shared" si="0"/>
        <v>0</v>
      </c>
      <c r="G35" s="781">
        <f t="shared" si="0"/>
        <v>4</v>
      </c>
      <c r="H35" s="781">
        <f>H36+H45+H46+H49+H51+H52</f>
        <v>3</v>
      </c>
      <c r="I35" s="781">
        <f>I36+I45+I46+I49+I51+I52</f>
        <v>105</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105</v>
      </c>
      <c r="D45" s="792">
        <v>80</v>
      </c>
      <c r="E45" s="792"/>
      <c r="F45" s="792"/>
      <c r="G45" s="792">
        <v>4</v>
      </c>
      <c r="H45" s="792">
        <v>3</v>
      </c>
      <c r="I45" s="792">
        <v>105</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105</v>
      </c>
      <c r="D64" s="792"/>
      <c r="E64" s="792"/>
      <c r="F64" s="792">
        <v>15</v>
      </c>
      <c r="G64" s="792">
        <v>24</v>
      </c>
      <c r="H64" s="792">
        <v>11</v>
      </c>
      <c r="I64" s="792">
        <v>28</v>
      </c>
      <c r="J64" s="792">
        <v>27</v>
      </c>
      <c r="K64" s="792"/>
      <c r="L64" s="827">
        <f>C64-D64-E64-F64-G64-H64-I64-J64-K64</f>
        <v>0</v>
      </c>
      <c r="M64" s="789"/>
      <c r="N64" s="789"/>
      <c r="O64" s="828"/>
      <c r="P64" s="764"/>
      <c r="Q64" s="764"/>
    </row>
    <row r="65" spans="1:18" ht="18" customHeight="1">
      <c r="A65" s="829" t="s">
        <v>110</v>
      </c>
      <c r="B65" s="752" t="s">
        <v>111</v>
      </c>
      <c r="C65" s="781">
        <f>D65+E65+F65+G65+H65+I65+J65+K65</f>
        <v>47</v>
      </c>
      <c r="D65" s="792"/>
      <c r="E65" s="792"/>
      <c r="F65" s="792">
        <v>8</v>
      </c>
      <c r="G65" s="792">
        <v>12</v>
      </c>
      <c r="H65" s="792">
        <v>4</v>
      </c>
      <c r="I65" s="792">
        <v>9</v>
      </c>
      <c r="J65" s="792">
        <v>14</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105</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105</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9</v>
      </c>
      <c r="D95" s="781">
        <f t="shared" ref="D95:I95" si="2">D97+D98+D99+D100+D101+D102+D103+D104+D105+D106+D107</f>
        <v>4</v>
      </c>
      <c r="E95" s="781">
        <f t="shared" si="2"/>
        <v>4</v>
      </c>
      <c r="F95" s="781">
        <f t="shared" si="2"/>
        <v>5</v>
      </c>
      <c r="G95" s="781">
        <f t="shared" si="2"/>
        <v>5</v>
      </c>
      <c r="H95" s="781">
        <f t="shared" si="2"/>
        <v>9</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7</v>
      </c>
      <c r="D97" s="792">
        <v>2</v>
      </c>
      <c r="E97" s="792">
        <v>2</v>
      </c>
      <c r="F97" s="792">
        <v>5</v>
      </c>
      <c r="G97" s="792">
        <v>5</v>
      </c>
      <c r="H97" s="792">
        <v>7</v>
      </c>
      <c r="I97" s="792"/>
      <c r="J97" s="844"/>
    </row>
    <row r="98" spans="1:46" ht="18.95" customHeight="1">
      <c r="A98" s="829" t="s">
        <v>149</v>
      </c>
      <c r="B98" s="745" t="s">
        <v>150</v>
      </c>
      <c r="C98" s="792">
        <v>1</v>
      </c>
      <c r="D98" s="792">
        <v>1</v>
      </c>
      <c r="E98" s="792">
        <v>1</v>
      </c>
      <c r="F98" s="792"/>
      <c r="G98" s="792"/>
      <c r="H98" s="792">
        <v>1</v>
      </c>
      <c r="I98" s="792"/>
      <c r="J98" s="844"/>
    </row>
    <row r="99" spans="1:46" ht="18.95" customHeight="1">
      <c r="A99" s="829" t="s">
        <v>151</v>
      </c>
      <c r="B99" s="752" t="s">
        <v>152</v>
      </c>
      <c r="C99" s="792">
        <v>1</v>
      </c>
      <c r="D99" s="792">
        <v>1</v>
      </c>
      <c r="E99" s="792">
        <v>1</v>
      </c>
      <c r="F99" s="792"/>
      <c r="G99" s="792"/>
      <c r="H99" s="792">
        <v>1</v>
      </c>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9</v>
      </c>
      <c r="D109" s="805">
        <v>4</v>
      </c>
      <c r="E109" s="805">
        <v>4</v>
      </c>
      <c r="F109" s="805">
        <v>5</v>
      </c>
      <c r="G109" s="805">
        <v>5</v>
      </c>
      <c r="H109" s="805">
        <v>9</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0</v>
      </c>
      <c r="E117" s="781">
        <f t="shared" si="3"/>
        <v>0</v>
      </c>
      <c r="F117" s="781">
        <f t="shared" si="3"/>
        <v>4</v>
      </c>
      <c r="G117" s="781">
        <f t="shared" si="3"/>
        <v>1</v>
      </c>
      <c r="H117" s="781">
        <f t="shared" si="3"/>
        <v>0</v>
      </c>
      <c r="I117" s="781">
        <f t="shared" si="3"/>
        <v>1</v>
      </c>
      <c r="J117" s="781">
        <f t="shared" si="3"/>
        <v>1</v>
      </c>
      <c r="K117" s="781">
        <f t="shared" si="3"/>
        <v>2</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c r="F119" s="792">
        <v>4</v>
      </c>
      <c r="G119" s="792">
        <v>1</v>
      </c>
      <c r="H119" s="792"/>
      <c r="I119" s="792">
        <v>1</v>
      </c>
      <c r="J119" s="792"/>
      <c r="K119" s="792">
        <v>1</v>
      </c>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v>1</v>
      </c>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c r="K121" s="792">
        <v>1</v>
      </c>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9</v>
      </c>
      <c r="D137" s="792"/>
      <c r="E137" s="792">
        <v>1</v>
      </c>
      <c r="F137" s="792"/>
      <c r="G137" s="792"/>
      <c r="H137" s="792">
        <v>4</v>
      </c>
      <c r="I137" s="792">
        <v>4</v>
      </c>
      <c r="J137" s="881">
        <v>9</v>
      </c>
      <c r="K137" s="792">
        <v>1</v>
      </c>
      <c r="L137" s="792"/>
      <c r="M137" s="792">
        <v>2</v>
      </c>
      <c r="N137" s="792"/>
      <c r="O137" s="792">
        <v>2</v>
      </c>
      <c r="P137" s="792">
        <v>4</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896</v>
      </c>
      <c r="D145" s="792"/>
      <c r="E145" s="792">
        <v>896</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851</v>
      </c>
      <c r="D146" s="792"/>
      <c r="E146" s="792">
        <v>851</v>
      </c>
      <c r="F146" s="792"/>
      <c r="G146" s="792"/>
      <c r="H146" s="792"/>
      <c r="I146" s="889"/>
      <c r="J146" s="889"/>
      <c r="K146" s="889"/>
      <c r="L146" s="889"/>
      <c r="M146" s="889"/>
      <c r="N146" s="889"/>
      <c r="O146" s="889"/>
      <c r="P146" s="889"/>
      <c r="Q146" s="764"/>
    </row>
    <row r="147" spans="1:17" ht="78.75">
      <c r="A147" s="863" t="s">
        <v>224</v>
      </c>
      <c r="B147" s="891" t="s">
        <v>225</v>
      </c>
      <c r="C147" s="892">
        <v>417</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68</v>
      </c>
      <c r="D148" s="893" t="s">
        <v>82</v>
      </c>
      <c r="E148" s="893" t="s">
        <v>82</v>
      </c>
      <c r="F148" s="893" t="s">
        <v>82</v>
      </c>
      <c r="G148" s="893" t="s">
        <v>82</v>
      </c>
      <c r="H148" s="893" t="s">
        <v>82</v>
      </c>
      <c r="I148" s="741"/>
      <c r="J148" s="895">
        <f>G35</f>
        <v>4</v>
      </c>
      <c r="K148" s="895">
        <f>H35</f>
        <v>3</v>
      </c>
      <c r="L148" s="741"/>
      <c r="M148" s="741"/>
      <c r="N148" s="741"/>
      <c r="O148" s="741"/>
      <c r="P148" s="741"/>
    </row>
    <row r="149" spans="1:17" ht="37.5" customHeight="1">
      <c r="A149" s="826" t="s">
        <v>230</v>
      </c>
      <c r="B149" s="752" t="s">
        <v>231</v>
      </c>
      <c r="C149" s="892">
        <v>357</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c r="D172" s="741"/>
      <c r="E172" s="741"/>
      <c r="F172" s="741"/>
      <c r="G172" s="741"/>
      <c r="H172" s="741"/>
      <c r="I172" s="741"/>
      <c r="J172" s="741"/>
      <c r="K172" s="741"/>
      <c r="L172" s="741"/>
      <c r="M172" s="741"/>
      <c r="N172" s="741"/>
    </row>
    <row r="173" spans="1:46" ht="17.100000000000001" customHeight="1">
      <c r="A173" s="826" t="s">
        <v>262</v>
      </c>
      <c r="B173" s="917" t="s">
        <v>263</v>
      </c>
      <c r="C173" s="910"/>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2</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1</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44.7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40.200000000000003</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18.100000000000001</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18.100000000000001</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22.1</v>
      </c>
      <c r="D198" s="930">
        <f>C198-C199</f>
        <v>6.5000000000000018</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15.6</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40.200000000000003</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40.200000000000003</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t="s">
        <v>449</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450</v>
      </c>
      <c r="D217" s="936"/>
      <c r="E217" s="938" t="s">
        <v>451</v>
      </c>
      <c r="F217" s="870"/>
      <c r="G217" s="944">
        <v>44193</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45" orientation="landscape" r:id="rId1"/>
  <legacyDrawing r:id="rId2"/>
</worksheet>
</file>

<file path=xl/worksheets/sheet33.xml><?xml version="1.0" encoding="utf-8"?>
<worksheet xmlns="http://schemas.openxmlformats.org/spreadsheetml/2006/main" xmlns:r="http://schemas.openxmlformats.org/officeDocument/2006/relationships">
  <dimension ref="A1:AT300"/>
  <sheetViews>
    <sheetView view="pageBreakPreview" topLeftCell="A205"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452</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10290074</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1</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95</v>
      </c>
      <c r="D35" s="781">
        <f>D36+D45+D46+D49+D51+D52</f>
        <v>68</v>
      </c>
      <c r="E35" s="781">
        <f t="shared" si="0"/>
        <v>0</v>
      </c>
      <c r="F35" s="781">
        <f t="shared" si="0"/>
        <v>0</v>
      </c>
      <c r="G35" s="781">
        <f t="shared" si="0"/>
        <v>5</v>
      </c>
      <c r="H35" s="781">
        <f>H36+H45+H46+H49+H51+H52</f>
        <v>3</v>
      </c>
      <c r="I35" s="781">
        <f>I36+I45+I46+I49+I51+I52</f>
        <v>96</v>
      </c>
      <c r="J35" s="782"/>
      <c r="K35" s="783"/>
      <c r="N35" s="784"/>
      <c r="O35" s="784"/>
      <c r="Q35" s="764"/>
    </row>
    <row r="36" spans="1:17" ht="39.75" customHeight="1">
      <c r="A36" s="785" t="s">
        <v>52</v>
      </c>
      <c r="B36" s="752" t="s">
        <v>53</v>
      </c>
      <c r="C36" s="786">
        <f t="shared" ref="C36:I36" si="1">C37+C38+C39+C40+C41+C42+C43+C44</f>
        <v>0</v>
      </c>
      <c r="D36" s="786">
        <f t="shared" si="1"/>
        <v>0</v>
      </c>
      <c r="E36" s="786">
        <f t="shared" si="1"/>
        <v>0</v>
      </c>
      <c r="F36" s="786">
        <f t="shared" si="1"/>
        <v>0</v>
      </c>
      <c r="G36" s="786">
        <f t="shared" si="1"/>
        <v>0</v>
      </c>
      <c r="H36" s="786">
        <f t="shared" si="1"/>
        <v>0</v>
      </c>
      <c r="I36" s="786">
        <f t="shared" si="1"/>
        <v>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95</v>
      </c>
      <c r="D45" s="792">
        <v>68</v>
      </c>
      <c r="E45" s="792"/>
      <c r="F45" s="792"/>
      <c r="G45" s="792">
        <v>5</v>
      </c>
      <c r="H45" s="792">
        <v>3</v>
      </c>
      <c r="I45" s="792">
        <v>96</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v>7</v>
      </c>
      <c r="D55" s="807" t="s">
        <v>82</v>
      </c>
      <c r="E55" s="807" t="s">
        <v>82</v>
      </c>
      <c r="F55" s="807" t="s">
        <v>82</v>
      </c>
      <c r="G55" s="805">
        <v>1</v>
      </c>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95</v>
      </c>
      <c r="D64" s="792">
        <v>0</v>
      </c>
      <c r="E64" s="792">
        <v>7</v>
      </c>
      <c r="F64" s="792">
        <v>9</v>
      </c>
      <c r="G64" s="792">
        <v>14</v>
      </c>
      <c r="H64" s="792">
        <v>23</v>
      </c>
      <c r="I64" s="792">
        <v>24</v>
      </c>
      <c r="J64" s="792">
        <v>17</v>
      </c>
      <c r="K64" s="792">
        <v>1</v>
      </c>
      <c r="L64" s="827">
        <f>C64-D64-E64-F64-G64-H64-I64-J64-K64</f>
        <v>0</v>
      </c>
      <c r="M64" s="789"/>
      <c r="N64" s="789"/>
      <c r="O64" s="828"/>
      <c r="P64" s="764"/>
      <c r="Q64" s="764"/>
    </row>
    <row r="65" spans="1:18" ht="18" customHeight="1">
      <c r="A65" s="829" t="s">
        <v>110</v>
      </c>
      <c r="B65" s="752" t="s">
        <v>111</v>
      </c>
      <c r="C65" s="781">
        <f>D65+E65+F65+G65+H65+I65+J65+K65</f>
        <v>49</v>
      </c>
      <c r="D65" s="792"/>
      <c r="E65" s="792">
        <v>2</v>
      </c>
      <c r="F65" s="792">
        <v>8</v>
      </c>
      <c r="G65" s="792">
        <v>6</v>
      </c>
      <c r="H65" s="792">
        <v>11</v>
      </c>
      <c r="I65" s="792">
        <v>8</v>
      </c>
      <c r="J65" s="792">
        <v>13</v>
      </c>
      <c r="K65" s="792">
        <v>1</v>
      </c>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95</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95</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4</v>
      </c>
      <c r="D95" s="1362">
        <f t="shared" ref="D95:I95" si="2">D97+D98+D99+D100+D101+D102+D103+D104+D105+D106+D107</f>
        <v>4</v>
      </c>
      <c r="E95" s="1362">
        <f t="shared" si="2"/>
        <v>2</v>
      </c>
      <c r="F95" s="781">
        <f t="shared" si="2"/>
        <v>0</v>
      </c>
      <c r="G95" s="781">
        <f t="shared" si="2"/>
        <v>0</v>
      </c>
      <c r="H95" s="781">
        <f t="shared" si="2"/>
        <v>4</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892">
        <v>3</v>
      </c>
      <c r="D97" s="892">
        <v>3</v>
      </c>
      <c r="E97" s="892">
        <v>2</v>
      </c>
      <c r="F97" s="792"/>
      <c r="G97" s="792"/>
      <c r="H97" s="792">
        <v>3</v>
      </c>
      <c r="I97" s="792"/>
      <c r="J97" s="844"/>
    </row>
    <row r="98" spans="1:46" ht="18.95" customHeight="1">
      <c r="A98" s="829" t="s">
        <v>149</v>
      </c>
      <c r="B98" s="745" t="s">
        <v>150</v>
      </c>
      <c r="C98" s="892"/>
      <c r="D98" s="892"/>
      <c r="E98" s="892"/>
      <c r="F98" s="792"/>
      <c r="G98" s="792"/>
      <c r="H98" s="792"/>
      <c r="I98" s="792"/>
      <c r="J98" s="844"/>
    </row>
    <row r="99" spans="1:46" ht="18.95" customHeight="1">
      <c r="A99" s="829" t="s">
        <v>151</v>
      </c>
      <c r="B99" s="752" t="s">
        <v>152</v>
      </c>
      <c r="C99" s="892">
        <v>1</v>
      </c>
      <c r="D99" s="892">
        <v>1</v>
      </c>
      <c r="E99" s="892"/>
      <c r="F99" s="792"/>
      <c r="G99" s="792"/>
      <c r="H99" s="792">
        <v>1</v>
      </c>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1359">
        <v>4</v>
      </c>
      <c r="D109" s="1360">
        <v>4</v>
      </c>
      <c r="E109" s="1360">
        <v>2</v>
      </c>
      <c r="F109" s="805">
        <v>0</v>
      </c>
      <c r="G109" s="805">
        <v>0</v>
      </c>
      <c r="H109" s="805">
        <v>4</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1</v>
      </c>
      <c r="D117" s="781">
        <f t="shared" ref="D117:L117" si="3">D119+D120+D121+D122+D123+D124+D125+D126+D127+D128+D129</f>
        <v>0</v>
      </c>
      <c r="E117" s="781">
        <f t="shared" si="3"/>
        <v>1</v>
      </c>
      <c r="F117" s="781">
        <f t="shared" si="3"/>
        <v>0</v>
      </c>
      <c r="G117" s="781">
        <f t="shared" si="3"/>
        <v>0</v>
      </c>
      <c r="H117" s="781">
        <f t="shared" si="3"/>
        <v>0</v>
      </c>
      <c r="I117" s="781">
        <f t="shared" si="3"/>
        <v>1</v>
      </c>
      <c r="J117" s="781">
        <f t="shared" si="3"/>
        <v>0</v>
      </c>
      <c r="K117" s="781">
        <f t="shared" si="3"/>
        <v>0</v>
      </c>
      <c r="L117" s="781">
        <f t="shared" si="3"/>
        <v>1</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1</v>
      </c>
      <c r="D119" s="792"/>
      <c r="E119" s="792">
        <v>1</v>
      </c>
      <c r="F119" s="792">
        <v>0</v>
      </c>
      <c r="G119" s="792">
        <v>0</v>
      </c>
      <c r="H119" s="792">
        <v>0</v>
      </c>
      <c r="I119" s="792">
        <v>1</v>
      </c>
      <c r="J119" s="792">
        <v>0</v>
      </c>
      <c r="K119" s="792">
        <v>0</v>
      </c>
      <c r="L119" s="792">
        <v>0</v>
      </c>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c r="H121" s="792"/>
      <c r="I121" s="792"/>
      <c r="J121" s="792"/>
      <c r="K121" s="792"/>
      <c r="L121" s="792">
        <v>1</v>
      </c>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4</v>
      </c>
      <c r="D137" s="792">
        <v>1</v>
      </c>
      <c r="E137" s="792">
        <v>0</v>
      </c>
      <c r="F137" s="792">
        <v>0</v>
      </c>
      <c r="G137" s="792">
        <v>2</v>
      </c>
      <c r="H137" s="792"/>
      <c r="I137" s="792">
        <v>1</v>
      </c>
      <c r="J137" s="881">
        <v>4</v>
      </c>
      <c r="K137" s="792">
        <v>1</v>
      </c>
      <c r="L137" s="792"/>
      <c r="M137" s="792">
        <v>0</v>
      </c>
      <c r="N137" s="792">
        <v>2</v>
      </c>
      <c r="O137" s="792"/>
      <c r="P137" s="792">
        <v>1</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695</v>
      </c>
      <c r="D145" s="792"/>
      <c r="E145" s="792">
        <v>695</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651</v>
      </c>
      <c r="D146" s="792"/>
      <c r="E146" s="792">
        <v>651</v>
      </c>
      <c r="F146" s="792"/>
      <c r="G146" s="792"/>
      <c r="H146" s="792"/>
      <c r="I146" s="889"/>
      <c r="J146" s="889"/>
      <c r="K146" s="889"/>
      <c r="L146" s="889"/>
      <c r="M146" s="889"/>
      <c r="N146" s="889"/>
      <c r="O146" s="889"/>
      <c r="P146" s="889"/>
      <c r="Q146" s="764"/>
    </row>
    <row r="147" spans="1:17" ht="78.75">
      <c r="A147" s="863" t="s">
        <v>224</v>
      </c>
      <c r="B147" s="891" t="s">
        <v>225</v>
      </c>
      <c r="C147" s="892">
        <v>454</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61</v>
      </c>
      <c r="D148" s="893" t="s">
        <v>82</v>
      </c>
      <c r="E148" s="893" t="s">
        <v>82</v>
      </c>
      <c r="F148" s="893" t="s">
        <v>82</v>
      </c>
      <c r="G148" s="893" t="s">
        <v>82</v>
      </c>
      <c r="H148" s="893" t="s">
        <v>82</v>
      </c>
      <c r="I148" s="741"/>
      <c r="J148" s="895">
        <f>G35</f>
        <v>5</v>
      </c>
      <c r="K148" s="895">
        <f>H35</f>
        <v>3</v>
      </c>
      <c r="L148" s="741"/>
      <c r="M148" s="741"/>
      <c r="N148" s="741"/>
      <c r="O148" s="741"/>
      <c r="P148" s="741"/>
    </row>
    <row r="149" spans="1:17" ht="37.5" customHeight="1">
      <c r="A149" s="826" t="s">
        <v>230</v>
      </c>
      <c r="B149" s="752" t="s">
        <v>231</v>
      </c>
      <c r="C149" s="892">
        <v>356</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4</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3</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40.299999999999997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35.799999999999997</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15.6</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15.6</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20.2</v>
      </c>
      <c r="D198" s="930">
        <f>C198-C199</f>
        <v>5.7999999999999989</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14.4</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35.799999999999997</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35.799999999999997</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326</v>
      </c>
      <c r="D215" s="936"/>
      <c r="E215" s="938" t="s">
        <v>453</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454</v>
      </c>
      <c r="D217" s="936"/>
      <c r="E217" s="938" t="s">
        <v>455</v>
      </c>
      <c r="F217" s="870"/>
      <c r="G217" s="944">
        <v>44194</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11811023622047245" right="0" top="0.35433070866141736" bottom="0" header="0" footer="0"/>
  <pageSetup paperSize="9" scale="50" orientation="landscape" r:id="rId1"/>
  <legacyDrawing r:id="rId2"/>
</worksheet>
</file>

<file path=xl/worksheets/sheet34.xml><?xml version="1.0" encoding="utf-8"?>
<worksheet xmlns="http://schemas.openxmlformats.org/spreadsheetml/2006/main" xmlns:r="http://schemas.openxmlformats.org/officeDocument/2006/relationships">
  <sheetPr>
    <pageSetUpPr fitToPage="1"/>
  </sheetPr>
  <dimension ref="A1:AT300"/>
  <sheetViews>
    <sheetView view="pageBreakPreview" topLeftCell="A193"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456</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99750864</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1</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114</v>
      </c>
      <c r="D35" s="781">
        <f>D36+D45+D46+D49+D51+D52</f>
        <v>95</v>
      </c>
      <c r="E35" s="781">
        <f t="shared" si="0"/>
        <v>24</v>
      </c>
      <c r="F35" s="781">
        <f t="shared" si="0"/>
        <v>0</v>
      </c>
      <c r="G35" s="781">
        <f t="shared" si="0"/>
        <v>6</v>
      </c>
      <c r="H35" s="781">
        <f>H36+H45+H46+H49+H51+H52</f>
        <v>5</v>
      </c>
      <c r="I35" s="781">
        <f>I36+I45+I46+I49+I51+I52</f>
        <v>116</v>
      </c>
      <c r="J35" s="782"/>
      <c r="K35" s="783"/>
      <c r="N35" s="784"/>
      <c r="O35" s="784"/>
      <c r="Q35" s="764"/>
    </row>
    <row r="36" spans="1:17" ht="39.75" customHeight="1">
      <c r="A36" s="785" t="s">
        <v>52</v>
      </c>
      <c r="B36" s="752" t="s">
        <v>53</v>
      </c>
      <c r="C36" s="786">
        <f t="shared" ref="C36:I36" si="1">C37+C38+C39+C40+C41+C42+C43+C44</f>
        <v>24</v>
      </c>
      <c r="D36" s="786">
        <f t="shared" si="1"/>
        <v>24</v>
      </c>
      <c r="E36" s="786">
        <f t="shared" si="1"/>
        <v>24</v>
      </c>
      <c r="F36" s="786">
        <f t="shared" si="1"/>
        <v>0</v>
      </c>
      <c r="G36" s="786">
        <f t="shared" si="1"/>
        <v>2</v>
      </c>
      <c r="H36" s="786">
        <f t="shared" si="1"/>
        <v>2</v>
      </c>
      <c r="I36" s="786">
        <f t="shared" si="1"/>
        <v>24</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v>24</v>
      </c>
      <c r="D38" s="792">
        <v>24</v>
      </c>
      <c r="E38" s="792">
        <v>24</v>
      </c>
      <c r="F38" s="792"/>
      <c r="G38" s="792">
        <v>2</v>
      </c>
      <c r="H38" s="792">
        <v>2</v>
      </c>
      <c r="I38" s="792">
        <v>24</v>
      </c>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90</v>
      </c>
      <c r="D45" s="792">
        <v>71</v>
      </c>
      <c r="E45" s="792"/>
      <c r="F45" s="792"/>
      <c r="G45" s="792">
        <v>4</v>
      </c>
      <c r="H45" s="792">
        <v>3</v>
      </c>
      <c r="I45" s="792">
        <v>92</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114</v>
      </c>
      <c r="D64" s="792"/>
      <c r="E64" s="792"/>
      <c r="F64" s="792">
        <v>11</v>
      </c>
      <c r="G64" s="792">
        <v>30</v>
      </c>
      <c r="H64" s="792">
        <v>22</v>
      </c>
      <c r="I64" s="792">
        <v>25</v>
      </c>
      <c r="J64" s="792">
        <v>26</v>
      </c>
      <c r="K64" s="792"/>
      <c r="L64" s="827">
        <f>C64-D64-E64-F64-G64-H64-I64-J64-K64</f>
        <v>0</v>
      </c>
      <c r="M64" s="789"/>
      <c r="N64" s="789"/>
      <c r="O64" s="828"/>
      <c r="P64" s="764"/>
      <c r="Q64" s="764"/>
    </row>
    <row r="65" spans="1:18" ht="18" customHeight="1">
      <c r="A65" s="829" t="s">
        <v>110</v>
      </c>
      <c r="B65" s="752" t="s">
        <v>111</v>
      </c>
      <c r="C65" s="781">
        <f>D65+E65+F65+G65+H65+I65+J65+K65</f>
        <v>47</v>
      </c>
      <c r="D65" s="792"/>
      <c r="E65" s="792"/>
      <c r="F65" s="792">
        <v>3</v>
      </c>
      <c r="G65" s="792">
        <v>12</v>
      </c>
      <c r="H65" s="792">
        <v>9</v>
      </c>
      <c r="I65" s="792">
        <v>13</v>
      </c>
      <c r="J65" s="792">
        <v>10</v>
      </c>
      <c r="K65" s="792"/>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114</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114</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13</v>
      </c>
      <c r="D95" s="781">
        <f t="shared" ref="D95:I95" si="2">D97+D98+D99+D100+D101+D102+D103+D104+D105+D106+D107</f>
        <v>5</v>
      </c>
      <c r="E95" s="781">
        <f t="shared" si="2"/>
        <v>5</v>
      </c>
      <c r="F95" s="781">
        <f t="shared" si="2"/>
        <v>8</v>
      </c>
      <c r="G95" s="781">
        <f t="shared" si="2"/>
        <v>7</v>
      </c>
      <c r="H95" s="781">
        <f t="shared" si="2"/>
        <v>13</v>
      </c>
      <c r="I95" s="781">
        <f t="shared" si="2"/>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10</v>
      </c>
      <c r="D97" s="792">
        <v>2</v>
      </c>
      <c r="E97" s="792">
        <v>2</v>
      </c>
      <c r="F97" s="792">
        <v>8</v>
      </c>
      <c r="G97" s="792">
        <v>7</v>
      </c>
      <c r="H97" s="792">
        <v>10</v>
      </c>
      <c r="I97" s="792"/>
      <c r="J97" s="844"/>
    </row>
    <row r="98" spans="1:46" ht="18.95" customHeight="1">
      <c r="A98" s="829" t="s">
        <v>149</v>
      </c>
      <c r="B98" s="745" t="s">
        <v>150</v>
      </c>
      <c r="C98" s="792">
        <v>1</v>
      </c>
      <c r="D98" s="792">
        <v>1</v>
      </c>
      <c r="E98" s="792">
        <v>1</v>
      </c>
      <c r="F98" s="792"/>
      <c r="G98" s="792"/>
      <c r="H98" s="792">
        <v>1</v>
      </c>
      <c r="I98" s="792"/>
      <c r="J98" s="844"/>
    </row>
    <row r="99" spans="1:46" ht="18.95" customHeight="1">
      <c r="A99" s="829" t="s">
        <v>151</v>
      </c>
      <c r="B99" s="752" t="s">
        <v>152</v>
      </c>
      <c r="C99" s="792">
        <v>1</v>
      </c>
      <c r="D99" s="792">
        <v>1</v>
      </c>
      <c r="E99" s="792">
        <v>1</v>
      </c>
      <c r="F99" s="792"/>
      <c r="G99" s="792"/>
      <c r="H99" s="792">
        <v>1</v>
      </c>
      <c r="I99" s="792"/>
      <c r="J99" s="844"/>
    </row>
    <row r="100" spans="1:46" ht="18.95" customHeight="1">
      <c r="A100" s="829" t="s">
        <v>153</v>
      </c>
      <c r="B100" s="752" t="s">
        <v>154</v>
      </c>
      <c r="C100" s="792"/>
      <c r="D100" s="792"/>
      <c r="E100" s="792"/>
      <c r="F100" s="792"/>
      <c r="G100" s="792"/>
      <c r="H100" s="792"/>
      <c r="I100" s="792"/>
      <c r="J100" s="844"/>
    </row>
    <row r="101" spans="1:46" ht="18.95" customHeight="1">
      <c r="A101" s="829" t="s">
        <v>155</v>
      </c>
      <c r="B101" s="745" t="s">
        <v>156</v>
      </c>
      <c r="C101" s="792">
        <v>1</v>
      </c>
      <c r="D101" s="792">
        <v>1</v>
      </c>
      <c r="E101" s="792">
        <v>1</v>
      </c>
      <c r="F101" s="792"/>
      <c r="G101" s="792"/>
      <c r="H101" s="792">
        <v>1</v>
      </c>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13</v>
      </c>
      <c r="D109" s="805">
        <v>5</v>
      </c>
      <c r="E109" s="805">
        <v>5</v>
      </c>
      <c r="F109" s="805">
        <v>8</v>
      </c>
      <c r="G109" s="805">
        <v>7</v>
      </c>
      <c r="H109" s="805">
        <v>13</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1</v>
      </c>
      <c r="D117" s="781">
        <f t="shared" ref="D117:L117" si="3">D119+D120+D121+D122+D123+D124+D125+D126+D127+D128+D129</f>
        <v>0</v>
      </c>
      <c r="E117" s="781">
        <f t="shared" si="3"/>
        <v>1</v>
      </c>
      <c r="F117" s="781">
        <f t="shared" si="3"/>
        <v>1</v>
      </c>
      <c r="G117" s="781">
        <f t="shared" si="3"/>
        <v>1</v>
      </c>
      <c r="H117" s="781">
        <f t="shared" si="3"/>
        <v>3</v>
      </c>
      <c r="I117" s="781">
        <f t="shared" si="3"/>
        <v>1</v>
      </c>
      <c r="J117" s="781">
        <f t="shared" si="3"/>
        <v>4</v>
      </c>
      <c r="K117" s="781">
        <f t="shared" si="3"/>
        <v>0</v>
      </c>
      <c r="L117" s="781">
        <f t="shared" si="3"/>
        <v>1</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1</v>
      </c>
      <c r="D119" s="792"/>
      <c r="E119" s="792"/>
      <c r="F119" s="792">
        <v>1</v>
      </c>
      <c r="G119" s="792"/>
      <c r="H119" s="792">
        <v>2</v>
      </c>
      <c r="I119" s="792">
        <v>1</v>
      </c>
      <c r="J119" s="792">
        <v>4</v>
      </c>
      <c r="K119" s="792"/>
      <c r="L119" s="792">
        <v>1</v>
      </c>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v>1</v>
      </c>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c r="F121" s="792"/>
      <c r="G121" s="792">
        <v>1</v>
      </c>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v>1</v>
      </c>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13</v>
      </c>
      <c r="D137" s="792"/>
      <c r="E137" s="792">
        <v>1</v>
      </c>
      <c r="F137" s="792">
        <v>1</v>
      </c>
      <c r="G137" s="792">
        <v>2</v>
      </c>
      <c r="H137" s="792">
        <v>2</v>
      </c>
      <c r="I137" s="792">
        <v>7</v>
      </c>
      <c r="J137" s="881">
        <f>K137+L137+M137+N137+O137+P137</f>
        <v>13</v>
      </c>
      <c r="K137" s="792"/>
      <c r="L137" s="792">
        <v>1</v>
      </c>
      <c r="M137" s="792">
        <v>3</v>
      </c>
      <c r="N137" s="792">
        <v>2</v>
      </c>
      <c r="O137" s="792">
        <v>2</v>
      </c>
      <c r="P137" s="792">
        <v>5</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864</v>
      </c>
      <c r="D145" s="792"/>
      <c r="E145" s="792">
        <v>864</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864</v>
      </c>
      <c r="D146" s="792"/>
      <c r="E146" s="792">
        <v>864</v>
      </c>
      <c r="F146" s="792"/>
      <c r="G146" s="792"/>
      <c r="H146" s="792"/>
      <c r="I146" s="889"/>
      <c r="J146" s="889"/>
      <c r="K146" s="889"/>
      <c r="L146" s="889"/>
      <c r="M146" s="889"/>
      <c r="N146" s="889"/>
      <c r="O146" s="889"/>
      <c r="P146" s="889"/>
      <c r="Q146" s="764"/>
    </row>
    <row r="147" spans="1:17" ht="78.75">
      <c r="A147" s="863" t="s">
        <v>224</v>
      </c>
      <c r="B147" s="891" t="s">
        <v>225</v>
      </c>
      <c r="C147" s="892">
        <v>602</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35</v>
      </c>
      <c r="D148" s="893" t="s">
        <v>82</v>
      </c>
      <c r="E148" s="893" t="s">
        <v>82</v>
      </c>
      <c r="F148" s="893" t="s">
        <v>82</v>
      </c>
      <c r="G148" s="893" t="s">
        <v>82</v>
      </c>
      <c r="H148" s="893" t="s">
        <v>82</v>
      </c>
      <c r="I148" s="741"/>
      <c r="J148" s="895">
        <f>G35</f>
        <v>6</v>
      </c>
      <c r="K148" s="895">
        <f>H35</f>
        <v>5</v>
      </c>
      <c r="L148" s="741"/>
      <c r="M148" s="741"/>
      <c r="N148" s="741"/>
      <c r="O148" s="741"/>
      <c r="P148" s="741"/>
    </row>
    <row r="149" spans="1:17" ht="37.5" customHeight="1">
      <c r="A149" s="826" t="s">
        <v>230</v>
      </c>
      <c r="B149" s="752" t="s">
        <v>231</v>
      </c>
      <c r="C149" s="892">
        <v>409</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2</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3</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1</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2</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22.7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18.2</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18.2</v>
      </c>
      <c r="D198" s="930">
        <f>C198-C199</f>
        <v>3.7999999999999989</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14.4</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18.2</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18.2</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326</v>
      </c>
      <c r="D215" s="936"/>
      <c r="E215" s="938" t="s">
        <v>457</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458</v>
      </c>
      <c r="D217" s="936"/>
      <c r="E217" s="938" t="s">
        <v>459</v>
      </c>
      <c r="F217" s="870"/>
      <c r="G217" s="944">
        <v>44193</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scale="44" fitToHeight="0" orientation="landscape" r:id="rId1"/>
  <legacyDrawing r:id="rId2"/>
</worksheet>
</file>

<file path=xl/worksheets/sheet35.xml><?xml version="1.0" encoding="utf-8"?>
<worksheet xmlns="http://schemas.openxmlformats.org/spreadsheetml/2006/main" xmlns:r="http://schemas.openxmlformats.org/officeDocument/2006/relationships">
  <sheetPr>
    <pageSetUpPr fitToPage="1"/>
  </sheetPr>
  <dimension ref="A1:AT300"/>
  <sheetViews>
    <sheetView view="pageBreakPreview" topLeftCell="A91"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460</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v>4801955</v>
      </c>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1</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258</v>
      </c>
      <c r="D35" s="781">
        <f>D36+D45+D46+D49+D51+D52</f>
        <v>219</v>
      </c>
      <c r="E35" s="781">
        <f t="shared" si="0"/>
        <v>5</v>
      </c>
      <c r="F35" s="781">
        <f t="shared" si="0"/>
        <v>3</v>
      </c>
      <c r="G35" s="781">
        <f t="shared" si="0"/>
        <v>13</v>
      </c>
      <c r="H35" s="781">
        <f>H36+H45+H46+H49+H51+H52</f>
        <v>11</v>
      </c>
      <c r="I35" s="781">
        <f>I36+I45+I46+I49+I51+I52</f>
        <v>262</v>
      </c>
      <c r="J35" s="782"/>
      <c r="K35" s="783"/>
      <c r="N35" s="784"/>
      <c r="O35" s="784"/>
      <c r="Q35" s="764"/>
    </row>
    <row r="36" spans="1:17" ht="39.75" customHeight="1">
      <c r="A36" s="785" t="s">
        <v>52</v>
      </c>
      <c r="B36" s="752" t="s">
        <v>53</v>
      </c>
      <c r="C36" s="786">
        <f t="shared" ref="C36:I36" si="1">C37+C38+C39+C40+C41+C42+C43+C44</f>
        <v>5</v>
      </c>
      <c r="D36" s="786">
        <f t="shared" si="1"/>
        <v>5</v>
      </c>
      <c r="E36" s="786">
        <f t="shared" si="1"/>
        <v>5</v>
      </c>
      <c r="F36" s="786">
        <f t="shared" si="1"/>
        <v>1</v>
      </c>
      <c r="G36" s="786">
        <f t="shared" si="1"/>
        <v>1</v>
      </c>
      <c r="H36" s="786">
        <f t="shared" si="1"/>
        <v>1</v>
      </c>
      <c r="I36" s="786">
        <f t="shared" si="1"/>
        <v>10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c r="D38" s="792"/>
      <c r="E38" s="792"/>
      <c r="F38" s="792"/>
      <c r="G38" s="792"/>
      <c r="H38" s="792"/>
      <c r="I38" s="792"/>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v>5</v>
      </c>
      <c r="D41" s="792">
        <v>5</v>
      </c>
      <c r="E41" s="792">
        <v>5</v>
      </c>
      <c r="F41" s="792">
        <v>1</v>
      </c>
      <c r="G41" s="792">
        <v>1</v>
      </c>
      <c r="H41" s="792">
        <v>1</v>
      </c>
      <c r="I41" s="792">
        <v>10</v>
      </c>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253</v>
      </c>
      <c r="D45" s="792">
        <v>214</v>
      </c>
      <c r="E45" s="792"/>
      <c r="F45" s="792">
        <v>2</v>
      </c>
      <c r="G45" s="792">
        <v>12</v>
      </c>
      <c r="H45" s="792">
        <v>10</v>
      </c>
      <c r="I45" s="792">
        <v>252</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v>10</v>
      </c>
      <c r="D55" s="807" t="s">
        <v>82</v>
      </c>
      <c r="E55" s="807" t="s">
        <v>82</v>
      </c>
      <c r="F55" s="807" t="s">
        <v>82</v>
      </c>
      <c r="G55" s="805">
        <v>1</v>
      </c>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258</v>
      </c>
      <c r="D64" s="792"/>
      <c r="E64" s="792">
        <v>10</v>
      </c>
      <c r="F64" s="792">
        <v>32</v>
      </c>
      <c r="G64" s="792">
        <v>47</v>
      </c>
      <c r="H64" s="792">
        <v>54</v>
      </c>
      <c r="I64" s="792">
        <v>56</v>
      </c>
      <c r="J64" s="792">
        <v>51</v>
      </c>
      <c r="K64" s="792">
        <v>8</v>
      </c>
      <c r="L64" s="827">
        <f>C64-D64-E64-F64-G64-H64-I64-J64-K64</f>
        <v>0</v>
      </c>
      <c r="M64" s="789"/>
      <c r="N64" s="789"/>
      <c r="O64" s="828"/>
      <c r="P64" s="764"/>
      <c r="Q64" s="764"/>
    </row>
    <row r="65" spans="1:18" ht="18" customHeight="1">
      <c r="A65" s="829" t="s">
        <v>110</v>
      </c>
      <c r="B65" s="752" t="s">
        <v>111</v>
      </c>
      <c r="C65" s="781">
        <f>D65+E65+F65+G65+H65+I65+J65+K65</f>
        <v>129</v>
      </c>
      <c r="D65" s="792"/>
      <c r="E65" s="792">
        <v>5</v>
      </c>
      <c r="F65" s="792">
        <v>20</v>
      </c>
      <c r="G65" s="792">
        <v>25</v>
      </c>
      <c r="H65" s="792">
        <v>32</v>
      </c>
      <c r="I65" s="792">
        <v>20</v>
      </c>
      <c r="J65" s="792">
        <v>22</v>
      </c>
      <c r="K65" s="792">
        <v>5</v>
      </c>
      <c r="L65" s="827"/>
      <c r="M65" s="789"/>
      <c r="N65" s="789"/>
      <c r="O65" s="777"/>
      <c r="P65" s="764"/>
      <c r="Q65" s="764"/>
    </row>
    <row r="66" spans="1:18" ht="33" customHeight="1">
      <c r="A66" s="826" t="s">
        <v>112</v>
      </c>
      <c r="B66" s="745" t="s">
        <v>113</v>
      </c>
      <c r="C66" s="781">
        <f>F35</f>
        <v>3</v>
      </c>
      <c r="D66" s="792"/>
      <c r="E66" s="792"/>
      <c r="F66" s="792"/>
      <c r="G66" s="792"/>
      <c r="H66" s="792">
        <v>1</v>
      </c>
      <c r="I66" s="792">
        <v>1</v>
      </c>
      <c r="J66" s="792"/>
      <c r="K66" s="792">
        <v>1</v>
      </c>
      <c r="L66" s="827">
        <f>C66-D66-E66-F66-G66-H66-I66-J66-K66</f>
        <v>0</v>
      </c>
      <c r="M66" s="789"/>
      <c r="N66" s="789"/>
      <c r="O66" s="830"/>
    </row>
    <row r="67" spans="1:18" ht="18" customHeight="1">
      <c r="A67" s="831" t="s">
        <v>114</v>
      </c>
      <c r="B67" s="752" t="s">
        <v>115</v>
      </c>
      <c r="C67" s="781">
        <f>D67+E67+F67+G67+H67+I67+J67+K67</f>
        <v>2</v>
      </c>
      <c r="D67" s="792"/>
      <c r="E67" s="792"/>
      <c r="F67" s="792"/>
      <c r="G67" s="792"/>
      <c r="H67" s="792"/>
      <c r="I67" s="792">
        <v>1</v>
      </c>
      <c r="J67" s="792"/>
      <c r="K67" s="792">
        <v>1</v>
      </c>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258</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258</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24</v>
      </c>
      <c r="D95" s="781">
        <f t="shared" ref="D95:I95" si="2">D97+D98+D99+D100+D101+D102+D103+D104+D105+D106+D107</f>
        <v>12</v>
      </c>
      <c r="E95" s="781">
        <f t="shared" si="2"/>
        <v>12</v>
      </c>
      <c r="F95" s="781">
        <f t="shared" si="2"/>
        <v>12</v>
      </c>
      <c r="G95" s="781">
        <f t="shared" si="2"/>
        <v>12</v>
      </c>
      <c r="H95" s="781">
        <f t="shared" si="2"/>
        <v>24</v>
      </c>
      <c r="I95" s="781">
        <f t="shared" si="2"/>
        <v>1</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20</v>
      </c>
      <c r="D97" s="792">
        <v>8</v>
      </c>
      <c r="E97" s="792">
        <v>8</v>
      </c>
      <c r="F97" s="792">
        <v>12</v>
      </c>
      <c r="G97" s="792">
        <v>12</v>
      </c>
      <c r="H97" s="792">
        <v>20</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v>1</v>
      </c>
      <c r="D99" s="792">
        <v>1</v>
      </c>
      <c r="E99" s="792">
        <v>1</v>
      </c>
      <c r="F99" s="792"/>
      <c r="G99" s="792"/>
      <c r="H99" s="792">
        <v>1</v>
      </c>
      <c r="I99" s="1359">
        <v>1</v>
      </c>
      <c r="J99" s="844"/>
    </row>
    <row r="100" spans="1:46" ht="18.95" customHeight="1">
      <c r="A100" s="829" t="s">
        <v>153</v>
      </c>
      <c r="B100" s="752" t="s">
        <v>154</v>
      </c>
      <c r="C100" s="792">
        <v>1</v>
      </c>
      <c r="D100" s="792">
        <v>1</v>
      </c>
      <c r="E100" s="792">
        <v>1</v>
      </c>
      <c r="F100" s="792"/>
      <c r="G100" s="792"/>
      <c r="H100" s="792">
        <v>1</v>
      </c>
      <c r="I100" s="792"/>
      <c r="J100" s="844"/>
    </row>
    <row r="101" spans="1:46" ht="18.95" customHeight="1">
      <c r="A101" s="829" t="s">
        <v>155</v>
      </c>
      <c r="B101" s="745" t="s">
        <v>156</v>
      </c>
      <c r="C101" s="792"/>
      <c r="D101" s="792"/>
      <c r="E101" s="792"/>
      <c r="F101" s="792"/>
      <c r="G101" s="792"/>
      <c r="H101" s="792"/>
      <c r="I101" s="792"/>
      <c r="J101" s="844"/>
    </row>
    <row r="102" spans="1:46" ht="18.95" customHeight="1">
      <c r="A102" s="829" t="s">
        <v>157</v>
      </c>
      <c r="B102" s="752" t="s">
        <v>158</v>
      </c>
      <c r="C102" s="792">
        <v>1</v>
      </c>
      <c r="D102" s="792">
        <v>1</v>
      </c>
      <c r="E102" s="792">
        <v>1</v>
      </c>
      <c r="F102" s="792"/>
      <c r="G102" s="792"/>
      <c r="H102" s="792">
        <v>1</v>
      </c>
      <c r="I102" s="792"/>
      <c r="J102" s="844"/>
    </row>
    <row r="103" spans="1:46" ht="18.95" customHeight="1">
      <c r="A103" s="829" t="s">
        <v>159</v>
      </c>
      <c r="B103" s="752" t="s">
        <v>160</v>
      </c>
      <c r="C103" s="792">
        <v>1</v>
      </c>
      <c r="D103" s="792">
        <v>1</v>
      </c>
      <c r="E103" s="792">
        <v>1</v>
      </c>
      <c r="F103" s="792"/>
      <c r="G103" s="792"/>
      <c r="H103" s="792">
        <v>1</v>
      </c>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v>1</v>
      </c>
      <c r="D108" s="807" t="s">
        <v>82</v>
      </c>
      <c r="E108" s="807" t="s">
        <v>82</v>
      </c>
      <c r="F108" s="807" t="s">
        <v>82</v>
      </c>
      <c r="G108" s="807" t="s">
        <v>82</v>
      </c>
      <c r="H108" s="805">
        <v>1</v>
      </c>
      <c r="I108" s="805"/>
      <c r="J108" s="844"/>
    </row>
    <row r="109" spans="1:46" ht="73.5" customHeight="1">
      <c r="A109" s="864" t="s">
        <v>171</v>
      </c>
      <c r="B109" s="752" t="s">
        <v>172</v>
      </c>
      <c r="C109" s="792">
        <v>24</v>
      </c>
      <c r="D109" s="805">
        <v>12</v>
      </c>
      <c r="E109" s="805">
        <v>12</v>
      </c>
      <c r="F109" s="805">
        <v>12</v>
      </c>
      <c r="G109" s="805">
        <v>12</v>
      </c>
      <c r="H109" s="805">
        <v>24</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3">D119+D120+D121+D122+D123+D124+D125+D126+D127+D128+D129</f>
        <v>3</v>
      </c>
      <c r="E117" s="781">
        <f t="shared" si="3"/>
        <v>6</v>
      </c>
      <c r="F117" s="781">
        <f t="shared" si="3"/>
        <v>4</v>
      </c>
      <c r="G117" s="781">
        <f t="shared" si="3"/>
        <v>5</v>
      </c>
      <c r="H117" s="781">
        <f t="shared" si="3"/>
        <v>3</v>
      </c>
      <c r="I117" s="781">
        <f t="shared" si="3"/>
        <v>2</v>
      </c>
      <c r="J117" s="781">
        <f t="shared" si="3"/>
        <v>0</v>
      </c>
      <c r="K117" s="781">
        <f t="shared" si="3"/>
        <v>1</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v>3</v>
      </c>
      <c r="E119" s="792">
        <v>4</v>
      </c>
      <c r="F119" s="792">
        <v>3</v>
      </c>
      <c r="G119" s="792">
        <v>5</v>
      </c>
      <c r="H119" s="792">
        <v>2</v>
      </c>
      <c r="I119" s="792">
        <v>2</v>
      </c>
      <c r="J119" s="792"/>
      <c r="K119" s="792">
        <v>1</v>
      </c>
      <c r="L119" s="792"/>
      <c r="M119" s="874">
        <f t="shared" ref="M119:M129" si="4">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4"/>
        <v>0</v>
      </c>
      <c r="N120" s="879"/>
      <c r="O120" s="870"/>
      <c r="P120" s="870"/>
      <c r="Q120" s="830"/>
      <c r="R120" s="830"/>
      <c r="S120" s="830"/>
    </row>
    <row r="121" spans="1:19" ht="18.95" customHeight="1">
      <c r="A121" s="829" t="s">
        <v>151</v>
      </c>
      <c r="B121" s="752" t="s">
        <v>190</v>
      </c>
      <c r="C121" s="792"/>
      <c r="D121" s="792"/>
      <c r="E121" s="792">
        <v>1</v>
      </c>
      <c r="F121" s="792"/>
      <c r="G121" s="792"/>
      <c r="H121" s="792"/>
      <c r="I121" s="792"/>
      <c r="J121" s="792"/>
      <c r="K121" s="792"/>
      <c r="L121" s="792"/>
      <c r="M121" s="874">
        <f t="shared" si="4"/>
        <v>0</v>
      </c>
      <c r="N121" s="879"/>
      <c r="O121" s="870"/>
      <c r="P121" s="870"/>
      <c r="Q121" s="830"/>
      <c r="R121" s="830"/>
      <c r="S121" s="830"/>
    </row>
    <row r="122" spans="1:19" ht="18.95" customHeight="1">
      <c r="A122" s="829" t="s">
        <v>153</v>
      </c>
      <c r="B122" s="745" t="s">
        <v>191</v>
      </c>
      <c r="C122" s="792"/>
      <c r="D122" s="792"/>
      <c r="E122" s="792"/>
      <c r="F122" s="792"/>
      <c r="G122" s="792"/>
      <c r="H122" s="792">
        <v>1</v>
      </c>
      <c r="I122" s="792"/>
      <c r="J122" s="792"/>
      <c r="K122" s="792"/>
      <c r="L122" s="792"/>
      <c r="M122" s="874">
        <f t="shared" si="4"/>
        <v>0</v>
      </c>
      <c r="N122" s="879"/>
      <c r="O122" s="870"/>
      <c r="P122" s="870"/>
      <c r="Q122" s="830"/>
      <c r="R122" s="830"/>
      <c r="S122" s="830"/>
    </row>
    <row r="123" spans="1:19" ht="18.95" customHeight="1">
      <c r="A123" s="829" t="s">
        <v>155</v>
      </c>
      <c r="B123" s="752" t="s">
        <v>192</v>
      </c>
      <c r="C123" s="792"/>
      <c r="D123" s="792"/>
      <c r="E123" s="792"/>
      <c r="F123" s="792"/>
      <c r="G123" s="792"/>
      <c r="H123" s="792"/>
      <c r="I123" s="792"/>
      <c r="J123" s="792"/>
      <c r="K123" s="792"/>
      <c r="L123" s="792"/>
      <c r="M123" s="874">
        <f t="shared" si="4"/>
        <v>0</v>
      </c>
      <c r="N123" s="879"/>
      <c r="O123" s="870"/>
      <c r="P123" s="870"/>
      <c r="Q123" s="830"/>
      <c r="R123" s="830"/>
      <c r="S123" s="830"/>
    </row>
    <row r="124" spans="1:19" ht="18.95" customHeight="1">
      <c r="A124" s="829" t="s">
        <v>157</v>
      </c>
      <c r="B124" s="745" t="s">
        <v>193</v>
      </c>
      <c r="C124" s="792"/>
      <c r="D124" s="792"/>
      <c r="E124" s="792"/>
      <c r="F124" s="792">
        <v>1</v>
      </c>
      <c r="G124" s="792"/>
      <c r="H124" s="792"/>
      <c r="I124" s="792"/>
      <c r="J124" s="792"/>
      <c r="K124" s="792"/>
      <c r="L124" s="792"/>
      <c r="M124" s="874">
        <f t="shared" si="4"/>
        <v>0</v>
      </c>
      <c r="N124" s="879"/>
      <c r="O124" s="870"/>
      <c r="P124" s="870"/>
      <c r="Q124" s="830"/>
      <c r="R124" s="830"/>
      <c r="S124" s="830"/>
    </row>
    <row r="125" spans="1:19" ht="18.95" customHeight="1">
      <c r="A125" s="829" t="s">
        <v>159</v>
      </c>
      <c r="B125" s="752" t="s">
        <v>194</v>
      </c>
      <c r="C125" s="792"/>
      <c r="D125" s="792"/>
      <c r="E125" s="792">
        <v>1</v>
      </c>
      <c r="F125" s="792"/>
      <c r="G125" s="792"/>
      <c r="H125" s="792"/>
      <c r="I125" s="792"/>
      <c r="J125" s="792"/>
      <c r="K125" s="792"/>
      <c r="L125" s="792"/>
      <c r="M125" s="874">
        <f t="shared" si="4"/>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4"/>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4"/>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4"/>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24</v>
      </c>
      <c r="D137" s="792">
        <v>3</v>
      </c>
      <c r="E137" s="792">
        <v>1</v>
      </c>
      <c r="F137" s="792">
        <v>5</v>
      </c>
      <c r="G137" s="792">
        <v>5</v>
      </c>
      <c r="H137" s="792">
        <v>5</v>
      </c>
      <c r="I137" s="792">
        <v>5</v>
      </c>
      <c r="J137" s="881">
        <v>24</v>
      </c>
      <c r="K137" s="792">
        <v>9</v>
      </c>
      <c r="L137" s="792">
        <v>2</v>
      </c>
      <c r="M137" s="792">
        <v>4</v>
      </c>
      <c r="N137" s="792">
        <v>3</v>
      </c>
      <c r="O137" s="792">
        <v>1</v>
      </c>
      <c r="P137" s="792">
        <v>5</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2005</v>
      </c>
      <c r="D145" s="792"/>
      <c r="E145" s="792">
        <v>2005</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2005</v>
      </c>
      <c r="D146" s="792"/>
      <c r="E146" s="792">
        <v>2005</v>
      </c>
      <c r="F146" s="792"/>
      <c r="G146" s="792"/>
      <c r="H146" s="792"/>
      <c r="I146" s="889"/>
      <c r="J146" s="889"/>
      <c r="K146" s="889"/>
      <c r="L146" s="889"/>
      <c r="M146" s="889"/>
      <c r="N146" s="889"/>
      <c r="O146" s="889"/>
      <c r="P146" s="889"/>
      <c r="Q146" s="764"/>
    </row>
    <row r="147" spans="1:17" ht="78.75">
      <c r="A147" s="863" t="s">
        <v>224</v>
      </c>
      <c r="B147" s="891" t="s">
        <v>225</v>
      </c>
      <c r="C147" s="892">
        <v>1499</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106</v>
      </c>
      <c r="D148" s="893" t="s">
        <v>82</v>
      </c>
      <c r="E148" s="893" t="s">
        <v>82</v>
      </c>
      <c r="F148" s="893" t="s">
        <v>82</v>
      </c>
      <c r="G148" s="893" t="s">
        <v>82</v>
      </c>
      <c r="H148" s="893" t="s">
        <v>82</v>
      </c>
      <c r="I148" s="741"/>
      <c r="J148" s="895">
        <f>G35</f>
        <v>13</v>
      </c>
      <c r="K148" s="895">
        <f>H35</f>
        <v>11</v>
      </c>
      <c r="L148" s="741"/>
      <c r="M148" s="741"/>
      <c r="N148" s="741"/>
      <c r="O148" s="741"/>
      <c r="P148" s="741"/>
    </row>
    <row r="149" spans="1:17" ht="37.5" customHeight="1">
      <c r="A149" s="826" t="s">
        <v>230</v>
      </c>
      <c r="B149" s="752" t="s">
        <v>231</v>
      </c>
      <c r="C149" s="892">
        <v>1288</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8</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3</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4</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114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103.7</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78.7</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78.7</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v>0</v>
      </c>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v>0</v>
      </c>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v>0</v>
      </c>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25</v>
      </c>
      <c r="D198" s="930">
        <f>C198-C199</f>
        <v>6.5</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18.5</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v>0</v>
      </c>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10.3</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103.7</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v>0</v>
      </c>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103.7</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v>0</v>
      </c>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v>0</v>
      </c>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v>0</v>
      </c>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461</v>
      </c>
      <c r="D215" s="936"/>
      <c r="E215" s="938" t="s">
        <v>462</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463</v>
      </c>
      <c r="D217" s="936"/>
      <c r="E217" s="955" t="s">
        <v>464</v>
      </c>
      <c r="F217" s="870"/>
      <c r="G217" s="944">
        <v>44194</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11" orientation="portrait" r:id="rId1"/>
  <legacyDrawing r:id="rId2"/>
</worksheet>
</file>

<file path=xl/worksheets/sheet36.xml><?xml version="1.0" encoding="utf-8"?>
<worksheet xmlns="http://schemas.openxmlformats.org/spreadsheetml/2006/main" xmlns:r="http://schemas.openxmlformats.org/officeDocument/2006/relationships">
  <sheetPr>
    <pageSetUpPr fitToPage="1"/>
  </sheetPr>
  <dimension ref="A1:AT300"/>
  <sheetViews>
    <sheetView view="pageBreakPreview" topLeftCell="A202"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465</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92">
        <v>21983449</v>
      </c>
      <c r="C4" s="1593"/>
      <c r="D4" s="1593"/>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1</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C36+C45+C46+C49+C50+C51+C52</f>
        <v>356</v>
      </c>
      <c r="D35" s="781">
        <f>D36+D45+D46+D49+D51+D52</f>
        <v>293</v>
      </c>
      <c r="E35" s="781">
        <f>E36+E45+E46+E49+E50+E51+E52</f>
        <v>20</v>
      </c>
      <c r="F35" s="781">
        <f>F36+F45+F46+F49+F50+F51+F52</f>
        <v>0</v>
      </c>
      <c r="G35" s="781">
        <f>G36+G45+G46+G49+G50+G51+G52</f>
        <v>15</v>
      </c>
      <c r="H35" s="781">
        <f>H36+H45+H46+H49+H51+H52</f>
        <v>12</v>
      </c>
      <c r="I35" s="781">
        <f>I36+I45+I46+I49+I51+I52</f>
        <v>324</v>
      </c>
      <c r="J35" s="782"/>
      <c r="K35" s="783"/>
      <c r="N35" s="784"/>
      <c r="O35" s="784"/>
      <c r="Q35" s="764"/>
    </row>
    <row r="36" spans="1:17" ht="39.75" customHeight="1">
      <c r="A36" s="785" t="s">
        <v>52</v>
      </c>
      <c r="B36" s="752" t="s">
        <v>53</v>
      </c>
      <c r="C36" s="786">
        <f t="shared" ref="C36:I36" si="0">C37+C38+C39+C40+C41+C42+C43+C44</f>
        <v>20</v>
      </c>
      <c r="D36" s="786">
        <f t="shared" si="0"/>
        <v>20</v>
      </c>
      <c r="E36" s="786">
        <f t="shared" si="0"/>
        <v>20</v>
      </c>
      <c r="F36" s="786">
        <f t="shared" si="0"/>
        <v>0</v>
      </c>
      <c r="G36" s="786">
        <f t="shared" si="0"/>
        <v>2</v>
      </c>
      <c r="H36" s="786">
        <f t="shared" si="0"/>
        <v>2</v>
      </c>
      <c r="I36" s="786">
        <f t="shared" si="0"/>
        <v>20</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v>20</v>
      </c>
      <c r="D38" s="792">
        <v>20</v>
      </c>
      <c r="E38" s="792">
        <v>20</v>
      </c>
      <c r="F38" s="792"/>
      <c r="G38" s="792">
        <v>2</v>
      </c>
      <c r="H38" s="792">
        <v>2</v>
      </c>
      <c r="I38" s="792">
        <v>20</v>
      </c>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336</v>
      </c>
      <c r="D45" s="792">
        <v>273</v>
      </c>
      <c r="E45" s="792"/>
      <c r="F45" s="792"/>
      <c r="G45" s="792">
        <v>13</v>
      </c>
      <c r="H45" s="792">
        <v>10</v>
      </c>
      <c r="I45" s="792">
        <v>304</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356</v>
      </c>
      <c r="D64" s="792"/>
      <c r="E64" s="792">
        <v>1</v>
      </c>
      <c r="F64" s="792">
        <v>45</v>
      </c>
      <c r="G64" s="792">
        <v>74</v>
      </c>
      <c r="H64" s="792">
        <v>74</v>
      </c>
      <c r="I64" s="792">
        <v>59</v>
      </c>
      <c r="J64" s="792">
        <v>85</v>
      </c>
      <c r="K64" s="792">
        <v>18</v>
      </c>
      <c r="L64" s="827">
        <f>C64-D64-E64-F64-G64-H64-I64-J64-K64</f>
        <v>0</v>
      </c>
      <c r="M64" s="789"/>
      <c r="N64" s="789"/>
      <c r="O64" s="828"/>
      <c r="P64" s="764"/>
      <c r="Q64" s="764"/>
    </row>
    <row r="65" spans="1:18" ht="18" customHeight="1">
      <c r="A65" s="829" t="s">
        <v>110</v>
      </c>
      <c r="B65" s="752" t="s">
        <v>111</v>
      </c>
      <c r="C65" s="781">
        <f>D65+E65+F65+G65+H65+I65+J65+K65</f>
        <v>203</v>
      </c>
      <c r="D65" s="792"/>
      <c r="E65" s="792">
        <v>1</v>
      </c>
      <c r="F65" s="792">
        <v>28</v>
      </c>
      <c r="G65" s="792">
        <v>44</v>
      </c>
      <c r="H65" s="792">
        <v>43</v>
      </c>
      <c r="I65" s="792">
        <v>33</v>
      </c>
      <c r="J65" s="792">
        <v>49</v>
      </c>
      <c r="K65" s="792">
        <v>5</v>
      </c>
      <c r="L65" s="827"/>
      <c r="M65" s="789"/>
      <c r="N65" s="789"/>
      <c r="O65" s="777"/>
      <c r="P65" s="764"/>
      <c r="Q65" s="764"/>
    </row>
    <row r="66" spans="1:18" ht="33" customHeight="1">
      <c r="A66" s="826" t="s">
        <v>112</v>
      </c>
      <c r="B66" s="745" t="s">
        <v>113</v>
      </c>
      <c r="C66" s="781">
        <f>F35</f>
        <v>0</v>
      </c>
      <c r="D66" s="792"/>
      <c r="E66" s="792"/>
      <c r="F66" s="792"/>
      <c r="G66" s="792"/>
      <c r="H66" s="792"/>
      <c r="I66" s="792"/>
      <c r="J66" s="792"/>
      <c r="K66" s="792"/>
      <c r="L66" s="827">
        <f>C66-D66-E66-F66-G66-H66-I66-J66-K66</f>
        <v>0</v>
      </c>
      <c r="M66" s="789"/>
      <c r="N66" s="789"/>
      <c r="O66" s="830"/>
    </row>
    <row r="67" spans="1:18" ht="18" customHeight="1">
      <c r="A67" s="831" t="s">
        <v>114</v>
      </c>
      <c r="B67" s="752" t="s">
        <v>115</v>
      </c>
      <c r="C67" s="781">
        <f>D67+E67+F67+G67+H67+I67+J67+K67</f>
        <v>0</v>
      </c>
      <c r="D67" s="792"/>
      <c r="E67" s="792"/>
      <c r="F67" s="792"/>
      <c r="G67" s="792"/>
      <c r="H67" s="792"/>
      <c r="I67" s="792"/>
      <c r="J67" s="792"/>
      <c r="K67" s="792"/>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356</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356</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 t="shared" ref="C95:I95" si="1">C97+C98+C99+C100+C101+C102+C103+C104+C105+C106+C107</f>
        <v>27</v>
      </c>
      <c r="D95" s="781">
        <f t="shared" si="1"/>
        <v>16</v>
      </c>
      <c r="E95" s="781">
        <f t="shared" si="1"/>
        <v>16</v>
      </c>
      <c r="F95" s="781">
        <f t="shared" si="1"/>
        <v>11</v>
      </c>
      <c r="G95" s="781">
        <f t="shared" si="1"/>
        <v>11</v>
      </c>
      <c r="H95" s="781">
        <f t="shared" si="1"/>
        <v>27</v>
      </c>
      <c r="I95" s="781">
        <f t="shared" si="1"/>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21</v>
      </c>
      <c r="D97" s="792">
        <v>11</v>
      </c>
      <c r="E97" s="792">
        <v>11</v>
      </c>
      <c r="F97" s="792">
        <v>10</v>
      </c>
      <c r="G97" s="792">
        <v>10</v>
      </c>
      <c r="H97" s="792">
        <v>21</v>
      </c>
      <c r="I97" s="792"/>
      <c r="J97" s="844"/>
    </row>
    <row r="98" spans="1:46" ht="18.95" customHeight="1">
      <c r="A98" s="829" t="s">
        <v>149</v>
      </c>
      <c r="B98" s="745" t="s">
        <v>150</v>
      </c>
      <c r="C98" s="792"/>
      <c r="D98" s="792"/>
      <c r="E98" s="792"/>
      <c r="F98" s="792"/>
      <c r="G98" s="792"/>
      <c r="H98" s="792"/>
      <c r="I98" s="792"/>
      <c r="J98" s="844"/>
    </row>
    <row r="99" spans="1:46" ht="18.95" customHeight="1">
      <c r="A99" s="829" t="s">
        <v>151</v>
      </c>
      <c r="B99" s="752" t="s">
        <v>152</v>
      </c>
      <c r="C99" s="792">
        <v>1</v>
      </c>
      <c r="D99" s="792">
        <v>1</v>
      </c>
      <c r="E99" s="792">
        <v>1</v>
      </c>
      <c r="F99" s="792"/>
      <c r="G99" s="792"/>
      <c r="H99" s="792">
        <v>1</v>
      </c>
      <c r="I99" s="792"/>
      <c r="J99" s="844"/>
    </row>
    <row r="100" spans="1:46" ht="18.95" customHeight="1">
      <c r="A100" s="829" t="s">
        <v>153</v>
      </c>
      <c r="B100" s="752" t="s">
        <v>154</v>
      </c>
      <c r="C100" s="792">
        <v>2</v>
      </c>
      <c r="D100" s="792">
        <v>1</v>
      </c>
      <c r="E100" s="792">
        <v>1</v>
      </c>
      <c r="F100" s="792">
        <v>1</v>
      </c>
      <c r="G100" s="792">
        <v>1</v>
      </c>
      <c r="H100" s="792">
        <v>2</v>
      </c>
      <c r="I100" s="792"/>
      <c r="J100" s="844"/>
    </row>
    <row r="101" spans="1:46" ht="18.95" customHeight="1">
      <c r="A101" s="829" t="s">
        <v>155</v>
      </c>
      <c r="B101" s="745" t="s">
        <v>156</v>
      </c>
      <c r="C101" s="792">
        <v>2</v>
      </c>
      <c r="D101" s="792">
        <v>2</v>
      </c>
      <c r="E101" s="792">
        <v>2</v>
      </c>
      <c r="F101" s="792"/>
      <c r="G101" s="792"/>
      <c r="H101" s="792">
        <v>2</v>
      </c>
      <c r="I101" s="792"/>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v>1</v>
      </c>
      <c r="D103" s="792">
        <v>1</v>
      </c>
      <c r="E103" s="792">
        <v>1</v>
      </c>
      <c r="F103" s="792"/>
      <c r="G103" s="792"/>
      <c r="H103" s="792">
        <v>1</v>
      </c>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v>27</v>
      </c>
      <c r="D109" s="805">
        <v>16</v>
      </c>
      <c r="E109" s="805">
        <v>16</v>
      </c>
      <c r="F109" s="805">
        <v>11</v>
      </c>
      <c r="G109" s="805">
        <v>11</v>
      </c>
      <c r="H109" s="805">
        <v>27</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 t="shared" ref="C117:L117" si="2">C119+C120+C121+C122+C123+C124+C125+C126+C127+C128+C129</f>
        <v>1</v>
      </c>
      <c r="D117" s="781">
        <f t="shared" si="2"/>
        <v>1</v>
      </c>
      <c r="E117" s="781">
        <f t="shared" si="2"/>
        <v>4</v>
      </c>
      <c r="F117" s="781">
        <f t="shared" si="2"/>
        <v>4</v>
      </c>
      <c r="G117" s="781">
        <f t="shared" si="2"/>
        <v>9</v>
      </c>
      <c r="H117" s="781">
        <f t="shared" si="2"/>
        <v>4</v>
      </c>
      <c r="I117" s="781">
        <f t="shared" si="2"/>
        <v>2</v>
      </c>
      <c r="J117" s="781">
        <f t="shared" si="2"/>
        <v>1</v>
      </c>
      <c r="K117" s="781">
        <f t="shared" si="2"/>
        <v>1</v>
      </c>
      <c r="L117" s="781">
        <f t="shared" si="2"/>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1</v>
      </c>
      <c r="D119" s="792">
        <v>1</v>
      </c>
      <c r="E119" s="792">
        <v>3</v>
      </c>
      <c r="F119" s="792">
        <v>3</v>
      </c>
      <c r="G119" s="792">
        <v>6</v>
      </c>
      <c r="H119" s="792">
        <v>3</v>
      </c>
      <c r="I119" s="792">
        <v>2</v>
      </c>
      <c r="J119" s="792">
        <v>1</v>
      </c>
      <c r="K119" s="792">
        <v>1</v>
      </c>
      <c r="L119" s="792">
        <v>0</v>
      </c>
      <c r="M119" s="874">
        <f t="shared" ref="M119:M129" si="3">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c r="H120" s="792"/>
      <c r="I120" s="792"/>
      <c r="J120" s="792"/>
      <c r="K120" s="792"/>
      <c r="L120" s="792"/>
      <c r="M120" s="874">
        <f t="shared" si="3"/>
        <v>0</v>
      </c>
      <c r="N120" s="879"/>
      <c r="O120" s="870"/>
      <c r="P120" s="870"/>
      <c r="Q120" s="830"/>
      <c r="R120" s="830"/>
      <c r="S120" s="830"/>
    </row>
    <row r="121" spans="1:19" ht="18.95" customHeight="1">
      <c r="A121" s="829" t="s">
        <v>151</v>
      </c>
      <c r="B121" s="752" t="s">
        <v>190</v>
      </c>
      <c r="C121" s="792"/>
      <c r="D121" s="792"/>
      <c r="E121" s="792"/>
      <c r="F121" s="792"/>
      <c r="G121" s="792">
        <v>1</v>
      </c>
      <c r="H121" s="792"/>
      <c r="I121" s="792"/>
      <c r="J121" s="792"/>
      <c r="K121" s="792"/>
      <c r="L121" s="792"/>
      <c r="M121" s="874">
        <f t="shared" si="3"/>
        <v>0</v>
      </c>
      <c r="N121" s="879"/>
      <c r="O121" s="870"/>
      <c r="P121" s="870"/>
      <c r="Q121" s="830"/>
      <c r="R121" s="830"/>
      <c r="S121" s="830"/>
    </row>
    <row r="122" spans="1:19" ht="18.95" customHeight="1">
      <c r="A122" s="829" t="s">
        <v>153</v>
      </c>
      <c r="B122" s="745" t="s">
        <v>191</v>
      </c>
      <c r="C122" s="792"/>
      <c r="D122" s="792"/>
      <c r="E122" s="792"/>
      <c r="F122" s="792"/>
      <c r="G122" s="792">
        <v>1</v>
      </c>
      <c r="H122" s="792">
        <v>1</v>
      </c>
      <c r="I122" s="792"/>
      <c r="J122" s="792"/>
      <c r="K122" s="792"/>
      <c r="L122" s="792"/>
      <c r="M122" s="874">
        <f t="shared" si="3"/>
        <v>0</v>
      </c>
      <c r="N122" s="879"/>
      <c r="O122" s="870"/>
      <c r="P122" s="870"/>
      <c r="Q122" s="830"/>
      <c r="R122" s="830"/>
      <c r="S122" s="830"/>
    </row>
    <row r="123" spans="1:19" ht="18.95" customHeight="1">
      <c r="A123" s="829" t="s">
        <v>155</v>
      </c>
      <c r="B123" s="752" t="s">
        <v>192</v>
      </c>
      <c r="C123" s="792"/>
      <c r="D123" s="792"/>
      <c r="E123" s="792">
        <v>1</v>
      </c>
      <c r="F123" s="792">
        <v>1</v>
      </c>
      <c r="G123" s="792"/>
      <c r="H123" s="792"/>
      <c r="I123" s="792"/>
      <c r="J123" s="792"/>
      <c r="K123" s="792"/>
      <c r="L123" s="792"/>
      <c r="M123" s="874">
        <f t="shared" si="3"/>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3"/>
        <v>0</v>
      </c>
      <c r="N124" s="879"/>
      <c r="O124" s="870"/>
      <c r="P124" s="870"/>
      <c r="Q124" s="830"/>
      <c r="R124" s="830"/>
      <c r="S124" s="830"/>
    </row>
    <row r="125" spans="1:19" ht="18.95" customHeight="1">
      <c r="A125" s="829" t="s">
        <v>159</v>
      </c>
      <c r="B125" s="752" t="s">
        <v>194</v>
      </c>
      <c r="C125" s="792"/>
      <c r="D125" s="792"/>
      <c r="E125" s="792"/>
      <c r="F125" s="792"/>
      <c r="G125" s="792">
        <v>1</v>
      </c>
      <c r="H125" s="792"/>
      <c r="I125" s="792"/>
      <c r="J125" s="792"/>
      <c r="K125" s="792"/>
      <c r="L125" s="792"/>
      <c r="M125" s="874">
        <f t="shared" si="3"/>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3"/>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3"/>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3"/>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3"/>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27</v>
      </c>
      <c r="D137" s="792">
        <v>1</v>
      </c>
      <c r="E137" s="792">
        <v>1</v>
      </c>
      <c r="F137" s="792">
        <v>5</v>
      </c>
      <c r="G137" s="792">
        <v>7</v>
      </c>
      <c r="H137" s="792">
        <v>7</v>
      </c>
      <c r="I137" s="792">
        <v>6</v>
      </c>
      <c r="J137" s="881">
        <f>K137+L137+M137+N137+O137+P137</f>
        <v>27</v>
      </c>
      <c r="K137" s="792">
        <v>3</v>
      </c>
      <c r="L137" s="792">
        <v>3</v>
      </c>
      <c r="M137" s="792">
        <v>10</v>
      </c>
      <c r="N137" s="792">
        <v>4</v>
      </c>
      <c r="O137" s="792">
        <v>5</v>
      </c>
      <c r="P137" s="792">
        <v>2</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5375</v>
      </c>
      <c r="D145" s="792"/>
      <c r="E145" s="792">
        <v>5375</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4538</v>
      </c>
      <c r="D146" s="792"/>
      <c r="E146" s="792">
        <v>4538</v>
      </c>
      <c r="F146" s="792"/>
      <c r="G146" s="792"/>
      <c r="H146" s="792"/>
      <c r="I146" s="889"/>
      <c r="J146" s="889"/>
      <c r="K146" s="889"/>
      <c r="L146" s="889"/>
      <c r="M146" s="889"/>
      <c r="N146" s="889"/>
      <c r="O146" s="889"/>
      <c r="P146" s="889"/>
      <c r="Q146" s="764"/>
    </row>
    <row r="147" spans="1:17" ht="78.75">
      <c r="A147" s="863" t="s">
        <v>224</v>
      </c>
      <c r="B147" s="891" t="s">
        <v>225</v>
      </c>
      <c r="C147" s="892">
        <v>2212</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335</v>
      </c>
      <c r="D148" s="893" t="s">
        <v>82</v>
      </c>
      <c r="E148" s="893" t="s">
        <v>82</v>
      </c>
      <c r="F148" s="893" t="s">
        <v>82</v>
      </c>
      <c r="G148" s="893" t="s">
        <v>82</v>
      </c>
      <c r="H148" s="893" t="s">
        <v>82</v>
      </c>
      <c r="I148" s="741"/>
      <c r="J148" s="895">
        <f>G35</f>
        <v>15</v>
      </c>
      <c r="K148" s="895">
        <f>H35</f>
        <v>12</v>
      </c>
      <c r="L148" s="741"/>
      <c r="M148" s="741"/>
      <c r="N148" s="741"/>
      <c r="O148" s="741"/>
      <c r="P148" s="741"/>
    </row>
    <row r="149" spans="1:17" ht="37.5" customHeight="1">
      <c r="A149" s="826" t="s">
        <v>230</v>
      </c>
      <c r="B149" s="752" t="s">
        <v>231</v>
      </c>
      <c r="C149" s="892">
        <v>1770</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1</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1</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8</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4</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8</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77.7</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61.6</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0</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v>0</v>
      </c>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44.1</v>
      </c>
      <c r="D198" s="930">
        <f>C198-C199</f>
        <v>12.900000000000002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31.2</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v>17.5</v>
      </c>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f>4.5+11.6</f>
        <v>16.100000000000001</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61.6</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61.6</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386</v>
      </c>
      <c r="D215" s="936"/>
      <c r="E215" s="938" t="s">
        <v>466</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56">
        <v>88795176001</v>
      </c>
      <c r="D217" s="936"/>
      <c r="E217" s="1596" t="s">
        <v>467</v>
      </c>
      <c r="F217" s="1597"/>
      <c r="G217" s="944">
        <v>44191</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1">
    <mergeCell ref="A186:C186"/>
    <mergeCell ref="A187:C187"/>
    <mergeCell ref="A203:C203"/>
    <mergeCell ref="A204:C204"/>
    <mergeCell ref="E217:F217"/>
    <mergeCell ref="A185:C185"/>
    <mergeCell ref="A140:H140"/>
    <mergeCell ref="A141:F141"/>
    <mergeCell ref="A142:A143"/>
    <mergeCell ref="B142:B143"/>
    <mergeCell ref="C142:C143"/>
    <mergeCell ref="D142:G142"/>
    <mergeCell ref="H142:H143"/>
    <mergeCell ref="A151:C151"/>
    <mergeCell ref="D151:E151"/>
    <mergeCell ref="A160:C160"/>
    <mergeCell ref="A161:C161"/>
    <mergeCell ref="A175:C175"/>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hyperlinks>
    <hyperlink ref="E217" r:id="rId1"/>
  </hyperlinks>
  <pageMargins left="0.70866141732283472" right="0.70866141732283472" top="0.74803149606299213" bottom="0.74803149606299213" header="0.31496062992125984" footer="0.31496062992125984"/>
  <pageSetup paperSize="9" scale="11" orientation="portrait" r:id="rId2"/>
  <legacyDrawing r:id="rId3"/>
</worksheet>
</file>

<file path=xl/worksheets/sheet37.xml><?xml version="1.0" encoding="utf-8"?>
<worksheet xmlns="http://schemas.openxmlformats.org/spreadsheetml/2006/main" xmlns:r="http://schemas.openxmlformats.org/officeDocument/2006/relationships">
  <dimension ref="A1:AMJ300"/>
  <sheetViews>
    <sheetView view="pageBreakPreview" topLeftCell="A199" zoomScale="60" zoomScaleNormal="55" workbookViewId="0">
      <selection activeCell="C170" sqref="C170"/>
    </sheetView>
  </sheetViews>
  <sheetFormatPr defaultColWidth="9.140625" defaultRowHeight="15"/>
  <cols>
    <col min="1" max="1" width="57.42578125" style="961" customWidth="1"/>
    <col min="2" max="2" width="10.42578125" style="961" customWidth="1"/>
    <col min="3" max="3" width="19.5703125" style="961" customWidth="1"/>
    <col min="4" max="5" width="14.42578125" style="961" customWidth="1"/>
    <col min="6" max="6" width="17.28515625" style="961" customWidth="1"/>
    <col min="7" max="8" width="14.42578125" style="961" customWidth="1"/>
    <col min="9" max="9" width="18.140625" style="961" customWidth="1"/>
    <col min="10" max="10" width="14.42578125" style="961" customWidth="1"/>
    <col min="11" max="11" width="12.140625" style="961" customWidth="1"/>
    <col min="12" max="12" width="20.42578125" style="961" customWidth="1"/>
    <col min="13" max="13" width="20.5703125" style="961" customWidth="1"/>
    <col min="14" max="16" width="12.140625" style="961" customWidth="1"/>
    <col min="17" max="256" width="9.140625" style="961"/>
    <col min="257" max="257" width="57.42578125" style="961" customWidth="1"/>
    <col min="258" max="258" width="10.42578125" style="961" customWidth="1"/>
    <col min="259" max="259" width="19.5703125" style="961" customWidth="1"/>
    <col min="260" max="261" width="14.42578125" style="961" customWidth="1"/>
    <col min="262" max="262" width="17.28515625" style="961" customWidth="1"/>
    <col min="263" max="264" width="14.42578125" style="961" customWidth="1"/>
    <col min="265" max="265" width="18.140625" style="961" customWidth="1"/>
    <col min="266" max="266" width="14.42578125" style="961" customWidth="1"/>
    <col min="267" max="267" width="12.140625" style="961" customWidth="1"/>
    <col min="268" max="268" width="20.42578125" style="961" customWidth="1"/>
    <col min="269" max="269" width="20.5703125" style="961" customWidth="1"/>
    <col min="270" max="272" width="12.140625" style="961" customWidth="1"/>
    <col min="273" max="512" width="9.140625" style="961"/>
    <col min="513" max="513" width="57.42578125" style="961" customWidth="1"/>
    <col min="514" max="514" width="10.42578125" style="961" customWidth="1"/>
    <col min="515" max="515" width="19.5703125" style="961" customWidth="1"/>
    <col min="516" max="517" width="14.42578125" style="961" customWidth="1"/>
    <col min="518" max="518" width="17.28515625" style="961" customWidth="1"/>
    <col min="519" max="520" width="14.42578125" style="961" customWidth="1"/>
    <col min="521" max="521" width="18.140625" style="961" customWidth="1"/>
    <col min="522" max="522" width="14.42578125" style="961" customWidth="1"/>
    <col min="523" max="523" width="12.140625" style="961" customWidth="1"/>
    <col min="524" max="524" width="20.42578125" style="961" customWidth="1"/>
    <col min="525" max="525" width="20.5703125" style="961" customWidth="1"/>
    <col min="526" max="528" width="12.140625" style="961" customWidth="1"/>
    <col min="529" max="768" width="9.140625" style="961"/>
    <col min="769" max="769" width="57.42578125" style="961" customWidth="1"/>
    <col min="770" max="770" width="10.42578125" style="961" customWidth="1"/>
    <col min="771" max="771" width="19.5703125" style="961" customWidth="1"/>
    <col min="772" max="773" width="14.42578125" style="961" customWidth="1"/>
    <col min="774" max="774" width="17.28515625" style="961" customWidth="1"/>
    <col min="775" max="776" width="14.42578125" style="961" customWidth="1"/>
    <col min="777" max="777" width="18.140625" style="961" customWidth="1"/>
    <col min="778" max="778" width="14.42578125" style="961" customWidth="1"/>
    <col min="779" max="779" width="12.140625" style="961" customWidth="1"/>
    <col min="780" max="780" width="20.42578125" style="961" customWidth="1"/>
    <col min="781" max="781" width="20.5703125" style="961" customWidth="1"/>
    <col min="782" max="784" width="12.140625" style="961" customWidth="1"/>
    <col min="785" max="1024" width="9.140625" style="961"/>
    <col min="1025" max="16384" width="9.140625" style="1142"/>
  </cols>
  <sheetData>
    <row r="1" spans="1:16" s="958" customFormat="1" ht="49.5" customHeight="1">
      <c r="A1" s="1601" t="s">
        <v>0</v>
      </c>
      <c r="B1" s="1601"/>
      <c r="C1" s="1601"/>
      <c r="D1" s="1601"/>
      <c r="E1" s="1601"/>
      <c r="F1" s="1601"/>
      <c r="G1" s="1601"/>
      <c r="H1" s="1601"/>
      <c r="I1" s="1601"/>
      <c r="J1" s="1601"/>
      <c r="K1" s="957"/>
      <c r="L1" s="957"/>
      <c r="M1" s="957"/>
      <c r="N1" s="957"/>
      <c r="O1" s="957"/>
      <c r="P1" s="957"/>
    </row>
    <row r="2" spans="1:16" s="958" customFormat="1" ht="52.5" customHeight="1">
      <c r="A2" s="1602" t="s">
        <v>468</v>
      </c>
      <c r="B2" s="1602"/>
      <c r="C2" s="1602"/>
      <c r="D2" s="1602"/>
      <c r="E2" s="1602"/>
      <c r="F2" s="1602"/>
      <c r="G2" s="1602"/>
      <c r="H2" s="1602"/>
      <c r="I2" s="1602"/>
      <c r="J2" s="1602"/>
      <c r="K2" s="1602"/>
      <c r="L2" s="1602"/>
      <c r="M2" s="1602"/>
      <c r="N2" s="1602"/>
      <c r="O2" s="1602"/>
      <c r="P2" s="1602"/>
    </row>
    <row r="3" spans="1:16" ht="37.5" customHeight="1">
      <c r="A3" s="959" t="s">
        <v>2</v>
      </c>
      <c r="B3" s="1603" t="s">
        <v>3</v>
      </c>
      <c r="C3" s="1603"/>
      <c r="D3" s="1603"/>
      <c r="E3" s="1604"/>
      <c r="F3" s="1604"/>
      <c r="G3" s="1604"/>
      <c r="H3" s="1605"/>
      <c r="I3" s="1605"/>
      <c r="J3" s="1605"/>
      <c r="K3" s="960"/>
      <c r="L3" s="960"/>
      <c r="M3" s="960"/>
      <c r="N3" s="960"/>
      <c r="O3" s="960"/>
      <c r="P3" s="960"/>
    </row>
    <row r="4" spans="1:16" s="958" customFormat="1" ht="21" customHeight="1">
      <c r="A4" s="962" t="s">
        <v>4</v>
      </c>
      <c r="B4" s="1598">
        <v>3259172</v>
      </c>
      <c r="C4" s="1598"/>
      <c r="D4" s="1598"/>
      <c r="E4" s="1599"/>
      <c r="F4" s="1599"/>
      <c r="G4" s="1599"/>
      <c r="H4" s="1600"/>
      <c r="I4" s="1600"/>
      <c r="J4" s="1600"/>
      <c r="K4" s="963"/>
      <c r="L4" s="963"/>
      <c r="M4" s="963"/>
      <c r="N4" s="963"/>
      <c r="O4" s="963"/>
      <c r="P4" s="963"/>
    </row>
    <row r="5" spans="1:16" ht="23.25" customHeight="1"/>
    <row r="6" spans="1:16" ht="28.5" customHeight="1">
      <c r="A6" s="1606" t="s">
        <v>5</v>
      </c>
      <c r="B6" s="1606"/>
      <c r="C6" s="1606"/>
    </row>
    <row r="7" spans="1:16" ht="37.5">
      <c r="A7" s="959" t="s">
        <v>6</v>
      </c>
      <c r="B7" s="964" t="s">
        <v>7</v>
      </c>
      <c r="C7" s="965" t="s">
        <v>8</v>
      </c>
    </row>
    <row r="8" spans="1:16" ht="14.25" customHeight="1">
      <c r="A8" s="966">
        <v>1</v>
      </c>
      <c r="B8" s="966">
        <v>2</v>
      </c>
      <c r="C8" s="967">
        <v>3</v>
      </c>
    </row>
    <row r="9" spans="1:16" ht="29.25" customHeight="1">
      <c r="A9" s="968" t="s">
        <v>469</v>
      </c>
      <c r="B9" s="969" t="s">
        <v>10</v>
      </c>
      <c r="C9" s="970">
        <v>1</v>
      </c>
    </row>
    <row r="10" spans="1:16" ht="39" customHeight="1">
      <c r="A10" s="971" t="s">
        <v>470</v>
      </c>
      <c r="B10" s="969" t="s">
        <v>12</v>
      </c>
      <c r="C10" s="970">
        <v>0</v>
      </c>
    </row>
    <row r="11" spans="1:16" ht="40.5" customHeight="1">
      <c r="A11" s="971" t="s">
        <v>471</v>
      </c>
      <c r="B11" s="962" t="s">
        <v>14</v>
      </c>
      <c r="C11" s="970">
        <v>0</v>
      </c>
    </row>
    <row r="12" spans="1:16" ht="73.5" customHeight="1">
      <c r="A12" s="972" t="s">
        <v>472</v>
      </c>
      <c r="B12" s="969" t="s">
        <v>16</v>
      </c>
      <c r="C12" s="970">
        <v>0</v>
      </c>
    </row>
    <row r="13" spans="1:16" ht="80.25" customHeight="1">
      <c r="A13" s="973" t="s">
        <v>473</v>
      </c>
      <c r="B13" s="962" t="s">
        <v>18</v>
      </c>
      <c r="C13" s="970">
        <v>0</v>
      </c>
    </row>
    <row r="14" spans="1:16" ht="115.5" customHeight="1">
      <c r="A14" s="973" t="s">
        <v>474</v>
      </c>
      <c r="B14" s="962" t="s">
        <v>20</v>
      </c>
      <c r="C14" s="970">
        <v>0</v>
      </c>
    </row>
    <row r="15" spans="1:16" ht="93" customHeight="1">
      <c r="A15" s="973" t="s">
        <v>475</v>
      </c>
      <c r="B15" s="962" t="s">
        <v>22</v>
      </c>
      <c r="C15" s="970">
        <v>0</v>
      </c>
    </row>
    <row r="16" spans="1:16" ht="94.5" customHeight="1">
      <c r="A16" s="973" t="s">
        <v>476</v>
      </c>
      <c r="B16" s="962" t="s">
        <v>24</v>
      </c>
      <c r="C16" s="970">
        <v>0</v>
      </c>
    </row>
    <row r="17" spans="1:19" ht="83.25" customHeight="1">
      <c r="A17" s="974" t="s">
        <v>477</v>
      </c>
      <c r="B17" s="969" t="s">
        <v>26</v>
      </c>
      <c r="C17" s="970">
        <v>0</v>
      </c>
      <c r="L17" s="975"/>
    </row>
    <row r="18" spans="1:19" ht="13.15" customHeight="1">
      <c r="A18" s="976"/>
      <c r="B18" s="977"/>
      <c r="C18" s="978"/>
    </row>
    <row r="19" spans="1:19" ht="19.5" customHeight="1">
      <c r="A19" s="1606" t="s">
        <v>27</v>
      </c>
      <c r="B19" s="1606"/>
      <c r="C19" s="1606"/>
    </row>
    <row r="20" spans="1:19" ht="12" customHeight="1">
      <c r="A20" s="979"/>
      <c r="B20" s="977"/>
      <c r="C20" s="978"/>
    </row>
    <row r="21" spans="1:19" ht="83.25" customHeight="1">
      <c r="A21" s="980" t="s">
        <v>6</v>
      </c>
      <c r="B21" s="980" t="s">
        <v>7</v>
      </c>
      <c r="C21" s="981" t="s">
        <v>28</v>
      </c>
      <c r="D21" s="982"/>
      <c r="E21" s="982"/>
      <c r="F21" s="982"/>
      <c r="G21" s="982"/>
      <c r="H21" s="982"/>
      <c r="I21" s="982"/>
      <c r="J21" s="982"/>
      <c r="K21" s="982"/>
      <c r="L21" s="982"/>
      <c r="M21" s="982"/>
      <c r="N21" s="982"/>
      <c r="O21" s="982"/>
      <c r="P21" s="982"/>
      <c r="Q21" s="982"/>
      <c r="R21" s="982"/>
      <c r="S21" s="982"/>
    </row>
    <row r="22" spans="1:19" s="986" customFormat="1" ht="19.5" customHeight="1">
      <c r="A22" s="980">
        <v>1</v>
      </c>
      <c r="B22" s="980">
        <v>2</v>
      </c>
      <c r="C22" s="980">
        <v>3</v>
      </c>
      <c r="D22" s="983"/>
      <c r="E22" s="983"/>
      <c r="F22" s="983"/>
      <c r="G22" s="983"/>
      <c r="H22" s="983"/>
      <c r="I22" s="983"/>
      <c r="J22" s="984"/>
      <c r="K22" s="983"/>
      <c r="L22" s="983"/>
      <c r="M22" s="983"/>
      <c r="N22" s="983"/>
      <c r="O22" s="983"/>
      <c r="P22" s="983"/>
      <c r="Q22" s="985"/>
      <c r="R22" s="985"/>
      <c r="S22" s="985"/>
    </row>
    <row r="23" spans="1:19" ht="20.100000000000001" customHeight="1">
      <c r="A23" s="987" t="s">
        <v>29</v>
      </c>
      <c r="B23" s="969" t="s">
        <v>30</v>
      </c>
      <c r="C23" s="970">
        <v>1</v>
      </c>
      <c r="D23" s="982"/>
      <c r="E23" s="982"/>
      <c r="F23" s="982"/>
      <c r="G23" s="982"/>
      <c r="H23" s="982"/>
      <c r="I23" s="982"/>
      <c r="J23" s="982"/>
      <c r="K23" s="982"/>
      <c r="L23" s="982"/>
      <c r="M23" s="982"/>
      <c r="N23" s="982"/>
      <c r="O23" s="982"/>
      <c r="P23" s="982"/>
      <c r="Q23" s="982"/>
      <c r="R23" s="982"/>
      <c r="S23" s="982"/>
    </row>
    <row r="24" spans="1:19" ht="20.100000000000001" customHeight="1">
      <c r="A24" s="987" t="s">
        <v>31</v>
      </c>
      <c r="B24" s="962" t="s">
        <v>32</v>
      </c>
      <c r="C24" s="970">
        <v>0</v>
      </c>
      <c r="D24" s="982"/>
      <c r="E24" s="982"/>
      <c r="F24" s="982"/>
      <c r="G24" s="982"/>
      <c r="H24" s="982"/>
      <c r="I24" s="982"/>
      <c r="J24" s="982"/>
      <c r="K24" s="982"/>
      <c r="L24" s="982"/>
      <c r="M24" s="982"/>
      <c r="N24" s="982"/>
      <c r="O24" s="982"/>
      <c r="P24" s="982"/>
      <c r="Q24" s="982"/>
      <c r="R24" s="982"/>
      <c r="S24" s="982"/>
    </row>
    <row r="25" spans="1:19" ht="20.100000000000001" customHeight="1">
      <c r="A25" s="987" t="s">
        <v>33</v>
      </c>
      <c r="B25" s="962" t="s">
        <v>34</v>
      </c>
      <c r="C25" s="970">
        <v>0</v>
      </c>
      <c r="D25" s="982"/>
      <c r="E25" s="982"/>
      <c r="F25" s="982"/>
      <c r="G25" s="982"/>
      <c r="H25" s="982"/>
      <c r="I25" s="982"/>
      <c r="J25" s="982"/>
      <c r="K25" s="982"/>
      <c r="L25" s="982"/>
      <c r="M25" s="982"/>
      <c r="N25" s="982"/>
      <c r="O25" s="982"/>
      <c r="P25" s="982"/>
      <c r="Q25" s="982"/>
      <c r="R25" s="982"/>
      <c r="S25" s="982"/>
    </row>
    <row r="26" spans="1:19" ht="20.100000000000001" customHeight="1">
      <c r="A26" s="987" t="s">
        <v>35</v>
      </c>
      <c r="B26" s="962" t="s">
        <v>36</v>
      </c>
      <c r="C26" s="970">
        <v>1</v>
      </c>
      <c r="D26" s="982"/>
      <c r="E26" s="982"/>
      <c r="F26" s="982"/>
      <c r="G26" s="982"/>
      <c r="H26" s="982"/>
      <c r="I26" s="982"/>
      <c r="J26" s="982"/>
      <c r="K26" s="982"/>
      <c r="L26" s="982"/>
      <c r="M26" s="982"/>
      <c r="N26" s="982"/>
      <c r="O26" s="982"/>
      <c r="P26" s="982"/>
      <c r="Q26" s="982"/>
      <c r="R26" s="982"/>
      <c r="S26" s="982"/>
    </row>
    <row r="27" spans="1:19" ht="42" customHeight="1">
      <c r="A27" s="987" t="s">
        <v>37</v>
      </c>
      <c r="B27" s="962" t="s">
        <v>38</v>
      </c>
      <c r="C27" s="970">
        <v>1</v>
      </c>
      <c r="D27" s="982"/>
      <c r="E27" s="982"/>
      <c r="F27" s="982"/>
      <c r="G27" s="982"/>
      <c r="H27" s="982"/>
      <c r="I27" s="982"/>
      <c r="J27" s="982"/>
      <c r="K27" s="982"/>
      <c r="L27" s="982"/>
      <c r="M27" s="982"/>
      <c r="N27" s="982"/>
      <c r="O27" s="982"/>
      <c r="P27" s="982"/>
      <c r="Q27" s="982"/>
      <c r="R27" s="982"/>
      <c r="S27" s="982"/>
    </row>
    <row r="28" spans="1:19" ht="23.25" customHeight="1">
      <c r="A28" s="979"/>
      <c r="B28" s="977"/>
      <c r="C28" s="978"/>
    </row>
    <row r="29" spans="1:19" ht="24" customHeight="1">
      <c r="A29" s="1607" t="s">
        <v>39</v>
      </c>
      <c r="B29" s="1607"/>
      <c r="C29" s="1607"/>
      <c r="D29" s="1607"/>
      <c r="E29" s="1607"/>
      <c r="F29" s="1607"/>
      <c r="G29" s="1607"/>
      <c r="H29" s="1607"/>
      <c r="I29" s="1607"/>
      <c r="J29" s="1607"/>
    </row>
    <row r="30" spans="1:19" ht="13.5" customHeight="1">
      <c r="A30" s="988"/>
      <c r="B30" s="988"/>
      <c r="C30" s="988"/>
      <c r="D30" s="1608"/>
      <c r="E30" s="1608"/>
      <c r="F30" s="1608"/>
      <c r="G30" s="1608"/>
      <c r="H30" s="1608"/>
      <c r="I30" s="1608"/>
      <c r="J30" s="989"/>
      <c r="K30" s="989"/>
    </row>
    <row r="31" spans="1:19" ht="27" customHeight="1">
      <c r="A31" s="1609" t="s">
        <v>40</v>
      </c>
      <c r="B31" s="1609" t="s">
        <v>7</v>
      </c>
      <c r="C31" s="1609" t="s">
        <v>41</v>
      </c>
      <c r="D31" s="1609"/>
      <c r="E31" s="1609"/>
      <c r="F31" s="1609"/>
      <c r="G31" s="1610" t="s">
        <v>42</v>
      </c>
      <c r="H31" s="1610"/>
      <c r="I31" s="990" t="s">
        <v>43</v>
      </c>
      <c r="J31" s="991"/>
    </row>
    <row r="32" spans="1:19" ht="15" customHeight="1">
      <c r="A32" s="1609"/>
      <c r="B32" s="1609"/>
      <c r="C32" s="1609" t="s">
        <v>44</v>
      </c>
      <c r="D32" s="1609" t="s">
        <v>45</v>
      </c>
      <c r="E32" s="1609"/>
      <c r="F32" s="1609"/>
      <c r="G32" s="1609" t="s">
        <v>44</v>
      </c>
      <c r="H32" s="1609" t="s">
        <v>46</v>
      </c>
      <c r="I32" s="1609" t="s">
        <v>44</v>
      </c>
      <c r="J32" s="992"/>
    </row>
    <row r="33" spans="1:17" ht="81.75" customHeight="1">
      <c r="A33" s="1609"/>
      <c r="B33" s="1609"/>
      <c r="C33" s="1609"/>
      <c r="D33" s="980" t="s">
        <v>47</v>
      </c>
      <c r="E33" s="980" t="s">
        <v>48</v>
      </c>
      <c r="F33" s="980" t="s">
        <v>49</v>
      </c>
      <c r="G33" s="1609"/>
      <c r="H33" s="1609"/>
      <c r="I33" s="1609"/>
      <c r="J33" s="993"/>
      <c r="K33" s="982"/>
      <c r="L33" s="994"/>
      <c r="M33" s="994"/>
      <c r="N33" s="994"/>
      <c r="O33" s="994"/>
      <c r="P33" s="982"/>
      <c r="Q33" s="982"/>
    </row>
    <row r="34" spans="1:17" s="986" customFormat="1" ht="21" customHeight="1">
      <c r="A34" s="980">
        <v>1</v>
      </c>
      <c r="B34" s="980">
        <v>2</v>
      </c>
      <c r="C34" s="980">
        <v>3</v>
      </c>
      <c r="D34" s="980">
        <v>4</v>
      </c>
      <c r="E34" s="980">
        <v>5</v>
      </c>
      <c r="F34" s="980">
        <v>6</v>
      </c>
      <c r="G34" s="980">
        <v>7</v>
      </c>
      <c r="H34" s="980">
        <v>8</v>
      </c>
      <c r="I34" s="980">
        <v>9</v>
      </c>
      <c r="J34" s="984"/>
      <c r="K34" s="995"/>
      <c r="N34" s="996"/>
      <c r="O34" s="996"/>
      <c r="P34" s="983"/>
      <c r="Q34" s="985"/>
    </row>
    <row r="35" spans="1:17" ht="25.5" customHeight="1">
      <c r="A35" s="997" t="s">
        <v>50</v>
      </c>
      <c r="B35" s="969" t="s">
        <v>51</v>
      </c>
      <c r="C35" s="998">
        <f>C36+C45+C46+C49+C50+C51+C52</f>
        <v>201</v>
      </c>
      <c r="D35" s="998">
        <f>D36+D45+D46+D49+D51+D52</f>
        <v>180</v>
      </c>
      <c r="E35" s="998">
        <f>E36+E45+E46+E49+E50+E51+E52</f>
        <v>30</v>
      </c>
      <c r="F35" s="998">
        <f>F36+F45+F46+F49+F50+F51+F52</f>
        <v>10</v>
      </c>
      <c r="G35" s="998">
        <f>G36+G45+G46+G49+G50+G51+G52</f>
        <v>9</v>
      </c>
      <c r="H35" s="998">
        <f>H36+H45+H46+H49+H51+H52</f>
        <v>8</v>
      </c>
      <c r="I35" s="998">
        <f>I36+I45+I46+I49+I51+I52</f>
        <v>201</v>
      </c>
      <c r="J35" s="999"/>
      <c r="K35" s="1000"/>
      <c r="N35" s="1001"/>
      <c r="O35" s="1001"/>
      <c r="Q35" s="982"/>
    </row>
    <row r="36" spans="1:17" ht="39.75" customHeight="1">
      <c r="A36" s="1002" t="s">
        <v>52</v>
      </c>
      <c r="B36" s="969" t="s">
        <v>53</v>
      </c>
      <c r="C36" s="1003">
        <f t="shared" ref="C36:I36" si="0">C37+C38+C39+C40+C41+C42+C43+C44</f>
        <v>30</v>
      </c>
      <c r="D36" s="1003">
        <f t="shared" si="0"/>
        <v>30</v>
      </c>
      <c r="E36" s="1003">
        <f t="shared" si="0"/>
        <v>30</v>
      </c>
      <c r="F36" s="1003">
        <f t="shared" si="0"/>
        <v>9</v>
      </c>
      <c r="G36" s="1003">
        <f t="shared" si="0"/>
        <v>3</v>
      </c>
      <c r="H36" s="1003">
        <f t="shared" si="0"/>
        <v>3</v>
      </c>
      <c r="I36" s="1003">
        <f t="shared" si="0"/>
        <v>30</v>
      </c>
      <c r="J36" s="999"/>
      <c r="K36" s="982"/>
      <c r="L36" s="994"/>
      <c r="M36" s="994"/>
      <c r="N36" s="1004"/>
      <c r="O36" s="1005"/>
      <c r="P36" s="1006"/>
      <c r="Q36" s="982"/>
    </row>
    <row r="37" spans="1:17" ht="36" customHeight="1">
      <c r="A37" s="1007" t="s">
        <v>54</v>
      </c>
      <c r="B37" s="962" t="s">
        <v>55</v>
      </c>
      <c r="C37" s="1008"/>
      <c r="D37" s="1008"/>
      <c r="E37" s="1008"/>
      <c r="F37" s="1008"/>
      <c r="G37" s="1008"/>
      <c r="H37" s="1008"/>
      <c r="I37" s="1008"/>
      <c r="J37" s="993"/>
      <c r="K37" s="982"/>
      <c r="L37" s="1009"/>
      <c r="M37" s="1009"/>
      <c r="N37" s="1010"/>
      <c r="O37" s="1011"/>
      <c r="P37" s="1012"/>
      <c r="Q37" s="982"/>
    </row>
    <row r="38" spans="1:17" ht="23.1" customHeight="1">
      <c r="A38" s="1013" t="s">
        <v>56</v>
      </c>
      <c r="B38" s="969" t="s">
        <v>57</v>
      </c>
      <c r="C38" s="1008"/>
      <c r="D38" s="1008"/>
      <c r="E38" s="1008"/>
      <c r="F38" s="1008"/>
      <c r="G38" s="1008"/>
      <c r="H38" s="1008"/>
      <c r="I38" s="1008"/>
      <c r="J38" s="993"/>
      <c r="L38" s="1014"/>
      <c r="M38" s="982"/>
      <c r="N38" s="982"/>
      <c r="O38" s="982"/>
      <c r="P38" s="1015"/>
    </row>
    <row r="39" spans="1:17" ht="23.1" customHeight="1">
      <c r="A39" s="1016" t="s">
        <v>58</v>
      </c>
      <c r="B39" s="969" t="s">
        <v>59</v>
      </c>
      <c r="C39" s="1008"/>
      <c r="D39" s="1008"/>
      <c r="E39" s="1008"/>
      <c r="F39" s="1008"/>
      <c r="G39" s="1008"/>
      <c r="H39" s="1008"/>
      <c r="I39" s="1008"/>
      <c r="J39" s="993"/>
      <c r="P39" s="1015"/>
    </row>
    <row r="40" spans="1:17" ht="23.1" customHeight="1">
      <c r="A40" s="1013" t="s">
        <v>60</v>
      </c>
      <c r="B40" s="962" t="s">
        <v>61</v>
      </c>
      <c r="C40" s="1008"/>
      <c r="D40" s="1008"/>
      <c r="E40" s="1008"/>
      <c r="F40" s="1008"/>
      <c r="G40" s="1008"/>
      <c r="H40" s="1008"/>
      <c r="I40" s="1008"/>
      <c r="J40" s="993"/>
      <c r="P40" s="1015"/>
    </row>
    <row r="41" spans="1:17" ht="23.1" customHeight="1">
      <c r="A41" s="1013" t="s">
        <v>62</v>
      </c>
      <c r="B41" s="969" t="s">
        <v>63</v>
      </c>
      <c r="C41" s="1008">
        <v>30</v>
      </c>
      <c r="D41" s="1008">
        <v>30</v>
      </c>
      <c r="E41" s="1008">
        <v>30</v>
      </c>
      <c r="F41" s="1008">
        <v>9</v>
      </c>
      <c r="G41" s="1008">
        <v>3</v>
      </c>
      <c r="H41" s="1008">
        <v>3</v>
      </c>
      <c r="I41" s="1008">
        <v>30</v>
      </c>
      <c r="J41" s="993"/>
      <c r="P41" s="1015"/>
    </row>
    <row r="42" spans="1:17" ht="23.1" customHeight="1">
      <c r="A42" s="1013" t="s">
        <v>64</v>
      </c>
      <c r="B42" s="969" t="s">
        <v>65</v>
      </c>
      <c r="C42" s="1008"/>
      <c r="D42" s="1008"/>
      <c r="E42" s="1008"/>
      <c r="F42" s="1008"/>
      <c r="G42" s="1008"/>
      <c r="H42" s="1008"/>
      <c r="I42" s="1008"/>
      <c r="J42" s="993"/>
      <c r="P42" s="1015"/>
    </row>
    <row r="43" spans="1:17" ht="23.1" customHeight="1">
      <c r="A43" s="1013" t="s">
        <v>66</v>
      </c>
      <c r="B43" s="962" t="s">
        <v>67</v>
      </c>
      <c r="C43" s="1008"/>
      <c r="D43" s="1008"/>
      <c r="E43" s="1008"/>
      <c r="F43" s="1008"/>
      <c r="G43" s="1008"/>
      <c r="H43" s="1008"/>
      <c r="I43" s="1008"/>
      <c r="J43" s="993"/>
      <c r="P43" s="1015"/>
    </row>
    <row r="44" spans="1:17" ht="23.1" customHeight="1">
      <c r="A44" s="1013" t="s">
        <v>68</v>
      </c>
      <c r="B44" s="969" t="s">
        <v>69</v>
      </c>
      <c r="C44" s="1008"/>
      <c r="D44" s="1008"/>
      <c r="E44" s="1008"/>
      <c r="F44" s="1008"/>
      <c r="G44" s="1008"/>
      <c r="H44" s="1008"/>
      <c r="I44" s="1008"/>
      <c r="J44" s="993"/>
      <c r="P44" s="1015"/>
    </row>
    <row r="45" spans="1:17" ht="23.1" customHeight="1">
      <c r="A45" s="1017" t="s">
        <v>70</v>
      </c>
      <c r="B45" s="969" t="s">
        <v>71</v>
      </c>
      <c r="C45" s="1008">
        <v>171</v>
      </c>
      <c r="D45" s="1008">
        <v>150</v>
      </c>
      <c r="E45" s="1008"/>
      <c r="F45" s="1008">
        <v>1</v>
      </c>
      <c r="G45" s="1008">
        <v>6</v>
      </c>
      <c r="H45" s="1008">
        <v>5</v>
      </c>
      <c r="I45" s="1008">
        <v>171</v>
      </c>
      <c r="J45" s="977"/>
      <c r="P45" s="1015"/>
    </row>
    <row r="46" spans="1:17" ht="23.1" customHeight="1">
      <c r="A46" s="1017" t="s">
        <v>72</v>
      </c>
      <c r="B46" s="962" t="s">
        <v>73</v>
      </c>
      <c r="C46" s="1008"/>
      <c r="D46" s="1008"/>
      <c r="E46" s="1008"/>
      <c r="F46" s="1008"/>
      <c r="G46" s="1008"/>
      <c r="H46" s="1008"/>
      <c r="I46" s="1008"/>
      <c r="J46" s="977"/>
      <c r="P46" s="1015"/>
    </row>
    <row r="47" spans="1:17" ht="33.75" customHeight="1">
      <c r="A47" s="987" t="s">
        <v>74</v>
      </c>
      <c r="B47" s="969" t="s">
        <v>75</v>
      </c>
      <c r="C47" s="1008"/>
      <c r="D47" s="1018"/>
      <c r="E47" s="1018"/>
      <c r="F47" s="1018"/>
      <c r="G47" s="1018"/>
      <c r="H47" s="1018"/>
      <c r="I47" s="1018"/>
      <c r="J47" s="977"/>
      <c r="P47" s="1015"/>
    </row>
    <row r="48" spans="1:17" ht="23.1" customHeight="1">
      <c r="A48" s="987" t="s">
        <v>76</v>
      </c>
      <c r="B48" s="969" t="s">
        <v>77</v>
      </c>
      <c r="C48" s="1008"/>
      <c r="D48" s="1018"/>
      <c r="E48" s="1018"/>
      <c r="F48" s="1018"/>
      <c r="G48" s="1018"/>
      <c r="H48" s="1018"/>
      <c r="I48" s="1018"/>
      <c r="J48" s="977"/>
      <c r="P48" s="1015"/>
    </row>
    <row r="49" spans="1:17" ht="23.1" customHeight="1">
      <c r="A49" s="1019" t="s">
        <v>78</v>
      </c>
      <c r="B49" s="962" t="s">
        <v>79</v>
      </c>
      <c r="C49" s="1008"/>
      <c r="D49" s="1018"/>
      <c r="E49" s="1018"/>
      <c r="F49" s="1018"/>
      <c r="G49" s="1018"/>
      <c r="H49" s="1018"/>
      <c r="I49" s="1018"/>
      <c r="J49" s="977"/>
    </row>
    <row r="50" spans="1:17" ht="23.1" customHeight="1">
      <c r="A50" s="1019" t="s">
        <v>80</v>
      </c>
      <c r="B50" s="969" t="s">
        <v>81</v>
      </c>
      <c r="C50" s="1008"/>
      <c r="D50" s="1020" t="s">
        <v>82</v>
      </c>
      <c r="E50" s="1018"/>
      <c r="F50" s="1018"/>
      <c r="G50" s="1018"/>
      <c r="H50" s="1020" t="s">
        <v>82</v>
      </c>
      <c r="I50" s="1018"/>
      <c r="J50" s="977"/>
    </row>
    <row r="51" spans="1:17" ht="23.1" customHeight="1">
      <c r="A51" s="1019" t="s">
        <v>83</v>
      </c>
      <c r="B51" s="969" t="s">
        <v>84</v>
      </c>
      <c r="C51" s="1008"/>
      <c r="D51" s="1018"/>
      <c r="E51" s="1018"/>
      <c r="F51" s="1018"/>
      <c r="G51" s="1018"/>
      <c r="H51" s="1018"/>
      <c r="I51" s="1018"/>
      <c r="J51" s="977"/>
    </row>
    <row r="52" spans="1:17" ht="23.1" customHeight="1">
      <c r="A52" s="1019" t="s">
        <v>85</v>
      </c>
      <c r="B52" s="962" t="s">
        <v>86</v>
      </c>
      <c r="C52" s="1008"/>
      <c r="D52" s="1018"/>
      <c r="E52" s="1018"/>
      <c r="F52" s="1018"/>
      <c r="G52" s="1018"/>
      <c r="H52" s="1018"/>
      <c r="I52" s="1018"/>
      <c r="J52" s="977"/>
    </row>
    <row r="53" spans="1:17" ht="37.5" customHeight="1">
      <c r="A53" s="971" t="s">
        <v>87</v>
      </c>
      <c r="B53" s="969" t="s">
        <v>88</v>
      </c>
      <c r="C53" s="1008"/>
      <c r="D53" s="1018"/>
      <c r="E53" s="1018"/>
      <c r="F53" s="1018"/>
      <c r="G53" s="1018"/>
      <c r="H53" s="1018"/>
      <c r="I53" s="1018"/>
      <c r="J53" s="977"/>
    </row>
    <row r="54" spans="1:17" ht="20.25" customHeight="1">
      <c r="A54" s="987" t="s">
        <v>89</v>
      </c>
      <c r="B54" s="969" t="s">
        <v>90</v>
      </c>
      <c r="C54" s="1008"/>
      <c r="D54" s="1018"/>
      <c r="E54" s="1018"/>
      <c r="F54" s="1018"/>
      <c r="G54" s="1018"/>
      <c r="H54" s="1018"/>
      <c r="I54" s="1018"/>
      <c r="J54" s="977"/>
    </row>
    <row r="55" spans="1:17" ht="32.25" customHeight="1">
      <c r="A55" s="971" t="s">
        <v>91</v>
      </c>
      <c r="B55" s="962" t="s">
        <v>92</v>
      </c>
      <c r="C55" s="1008"/>
      <c r="D55" s="1020" t="s">
        <v>82</v>
      </c>
      <c r="E55" s="1020" t="s">
        <v>82</v>
      </c>
      <c r="F55" s="1020" t="s">
        <v>82</v>
      </c>
      <c r="G55" s="1018"/>
      <c r="H55" s="1020" t="s">
        <v>82</v>
      </c>
      <c r="I55" s="1020" t="s">
        <v>82</v>
      </c>
      <c r="J55" s="977"/>
    </row>
    <row r="56" spans="1:17" ht="18.95" customHeight="1">
      <c r="A56" s="1021" t="s">
        <v>93</v>
      </c>
      <c r="B56" s="969" t="s">
        <v>94</v>
      </c>
      <c r="C56" s="1008"/>
      <c r="D56" s="1020" t="s">
        <v>82</v>
      </c>
      <c r="E56" s="1020" t="s">
        <v>82</v>
      </c>
      <c r="F56" s="1020" t="s">
        <v>82</v>
      </c>
      <c r="G56" s="1018"/>
      <c r="H56" s="1020" t="s">
        <v>82</v>
      </c>
      <c r="I56" s="1020" t="s">
        <v>82</v>
      </c>
      <c r="J56" s="977"/>
    </row>
    <row r="57" spans="1:17" ht="18.95" customHeight="1">
      <c r="A57" s="1022" t="s">
        <v>95</v>
      </c>
      <c r="B57" s="969" t="s">
        <v>96</v>
      </c>
      <c r="C57" s="1008"/>
      <c r="D57" s="1020" t="s">
        <v>82</v>
      </c>
      <c r="E57" s="1020" t="s">
        <v>82</v>
      </c>
      <c r="F57" s="1020" t="s">
        <v>82</v>
      </c>
      <c r="G57" s="1018"/>
      <c r="H57" s="1020" t="s">
        <v>82</v>
      </c>
      <c r="I57" s="1020" t="s">
        <v>82</v>
      </c>
      <c r="J57" s="1023"/>
      <c r="K57" s="1024"/>
      <c r="L57" s="1024"/>
      <c r="M57" s="1024"/>
      <c r="N57" s="1024"/>
      <c r="O57" s="1024"/>
      <c r="P57" s="1024"/>
    </row>
    <row r="58" spans="1:17" ht="37.5" customHeight="1">
      <c r="A58" s="1025"/>
      <c r="B58" s="1026"/>
      <c r="C58" s="1027"/>
      <c r="D58" s="1028"/>
      <c r="E58" s="1028"/>
      <c r="F58" s="1027"/>
      <c r="G58" s="1028"/>
      <c r="H58" s="1028"/>
      <c r="I58" s="1023"/>
      <c r="J58" s="1023"/>
      <c r="K58" s="1029"/>
      <c r="L58" s="1029"/>
      <c r="M58" s="1029"/>
      <c r="N58" s="1029"/>
      <c r="O58" s="1029"/>
      <c r="P58" s="1029"/>
    </row>
    <row r="59" spans="1:17" ht="21" customHeight="1">
      <c r="A59" s="1607" t="s">
        <v>97</v>
      </c>
      <c r="B59" s="1607"/>
      <c r="C59" s="1607"/>
      <c r="D59" s="1607"/>
      <c r="E59" s="1607"/>
      <c r="F59" s="1607"/>
      <c r="G59" s="1607"/>
      <c r="H59" s="1607"/>
      <c r="I59" s="1607"/>
      <c r="J59" s="1607"/>
      <c r="K59" s="1607"/>
      <c r="L59" s="1607"/>
      <c r="M59" s="1607"/>
      <c r="N59" s="1607"/>
    </row>
    <row r="60" spans="1:17" ht="13.5" customHeight="1">
      <c r="A60" s="988"/>
      <c r="B60" s="988"/>
      <c r="C60" s="988"/>
      <c r="D60" s="988"/>
      <c r="E60" s="988"/>
      <c r="F60" s="988"/>
      <c r="G60" s="988"/>
      <c r="H60" s="1612"/>
      <c r="I60" s="1612"/>
      <c r="J60" s="1612"/>
      <c r="K60" s="1612"/>
      <c r="L60" s="1030"/>
      <c r="M60" s="1031"/>
      <c r="N60" s="1031"/>
    </row>
    <row r="61" spans="1:17" ht="55.5" customHeight="1">
      <c r="A61" s="1609" t="s">
        <v>40</v>
      </c>
      <c r="B61" s="1609" t="s">
        <v>7</v>
      </c>
      <c r="C61" s="1609" t="s">
        <v>98</v>
      </c>
      <c r="D61" s="1613" t="s">
        <v>99</v>
      </c>
      <c r="E61" s="1613"/>
      <c r="F61" s="1613"/>
      <c r="G61" s="1613"/>
      <c r="H61" s="1613"/>
      <c r="I61" s="1613"/>
      <c r="J61" s="1613"/>
      <c r="K61" s="1613"/>
      <c r="L61" s="1032"/>
      <c r="M61" s="1032"/>
      <c r="N61" s="1032"/>
      <c r="O61" s="994"/>
      <c r="P61" s="982"/>
      <c r="Q61" s="982"/>
    </row>
    <row r="62" spans="1:17" ht="15.75">
      <c r="A62" s="1609"/>
      <c r="B62" s="1609"/>
      <c r="C62" s="1609"/>
      <c r="D62" s="980" t="s">
        <v>100</v>
      </c>
      <c r="E62" s="980" t="s">
        <v>101</v>
      </c>
      <c r="F62" s="980" t="s">
        <v>102</v>
      </c>
      <c r="G62" s="980" t="s">
        <v>103</v>
      </c>
      <c r="H62" s="980" t="s">
        <v>104</v>
      </c>
      <c r="I62" s="980" t="s">
        <v>105</v>
      </c>
      <c r="J62" s="980" t="s">
        <v>106</v>
      </c>
      <c r="K62" s="980" t="s">
        <v>107</v>
      </c>
      <c r="L62" s="1033"/>
      <c r="M62" s="1033"/>
      <c r="N62" s="1033"/>
      <c r="O62" s="994"/>
      <c r="P62" s="982"/>
      <c r="Q62" s="982"/>
    </row>
    <row r="63" spans="1:17" s="986" customFormat="1" ht="15.75" customHeight="1">
      <c r="A63" s="980">
        <v>1</v>
      </c>
      <c r="B63" s="980">
        <v>2</v>
      </c>
      <c r="C63" s="980">
        <v>3</v>
      </c>
      <c r="D63" s="980">
        <v>4</v>
      </c>
      <c r="E63" s="980">
        <v>5</v>
      </c>
      <c r="F63" s="980">
        <v>6</v>
      </c>
      <c r="G63" s="980">
        <v>7</v>
      </c>
      <c r="H63" s="980">
        <v>8</v>
      </c>
      <c r="I63" s="980">
        <v>9</v>
      </c>
      <c r="J63" s="1034">
        <v>10</v>
      </c>
      <c r="K63" s="980">
        <v>11</v>
      </c>
      <c r="L63" s="996"/>
      <c r="M63" s="996"/>
      <c r="N63" s="996"/>
      <c r="O63" s="996"/>
      <c r="P63" s="983"/>
      <c r="Q63" s="985"/>
    </row>
    <row r="64" spans="1:17" ht="25.5" customHeight="1">
      <c r="A64" s="1035" t="s">
        <v>108</v>
      </c>
      <c r="B64" s="969" t="s">
        <v>109</v>
      </c>
      <c r="C64" s="998">
        <f>C35</f>
        <v>201</v>
      </c>
      <c r="D64" s="1008"/>
      <c r="E64" s="1008"/>
      <c r="F64" s="1008">
        <v>20</v>
      </c>
      <c r="G64" s="1008">
        <v>26</v>
      </c>
      <c r="H64" s="1008">
        <v>43</v>
      </c>
      <c r="I64" s="1008">
        <v>45</v>
      </c>
      <c r="J64" s="1008">
        <v>60</v>
      </c>
      <c r="K64" s="1008">
        <v>7</v>
      </c>
      <c r="L64" s="1036">
        <f>C64-D64-E64-F64-G64-H64-I64-J64-K64</f>
        <v>0</v>
      </c>
      <c r="M64" s="1005"/>
      <c r="N64" s="1005"/>
      <c r="O64" s="1037"/>
      <c r="P64" s="982"/>
      <c r="Q64" s="982"/>
    </row>
    <row r="65" spans="1:18" ht="18" customHeight="1">
      <c r="A65" s="1038" t="s">
        <v>110</v>
      </c>
      <c r="B65" s="969" t="s">
        <v>111</v>
      </c>
      <c r="C65" s="998">
        <f>D65+E65+F65+G65+H65+I65+J65+K65</f>
        <v>99</v>
      </c>
      <c r="D65" s="1008"/>
      <c r="E65" s="1008"/>
      <c r="F65" s="1008">
        <v>20</v>
      </c>
      <c r="G65" s="1008">
        <v>9</v>
      </c>
      <c r="H65" s="1008">
        <v>30</v>
      </c>
      <c r="I65" s="1008">
        <v>16</v>
      </c>
      <c r="J65" s="1008">
        <v>22</v>
      </c>
      <c r="K65" s="1008">
        <v>2</v>
      </c>
      <c r="L65" s="1036"/>
      <c r="M65" s="1005"/>
      <c r="N65" s="1005"/>
      <c r="O65" s="994"/>
      <c r="P65" s="982"/>
      <c r="Q65" s="982"/>
    </row>
    <row r="66" spans="1:18" ht="33" customHeight="1">
      <c r="A66" s="1035" t="s">
        <v>112</v>
      </c>
      <c r="B66" s="962" t="s">
        <v>113</v>
      </c>
      <c r="C66" s="998">
        <f>F35</f>
        <v>10</v>
      </c>
      <c r="D66" s="1008"/>
      <c r="E66" s="1008"/>
      <c r="F66" s="1008"/>
      <c r="G66" s="1008"/>
      <c r="H66" s="1008">
        <v>1</v>
      </c>
      <c r="I66" s="1008">
        <v>3</v>
      </c>
      <c r="J66" s="1008">
        <v>3</v>
      </c>
      <c r="K66" s="1008">
        <v>3</v>
      </c>
      <c r="L66" s="1036">
        <f>C66-D66-E66-F66-G66-H66-I66-J66-K66</f>
        <v>0</v>
      </c>
      <c r="M66" s="1005"/>
      <c r="N66" s="1005"/>
      <c r="O66" s="1010"/>
    </row>
    <row r="67" spans="1:18" ht="18" customHeight="1">
      <c r="A67" s="1039" t="s">
        <v>114</v>
      </c>
      <c r="B67" s="969" t="s">
        <v>115</v>
      </c>
      <c r="C67" s="998">
        <f>D67+E67+F67+G67+H67+I67+J67+K67</f>
        <v>3</v>
      </c>
      <c r="D67" s="1008"/>
      <c r="E67" s="1008"/>
      <c r="F67" s="1008"/>
      <c r="G67" s="1008"/>
      <c r="H67" s="1008">
        <v>1</v>
      </c>
      <c r="I67" s="1008"/>
      <c r="J67" s="1008">
        <v>1</v>
      </c>
      <c r="K67" s="1008">
        <v>1</v>
      </c>
      <c r="L67" s="1036"/>
      <c r="M67" s="1005"/>
      <c r="N67" s="1005"/>
      <c r="O67" s="1010"/>
    </row>
    <row r="68" spans="1:18" ht="27" customHeight="1"/>
    <row r="69" spans="1:18" ht="26.25" customHeight="1">
      <c r="A69" s="1607" t="s">
        <v>116</v>
      </c>
      <c r="B69" s="1607"/>
      <c r="C69" s="1607"/>
      <c r="D69" s="1607"/>
    </row>
    <row r="70" spans="1:18" ht="13.5" customHeight="1">
      <c r="A70" s="1614"/>
      <c r="B70" s="1614"/>
      <c r="C70" s="1614"/>
      <c r="D70" s="1614"/>
    </row>
    <row r="71" spans="1:18" ht="94.5">
      <c r="A71" s="1040" t="s">
        <v>40</v>
      </c>
      <c r="B71" s="1040" t="s">
        <v>7</v>
      </c>
      <c r="C71" s="1040" t="s">
        <v>117</v>
      </c>
      <c r="D71" s="1041" t="s">
        <v>118</v>
      </c>
    </row>
    <row r="72" spans="1:18" s="986" customFormat="1" ht="15.75" customHeight="1">
      <c r="A72" s="980">
        <v>1</v>
      </c>
      <c r="B72" s="980">
        <v>2</v>
      </c>
      <c r="C72" s="980">
        <v>3</v>
      </c>
      <c r="D72" s="980">
        <v>4</v>
      </c>
      <c r="E72" s="983"/>
      <c r="F72" s="983"/>
      <c r="G72" s="983"/>
      <c r="H72" s="983"/>
      <c r="I72" s="983"/>
      <c r="J72" s="984"/>
      <c r="K72" s="983"/>
      <c r="L72" s="983"/>
      <c r="M72" s="983"/>
      <c r="N72" s="983"/>
      <c r="O72" s="983"/>
      <c r="P72" s="983"/>
      <c r="Q72" s="985"/>
      <c r="R72" s="985"/>
    </row>
    <row r="73" spans="1:18" ht="34.5" customHeight="1">
      <c r="A73" s="1035" t="s">
        <v>119</v>
      </c>
      <c r="B73" s="969" t="s">
        <v>120</v>
      </c>
      <c r="C73" s="1042">
        <v>0</v>
      </c>
      <c r="D73" s="1042">
        <v>0</v>
      </c>
      <c r="E73" s="982"/>
      <c r="F73" s="982"/>
      <c r="G73" s="982"/>
      <c r="H73" s="982"/>
      <c r="I73" s="982"/>
      <c r="J73" s="982"/>
      <c r="K73" s="982"/>
      <c r="L73" s="982"/>
      <c r="M73" s="982"/>
      <c r="N73" s="982"/>
      <c r="O73" s="982"/>
      <c r="P73" s="982"/>
      <c r="Q73" s="982"/>
      <c r="R73" s="982"/>
    </row>
    <row r="74" spans="1:18" ht="36.75" customHeight="1">
      <c r="A74" s="1035" t="s">
        <v>121</v>
      </c>
      <c r="B74" s="969" t="s">
        <v>122</v>
      </c>
      <c r="C74" s="1042">
        <v>0</v>
      </c>
      <c r="D74" s="1042">
        <v>0</v>
      </c>
      <c r="G74" s="975"/>
    </row>
    <row r="75" spans="1:18" ht="33.75" customHeight="1">
      <c r="A75" s="979"/>
      <c r="B75" s="993"/>
      <c r="C75" s="993"/>
      <c r="D75" s="994"/>
      <c r="E75" s="1043"/>
      <c r="F75" s="1043"/>
      <c r="G75" s="1043"/>
      <c r="H75" s="1043"/>
    </row>
    <row r="76" spans="1:18" ht="23.25" customHeight="1">
      <c r="A76" s="1607" t="s">
        <v>123</v>
      </c>
      <c r="B76" s="1607"/>
      <c r="C76" s="1607"/>
      <c r="D76" s="1607"/>
      <c r="E76" s="1607"/>
    </row>
    <row r="77" spans="1:18" ht="15" customHeight="1">
      <c r="A77" s="1044"/>
      <c r="B77" s="1612"/>
      <c r="C77" s="1612"/>
      <c r="D77" s="1612"/>
      <c r="E77" s="1045"/>
    </row>
    <row r="78" spans="1:18" ht="38.25">
      <c r="A78" s="1046" t="s">
        <v>40</v>
      </c>
      <c r="B78" s="1046" t="s">
        <v>7</v>
      </c>
      <c r="C78" s="1046" t="s">
        <v>124</v>
      </c>
      <c r="D78" s="1047" t="s">
        <v>125</v>
      </c>
      <c r="E78" s="992"/>
      <c r="F78" s="982"/>
      <c r="G78" s="982"/>
      <c r="H78" s="982"/>
      <c r="I78" s="982"/>
      <c r="J78" s="982"/>
      <c r="K78" s="982"/>
      <c r="L78" s="982"/>
      <c r="M78" s="982"/>
      <c r="N78" s="982"/>
      <c r="O78" s="982"/>
      <c r="P78" s="982"/>
      <c r="Q78" s="982"/>
    </row>
    <row r="79" spans="1:18" s="986" customFormat="1" ht="15" customHeight="1">
      <c r="A79" s="980">
        <v>1</v>
      </c>
      <c r="B79" s="980">
        <v>2</v>
      </c>
      <c r="C79" s="980">
        <v>3</v>
      </c>
      <c r="D79" s="980">
        <v>4</v>
      </c>
      <c r="E79" s="983"/>
      <c r="F79" s="983"/>
      <c r="G79" s="983"/>
      <c r="H79" s="983"/>
      <c r="I79" s="983"/>
      <c r="J79" s="984"/>
      <c r="K79" s="983"/>
      <c r="L79" s="983"/>
      <c r="M79" s="983"/>
      <c r="N79" s="983"/>
      <c r="O79" s="983"/>
      <c r="P79" s="983"/>
      <c r="Q79" s="985"/>
    </row>
    <row r="80" spans="1:18" ht="22.5" customHeight="1">
      <c r="A80" s="1035" t="s">
        <v>108</v>
      </c>
      <c r="B80" s="969" t="s">
        <v>126</v>
      </c>
      <c r="C80" s="1048" t="s">
        <v>82</v>
      </c>
      <c r="D80" s="1049">
        <f>C35</f>
        <v>201</v>
      </c>
      <c r="E80" s="978"/>
      <c r="F80" s="982"/>
      <c r="G80" s="982"/>
      <c r="H80" s="982"/>
      <c r="I80" s="982"/>
      <c r="J80" s="982"/>
      <c r="K80" s="982"/>
      <c r="L80" s="982"/>
      <c r="M80" s="982"/>
      <c r="N80" s="982"/>
      <c r="O80" s="982"/>
      <c r="P80" s="982"/>
      <c r="Q80" s="982"/>
    </row>
    <row r="81" spans="1:18" ht="32.25">
      <c r="A81" s="1050" t="s">
        <v>127</v>
      </c>
      <c r="B81" s="969"/>
      <c r="C81" s="1048"/>
      <c r="D81" s="1051"/>
      <c r="E81" s="978"/>
      <c r="F81" s="982"/>
      <c r="G81" s="982"/>
      <c r="H81" s="982"/>
      <c r="I81" s="982"/>
      <c r="J81" s="982"/>
      <c r="K81" s="982"/>
      <c r="L81" s="982"/>
      <c r="M81" s="982"/>
      <c r="N81" s="982"/>
      <c r="O81" s="982"/>
      <c r="P81" s="982"/>
      <c r="Q81" s="982"/>
    </row>
    <row r="82" spans="1:18" ht="18.95" customHeight="1">
      <c r="A82" s="1052" t="s">
        <v>128</v>
      </c>
      <c r="B82" s="969" t="s">
        <v>129</v>
      </c>
      <c r="C82" s="1042">
        <v>199</v>
      </c>
      <c r="D82" s="1042">
        <v>201</v>
      </c>
      <c r="E82" s="978"/>
    </row>
    <row r="83" spans="1:18" ht="18.95" customHeight="1">
      <c r="A83" s="1042"/>
      <c r="B83" s="969" t="s">
        <v>130</v>
      </c>
      <c r="C83" s="1042"/>
      <c r="D83" s="1042"/>
      <c r="E83" s="978"/>
    </row>
    <row r="84" spans="1:18" ht="18.95" customHeight="1">
      <c r="A84" s="1042"/>
      <c r="B84" s="969" t="s">
        <v>131</v>
      </c>
      <c r="C84" s="1053"/>
      <c r="D84" s="1054"/>
      <c r="E84" s="978"/>
    </row>
    <row r="85" spans="1:18" ht="18.95" customHeight="1">
      <c r="A85" s="1055"/>
      <c r="B85" s="969" t="s">
        <v>132</v>
      </c>
      <c r="C85" s="1053"/>
      <c r="D85" s="1054"/>
      <c r="E85" s="978"/>
    </row>
    <row r="86" spans="1:18" ht="18.95" customHeight="1">
      <c r="A86" s="1055"/>
      <c r="B86" s="969" t="s">
        <v>133</v>
      </c>
      <c r="C86" s="1053"/>
      <c r="D86" s="1054"/>
      <c r="E86" s="978"/>
    </row>
    <row r="87" spans="1:18" ht="16.5" customHeight="1">
      <c r="A87" s="1056"/>
      <c r="B87" s="1057">
        <v>50</v>
      </c>
      <c r="C87" s="1058"/>
      <c r="D87" s="1059"/>
      <c r="E87" s="1060"/>
    </row>
    <row r="88" spans="1:18" ht="14.25" customHeight="1">
      <c r="A88" s="1061"/>
      <c r="B88" s="977"/>
      <c r="C88" s="978"/>
      <c r="D88" s="978"/>
      <c r="E88" s="978"/>
      <c r="F88" s="978"/>
      <c r="G88" s="978"/>
    </row>
    <row r="89" spans="1:18" ht="22.5" customHeight="1">
      <c r="A89" s="1607" t="s">
        <v>134</v>
      </c>
      <c r="B89" s="1607"/>
      <c r="C89" s="1607"/>
      <c r="D89" s="1607"/>
      <c r="E89" s="1607"/>
      <c r="F89" s="1607"/>
      <c r="G89" s="1607"/>
      <c r="H89" s="1607"/>
      <c r="I89" s="1607"/>
      <c r="J89" s="1607"/>
    </row>
    <row r="90" spans="1:18" ht="31.5" customHeight="1">
      <c r="A90" s="1611" t="s">
        <v>135</v>
      </c>
      <c r="B90" s="1611"/>
      <c r="C90" s="1611"/>
      <c r="D90" s="1611"/>
      <c r="E90" s="1611"/>
      <c r="F90" s="1611"/>
      <c r="G90" s="1611"/>
      <c r="H90" s="1611"/>
      <c r="I90" s="1611"/>
      <c r="J90" s="1062"/>
    </row>
    <row r="91" spans="1:18" ht="17.100000000000001" customHeight="1">
      <c r="J91" s="1063"/>
    </row>
    <row r="92" spans="1:18" ht="25.5" customHeight="1">
      <c r="A92" s="1609" t="s">
        <v>40</v>
      </c>
      <c r="B92" s="1609" t="s">
        <v>7</v>
      </c>
      <c r="C92" s="1609" t="s">
        <v>136</v>
      </c>
      <c r="D92" s="1610" t="s">
        <v>137</v>
      </c>
      <c r="E92" s="1610"/>
      <c r="F92" s="1610"/>
      <c r="G92" s="1610"/>
      <c r="H92" s="1609" t="s">
        <v>138</v>
      </c>
      <c r="I92" s="1609" t="s">
        <v>139</v>
      </c>
      <c r="J92" s="1064"/>
    </row>
    <row r="93" spans="1:18" ht="109.5" customHeight="1">
      <c r="A93" s="1609"/>
      <c r="B93" s="1609"/>
      <c r="C93" s="1609"/>
      <c r="D93" s="980" t="s">
        <v>140</v>
      </c>
      <c r="E93" s="980" t="s">
        <v>141</v>
      </c>
      <c r="F93" s="980" t="s">
        <v>142</v>
      </c>
      <c r="G93" s="980" t="s">
        <v>143</v>
      </c>
      <c r="H93" s="1609"/>
      <c r="I93" s="1609"/>
      <c r="J93" s="1064"/>
      <c r="K93" s="982"/>
      <c r="L93" s="982"/>
      <c r="M93" s="982"/>
      <c r="N93" s="979"/>
      <c r="O93" s="982"/>
      <c r="P93" s="982"/>
      <c r="Q93" s="982"/>
      <c r="R93" s="982"/>
    </row>
    <row r="94" spans="1:18" s="986" customFormat="1" ht="21" customHeight="1">
      <c r="A94" s="980">
        <v>1</v>
      </c>
      <c r="B94" s="980">
        <v>2</v>
      </c>
      <c r="C94" s="980">
        <v>3</v>
      </c>
      <c r="D94" s="980">
        <v>4</v>
      </c>
      <c r="E94" s="980">
        <v>5</v>
      </c>
      <c r="F94" s="980">
        <v>6</v>
      </c>
      <c r="G94" s="980">
        <v>7</v>
      </c>
      <c r="H94" s="980">
        <v>8</v>
      </c>
      <c r="I94" s="980">
        <v>9</v>
      </c>
      <c r="J94" s="984"/>
      <c r="K94" s="983"/>
      <c r="L94" s="983"/>
      <c r="M94" s="983"/>
      <c r="N94" s="983"/>
      <c r="O94" s="983"/>
      <c r="P94" s="983"/>
      <c r="Q94" s="985"/>
      <c r="R94" s="985"/>
    </row>
    <row r="95" spans="1:18" ht="32.25">
      <c r="A95" s="1035" t="s">
        <v>144</v>
      </c>
      <c r="B95" s="969" t="s">
        <v>145</v>
      </c>
      <c r="C95" s="998">
        <f t="shared" ref="C95:I95" si="1">C97+C98+C99+C100+C101+C102+C103+C104+C105+C106+C107</f>
        <v>21</v>
      </c>
      <c r="D95" s="998">
        <f t="shared" si="1"/>
        <v>10</v>
      </c>
      <c r="E95" s="998">
        <f t="shared" si="1"/>
        <v>10</v>
      </c>
      <c r="F95" s="998">
        <f t="shared" si="1"/>
        <v>11</v>
      </c>
      <c r="G95" s="998">
        <f t="shared" si="1"/>
        <v>11</v>
      </c>
      <c r="H95" s="998">
        <f t="shared" si="1"/>
        <v>21</v>
      </c>
      <c r="I95" s="998">
        <f t="shared" si="1"/>
        <v>0</v>
      </c>
      <c r="J95" s="978"/>
      <c r="K95" s="982"/>
      <c r="L95" s="982"/>
      <c r="M95" s="982"/>
      <c r="N95" s="982"/>
      <c r="O95" s="982"/>
      <c r="P95" s="982"/>
      <c r="Q95" s="982"/>
      <c r="R95" s="982"/>
    </row>
    <row r="96" spans="1:18" ht="17.100000000000001" customHeight="1">
      <c r="A96" s="1065" t="s">
        <v>146</v>
      </c>
      <c r="B96" s="1066"/>
      <c r="C96" s="1008"/>
      <c r="D96" s="1008"/>
      <c r="E96" s="1008"/>
      <c r="F96" s="1008"/>
      <c r="G96" s="1008"/>
      <c r="H96" s="1008"/>
      <c r="I96" s="1008"/>
      <c r="J96" s="978"/>
      <c r="K96" s="982"/>
      <c r="L96" s="982"/>
      <c r="M96" s="979"/>
      <c r="N96" s="982"/>
      <c r="O96" s="982"/>
      <c r="P96" s="982"/>
      <c r="Q96" s="982"/>
      <c r="R96" s="982"/>
    </row>
    <row r="97" spans="1:11" ht="18.95" customHeight="1">
      <c r="A97" s="1067" t="s">
        <v>147</v>
      </c>
      <c r="B97" s="969" t="s">
        <v>148</v>
      </c>
      <c r="C97" s="1008">
        <v>15</v>
      </c>
      <c r="D97" s="1008">
        <v>6</v>
      </c>
      <c r="E97" s="1008">
        <v>6</v>
      </c>
      <c r="F97" s="1008">
        <v>9</v>
      </c>
      <c r="G97" s="1008">
        <v>9</v>
      </c>
      <c r="H97" s="1008">
        <v>15</v>
      </c>
      <c r="I97" s="1008"/>
      <c r="J97" s="978"/>
    </row>
    <row r="98" spans="1:11" ht="18.95" customHeight="1">
      <c r="A98" s="1038" t="s">
        <v>149</v>
      </c>
      <c r="B98" s="962" t="s">
        <v>150</v>
      </c>
      <c r="C98" s="1008">
        <v>1</v>
      </c>
      <c r="D98" s="1008">
        <v>1</v>
      </c>
      <c r="E98" s="1008">
        <v>1</v>
      </c>
      <c r="F98" s="1008"/>
      <c r="G98" s="1008"/>
      <c r="H98" s="1008">
        <v>1</v>
      </c>
      <c r="I98" s="1008">
        <v>0</v>
      </c>
      <c r="J98" s="978"/>
    </row>
    <row r="99" spans="1:11" ht="18.95" customHeight="1">
      <c r="A99" s="1038" t="s">
        <v>151</v>
      </c>
      <c r="B99" s="969" t="s">
        <v>152</v>
      </c>
      <c r="C99" s="1008">
        <v>2</v>
      </c>
      <c r="D99" s="1008">
        <v>1</v>
      </c>
      <c r="E99" s="1008">
        <v>1</v>
      </c>
      <c r="F99" s="1008">
        <v>1</v>
      </c>
      <c r="G99" s="1008">
        <v>1</v>
      </c>
      <c r="H99" s="1008">
        <v>2</v>
      </c>
      <c r="I99" s="1008">
        <v>0</v>
      </c>
      <c r="J99" s="978"/>
    </row>
    <row r="100" spans="1:11" ht="18.95" customHeight="1">
      <c r="A100" s="1038" t="s">
        <v>153</v>
      </c>
      <c r="B100" s="969" t="s">
        <v>154</v>
      </c>
      <c r="C100" s="1008">
        <v>1</v>
      </c>
      <c r="D100" s="1008"/>
      <c r="E100" s="1008"/>
      <c r="F100" s="1008">
        <v>1</v>
      </c>
      <c r="G100" s="1008">
        <v>1</v>
      </c>
      <c r="H100" s="1008">
        <v>1</v>
      </c>
      <c r="I100" s="1008"/>
      <c r="J100" s="978"/>
    </row>
    <row r="101" spans="1:11" ht="18.95" customHeight="1">
      <c r="A101" s="1038" t="s">
        <v>155</v>
      </c>
      <c r="B101" s="962" t="s">
        <v>156</v>
      </c>
      <c r="C101" s="1008"/>
      <c r="D101" s="1008"/>
      <c r="E101" s="1008"/>
      <c r="F101" s="1008"/>
      <c r="G101" s="1008"/>
      <c r="H101" s="1008"/>
      <c r="I101" s="1008"/>
      <c r="J101" s="978"/>
    </row>
    <row r="102" spans="1:11" ht="18.95" customHeight="1">
      <c r="A102" s="1038" t="s">
        <v>157</v>
      </c>
      <c r="B102" s="969" t="s">
        <v>158</v>
      </c>
      <c r="C102" s="1008">
        <v>2</v>
      </c>
      <c r="D102" s="1008">
        <v>2</v>
      </c>
      <c r="E102" s="1008">
        <v>2</v>
      </c>
      <c r="F102" s="1008"/>
      <c r="G102" s="1008"/>
      <c r="H102" s="1008">
        <v>2</v>
      </c>
      <c r="I102" s="1008"/>
      <c r="J102" s="978"/>
    </row>
    <row r="103" spans="1:11" ht="18.95" customHeight="1">
      <c r="A103" s="1038" t="s">
        <v>159</v>
      </c>
      <c r="B103" s="969" t="s">
        <v>160</v>
      </c>
      <c r="C103" s="1008"/>
      <c r="D103" s="1008"/>
      <c r="E103" s="1008"/>
      <c r="F103" s="1008"/>
      <c r="G103" s="1008"/>
      <c r="H103" s="1008"/>
      <c r="I103" s="1008"/>
      <c r="J103" s="978"/>
    </row>
    <row r="104" spans="1:11" ht="18.95" customHeight="1">
      <c r="A104" s="1038" t="s">
        <v>161</v>
      </c>
      <c r="B104" s="962" t="s">
        <v>162</v>
      </c>
      <c r="C104" s="1008"/>
      <c r="D104" s="1008"/>
      <c r="E104" s="1008"/>
      <c r="F104" s="1008"/>
      <c r="G104" s="1008"/>
      <c r="H104" s="1008"/>
      <c r="I104" s="1008"/>
      <c r="J104" s="978"/>
    </row>
    <row r="105" spans="1:11" ht="18.95" customHeight="1">
      <c r="A105" s="1038" t="s">
        <v>163</v>
      </c>
      <c r="B105" s="969" t="s">
        <v>164</v>
      </c>
      <c r="C105" s="1008"/>
      <c r="D105" s="1008"/>
      <c r="E105" s="1008"/>
      <c r="F105" s="1008"/>
      <c r="G105" s="1008"/>
      <c r="H105" s="1008"/>
      <c r="I105" s="1008"/>
      <c r="J105" s="978"/>
    </row>
    <row r="106" spans="1:11" ht="18.95" customHeight="1">
      <c r="A106" s="1038" t="s">
        <v>165</v>
      </c>
      <c r="B106" s="969" t="s">
        <v>166</v>
      </c>
      <c r="C106" s="1008"/>
      <c r="D106" s="1008"/>
      <c r="E106" s="1008"/>
      <c r="F106" s="1008"/>
      <c r="G106" s="1008"/>
      <c r="H106" s="1008"/>
      <c r="I106" s="1008"/>
      <c r="J106" s="978"/>
    </row>
    <row r="107" spans="1:11" ht="18.95" customHeight="1">
      <c r="A107" s="1038" t="s">
        <v>167</v>
      </c>
      <c r="B107" s="962" t="s">
        <v>168</v>
      </c>
      <c r="C107" s="1008"/>
      <c r="D107" s="1008"/>
      <c r="E107" s="1008"/>
      <c r="F107" s="1008"/>
      <c r="G107" s="1008"/>
      <c r="H107" s="1008"/>
      <c r="I107" s="1008"/>
      <c r="J107" s="978"/>
    </row>
    <row r="108" spans="1:11" ht="51.75" customHeight="1">
      <c r="A108" s="1068" t="s">
        <v>169</v>
      </c>
      <c r="B108" s="969" t="s">
        <v>170</v>
      </c>
      <c r="C108" s="1008">
        <v>2</v>
      </c>
      <c r="D108" s="1020" t="s">
        <v>82</v>
      </c>
      <c r="E108" s="1020" t="s">
        <v>82</v>
      </c>
      <c r="F108" s="1020" t="s">
        <v>82</v>
      </c>
      <c r="G108" s="1020" t="s">
        <v>82</v>
      </c>
      <c r="H108" s="1018">
        <v>2</v>
      </c>
      <c r="I108" s="1018"/>
      <c r="J108" s="978"/>
    </row>
    <row r="109" spans="1:11" ht="73.5" customHeight="1">
      <c r="A109" s="1068" t="s">
        <v>171</v>
      </c>
      <c r="B109" s="969" t="s">
        <v>172</v>
      </c>
      <c r="C109" s="1008">
        <v>21</v>
      </c>
      <c r="D109" s="1018">
        <v>10</v>
      </c>
      <c r="E109" s="1018">
        <v>10</v>
      </c>
      <c r="F109" s="1018">
        <v>11</v>
      </c>
      <c r="G109" s="1018">
        <v>11</v>
      </c>
      <c r="H109" s="1018">
        <v>21</v>
      </c>
      <c r="I109" s="1020" t="s">
        <v>82</v>
      </c>
      <c r="J109" s="978"/>
      <c r="K109" s="1014"/>
    </row>
    <row r="110" spans="1:11" ht="39" customHeight="1">
      <c r="A110" s="1045"/>
      <c r="B110" s="1063"/>
      <c r="C110" s="1063"/>
      <c r="D110" s="1063"/>
      <c r="E110" s="1063"/>
      <c r="F110" s="1063"/>
      <c r="G110" s="1063"/>
      <c r="H110" s="1063"/>
      <c r="I110" s="1037"/>
      <c r="J110" s="978"/>
    </row>
    <row r="111" spans="1:11" ht="19.5" customHeight="1">
      <c r="A111" s="1607" t="s">
        <v>173</v>
      </c>
      <c r="B111" s="1607"/>
      <c r="C111" s="1607"/>
      <c r="D111" s="1607"/>
      <c r="E111" s="1607"/>
      <c r="F111" s="1607"/>
      <c r="G111" s="1607"/>
      <c r="H111" s="1607"/>
      <c r="I111" s="1607"/>
      <c r="J111" s="978"/>
    </row>
    <row r="112" spans="1:11" ht="21.75" customHeight="1">
      <c r="A112" s="1615" t="s">
        <v>174</v>
      </c>
      <c r="B112" s="1615"/>
      <c r="C112" s="1615"/>
      <c r="D112" s="1615"/>
      <c r="E112" s="1615"/>
      <c r="F112" s="1615"/>
      <c r="G112" s="1615"/>
      <c r="H112" s="1615"/>
      <c r="I112" s="1615"/>
    </row>
    <row r="113" spans="1:19" ht="19.5" customHeight="1">
      <c r="A113" s="988"/>
      <c r="B113" s="988"/>
      <c r="C113" s="988"/>
      <c r="D113" s="988"/>
      <c r="E113" s="988"/>
      <c r="G113" s="1031"/>
      <c r="H113" s="1031"/>
      <c r="I113" s="1031"/>
      <c r="L113" s="1069"/>
    </row>
    <row r="114" spans="1:19" ht="15.75" customHeight="1">
      <c r="A114" s="1609" t="s">
        <v>40</v>
      </c>
      <c r="B114" s="1609" t="s">
        <v>7</v>
      </c>
      <c r="C114" s="1616" t="s">
        <v>175</v>
      </c>
      <c r="D114" s="1616"/>
      <c r="E114" s="1616"/>
      <c r="F114" s="1616"/>
      <c r="G114" s="1616"/>
      <c r="H114" s="1616"/>
      <c r="I114" s="1616"/>
      <c r="J114" s="1616"/>
      <c r="K114" s="1616"/>
      <c r="L114" s="1616"/>
      <c r="M114" s="1070"/>
      <c r="N114" s="1070"/>
      <c r="O114" s="1070"/>
      <c r="P114" s="1070"/>
      <c r="Q114" s="1010"/>
      <c r="R114" s="1010"/>
      <c r="S114" s="1010"/>
    </row>
    <row r="115" spans="1:19" ht="28.5" customHeight="1">
      <c r="A115" s="1609"/>
      <c r="B115" s="1609"/>
      <c r="C115" s="980" t="s">
        <v>176</v>
      </c>
      <c r="D115" s="980" t="s">
        <v>177</v>
      </c>
      <c r="E115" s="980" t="s">
        <v>178</v>
      </c>
      <c r="F115" s="980" t="s">
        <v>179</v>
      </c>
      <c r="G115" s="980" t="s">
        <v>180</v>
      </c>
      <c r="H115" s="980" t="s">
        <v>181</v>
      </c>
      <c r="I115" s="980" t="s">
        <v>182</v>
      </c>
      <c r="J115" s="980" t="s">
        <v>183</v>
      </c>
      <c r="K115" s="980" t="s">
        <v>184</v>
      </c>
      <c r="L115" s="980" t="s">
        <v>185</v>
      </c>
      <c r="M115" s="1070"/>
      <c r="N115" s="1071"/>
      <c r="O115" s="1070"/>
      <c r="P115" s="1070"/>
      <c r="Q115" s="1010"/>
      <c r="R115" s="1010"/>
      <c r="S115" s="1010"/>
    </row>
    <row r="116" spans="1:19" s="986" customFormat="1" ht="16.5" customHeight="1">
      <c r="A116" s="980">
        <v>1</v>
      </c>
      <c r="B116" s="980">
        <v>2</v>
      </c>
      <c r="C116" s="980">
        <v>3</v>
      </c>
      <c r="D116" s="980">
        <v>4</v>
      </c>
      <c r="E116" s="980">
        <v>5</v>
      </c>
      <c r="F116" s="980">
        <v>6</v>
      </c>
      <c r="G116" s="980">
        <v>7</v>
      </c>
      <c r="H116" s="980">
        <v>8</v>
      </c>
      <c r="I116" s="980">
        <v>9</v>
      </c>
      <c r="J116" s="1034">
        <v>10</v>
      </c>
      <c r="K116" s="980">
        <v>11</v>
      </c>
      <c r="L116" s="980">
        <v>12</v>
      </c>
      <c r="M116" s="996"/>
      <c r="N116" s="996"/>
      <c r="O116" s="996"/>
      <c r="P116" s="996"/>
      <c r="Q116" s="1072"/>
      <c r="R116" s="1072"/>
      <c r="S116" s="1072"/>
    </row>
    <row r="117" spans="1:19" ht="34.5" customHeight="1">
      <c r="A117" s="1035" t="s">
        <v>186</v>
      </c>
      <c r="B117" s="962" t="s">
        <v>187</v>
      </c>
      <c r="C117" s="998">
        <f t="shared" ref="C117:L117" si="2">C119+C120+C121+C122+C123+C124+C125+C126+C127+C128+C129</f>
        <v>1</v>
      </c>
      <c r="D117" s="998">
        <f t="shared" si="2"/>
        <v>0</v>
      </c>
      <c r="E117" s="998">
        <f t="shared" si="2"/>
        <v>3</v>
      </c>
      <c r="F117" s="998">
        <f t="shared" si="2"/>
        <v>4</v>
      </c>
      <c r="G117" s="998">
        <f t="shared" si="2"/>
        <v>2</v>
      </c>
      <c r="H117" s="998">
        <f t="shared" si="2"/>
        <v>5</v>
      </c>
      <c r="I117" s="998">
        <f t="shared" si="2"/>
        <v>1</v>
      </c>
      <c r="J117" s="998">
        <f t="shared" si="2"/>
        <v>2</v>
      </c>
      <c r="K117" s="998">
        <f t="shared" si="2"/>
        <v>1</v>
      </c>
      <c r="L117" s="998">
        <f t="shared" si="2"/>
        <v>2</v>
      </c>
      <c r="M117" s="1073">
        <f>C95-C117-D117-E117-F117-G117-H117-I117-J117-K117-L117</f>
        <v>0</v>
      </c>
      <c r="N117" s="1074"/>
      <c r="O117" s="1075"/>
      <c r="P117" s="1075"/>
      <c r="Q117" s="1010"/>
      <c r="R117" s="1010"/>
      <c r="S117" s="1010"/>
    </row>
    <row r="118" spans="1:19" ht="18.75">
      <c r="A118" s="1065" t="s">
        <v>146</v>
      </c>
      <c r="B118" s="1076"/>
      <c r="C118" s="1077"/>
      <c r="D118" s="1077"/>
      <c r="E118" s="1077"/>
      <c r="F118" s="1077"/>
      <c r="G118" s="1077"/>
      <c r="H118" s="1077"/>
      <c r="I118" s="1077"/>
      <c r="J118" s="1077"/>
      <c r="K118" s="1077"/>
      <c r="L118" s="1077"/>
      <c r="M118" s="1073"/>
      <c r="N118" s="1078"/>
      <c r="O118" s="1075"/>
      <c r="P118" s="1075"/>
      <c r="Q118" s="1010"/>
      <c r="R118" s="1010"/>
      <c r="S118" s="1010"/>
    </row>
    <row r="119" spans="1:19" ht="18.95" customHeight="1">
      <c r="A119" s="1067" t="s">
        <v>147</v>
      </c>
      <c r="B119" s="969" t="s">
        <v>188</v>
      </c>
      <c r="C119" s="1008"/>
      <c r="D119" s="1008"/>
      <c r="E119" s="1008">
        <v>3</v>
      </c>
      <c r="F119" s="1008">
        <v>4</v>
      </c>
      <c r="G119" s="1008">
        <v>2</v>
      </c>
      <c r="H119" s="1008">
        <v>3</v>
      </c>
      <c r="I119" s="1008"/>
      <c r="J119" s="1008">
        <v>2</v>
      </c>
      <c r="K119" s="1008">
        <v>1</v>
      </c>
      <c r="L119" s="1008"/>
      <c r="M119" s="1073">
        <f t="shared" ref="M119:M129" si="3">C97-C119-D119-E119-F119-G119-H119-I119-J119-K119-L119</f>
        <v>0</v>
      </c>
      <c r="N119" s="1078"/>
      <c r="O119" s="1070"/>
      <c r="P119" s="1070"/>
      <c r="Q119" s="1010"/>
      <c r="R119" s="1010"/>
      <c r="S119" s="1010"/>
    </row>
    <row r="120" spans="1:19" ht="18.95" customHeight="1">
      <c r="A120" s="1038" t="s">
        <v>149</v>
      </c>
      <c r="B120" s="962" t="s">
        <v>189</v>
      </c>
      <c r="C120" s="1008"/>
      <c r="D120" s="1008"/>
      <c r="E120" s="1008"/>
      <c r="F120" s="1008"/>
      <c r="G120" s="1008"/>
      <c r="H120" s="1008">
        <v>1</v>
      </c>
      <c r="I120" s="1008"/>
      <c r="J120" s="1008"/>
      <c r="K120" s="1008"/>
      <c r="L120" s="1008"/>
      <c r="M120" s="1073">
        <f t="shared" si="3"/>
        <v>0</v>
      </c>
      <c r="N120" s="1078"/>
      <c r="O120" s="1070"/>
      <c r="P120" s="1070"/>
      <c r="Q120" s="1010"/>
      <c r="R120" s="1010"/>
      <c r="S120" s="1010"/>
    </row>
    <row r="121" spans="1:19" ht="18.95" customHeight="1">
      <c r="A121" s="1038" t="s">
        <v>151</v>
      </c>
      <c r="B121" s="969" t="s">
        <v>190</v>
      </c>
      <c r="C121" s="1008"/>
      <c r="D121" s="1008"/>
      <c r="E121" s="1008"/>
      <c r="F121" s="1008"/>
      <c r="G121" s="1008"/>
      <c r="H121" s="1008"/>
      <c r="I121" s="1008">
        <v>1</v>
      </c>
      <c r="J121" s="1008"/>
      <c r="K121" s="1008"/>
      <c r="L121" s="1008">
        <v>1</v>
      </c>
      <c r="M121" s="1073">
        <f t="shared" si="3"/>
        <v>0</v>
      </c>
      <c r="N121" s="1078"/>
      <c r="O121" s="1070"/>
      <c r="P121" s="1070"/>
      <c r="Q121" s="1010"/>
      <c r="R121" s="1010"/>
      <c r="S121" s="1010"/>
    </row>
    <row r="122" spans="1:19" ht="18.95" customHeight="1">
      <c r="A122" s="1038" t="s">
        <v>153</v>
      </c>
      <c r="B122" s="962" t="s">
        <v>191</v>
      </c>
      <c r="C122" s="1008">
        <v>1</v>
      </c>
      <c r="D122" s="1008"/>
      <c r="E122" s="1008"/>
      <c r="F122" s="1008"/>
      <c r="G122" s="1008"/>
      <c r="H122" s="1008"/>
      <c r="I122" s="1008"/>
      <c r="J122" s="1008"/>
      <c r="K122" s="1008"/>
      <c r="L122" s="1008"/>
      <c r="M122" s="1073">
        <f t="shared" si="3"/>
        <v>0</v>
      </c>
      <c r="N122" s="1078"/>
      <c r="O122" s="1070"/>
      <c r="P122" s="1070"/>
      <c r="Q122" s="1010"/>
      <c r="R122" s="1010"/>
      <c r="S122" s="1010"/>
    </row>
    <row r="123" spans="1:19" ht="18.95" customHeight="1">
      <c r="A123" s="1038" t="s">
        <v>155</v>
      </c>
      <c r="B123" s="969" t="s">
        <v>192</v>
      </c>
      <c r="C123" s="1008"/>
      <c r="D123" s="1008"/>
      <c r="E123" s="1008"/>
      <c r="F123" s="1008"/>
      <c r="G123" s="1008"/>
      <c r="H123" s="1008"/>
      <c r="I123" s="1008"/>
      <c r="J123" s="1008"/>
      <c r="K123" s="1008"/>
      <c r="L123" s="1008"/>
      <c r="M123" s="1073">
        <f t="shared" si="3"/>
        <v>0</v>
      </c>
      <c r="N123" s="1078"/>
      <c r="O123" s="1070"/>
      <c r="P123" s="1070"/>
      <c r="Q123" s="1010"/>
      <c r="R123" s="1010"/>
      <c r="S123" s="1010"/>
    </row>
    <row r="124" spans="1:19" ht="18.95" customHeight="1">
      <c r="A124" s="1038" t="s">
        <v>157</v>
      </c>
      <c r="B124" s="962" t="s">
        <v>193</v>
      </c>
      <c r="C124" s="1008"/>
      <c r="D124" s="1008"/>
      <c r="E124" s="1008"/>
      <c r="F124" s="1008"/>
      <c r="G124" s="1008"/>
      <c r="H124" s="1008">
        <v>1</v>
      </c>
      <c r="I124" s="1008"/>
      <c r="J124" s="1008"/>
      <c r="K124" s="1008"/>
      <c r="L124" s="1008">
        <v>1</v>
      </c>
      <c r="M124" s="1073">
        <f t="shared" si="3"/>
        <v>0</v>
      </c>
      <c r="N124" s="1078"/>
      <c r="O124" s="1070"/>
      <c r="P124" s="1070"/>
      <c r="Q124" s="1010"/>
      <c r="R124" s="1010"/>
      <c r="S124" s="1010"/>
    </row>
    <row r="125" spans="1:19" ht="18.95" customHeight="1">
      <c r="A125" s="1038" t="s">
        <v>159</v>
      </c>
      <c r="B125" s="969" t="s">
        <v>194</v>
      </c>
      <c r="C125" s="1008"/>
      <c r="D125" s="1008"/>
      <c r="E125" s="1008"/>
      <c r="F125" s="1008"/>
      <c r="G125" s="1008"/>
      <c r="H125" s="1008"/>
      <c r="I125" s="1008"/>
      <c r="J125" s="1008"/>
      <c r="K125" s="1008"/>
      <c r="L125" s="1008"/>
      <c r="M125" s="1073">
        <f t="shared" si="3"/>
        <v>0</v>
      </c>
      <c r="N125" s="1078"/>
      <c r="O125" s="1070"/>
      <c r="P125" s="1070"/>
      <c r="Q125" s="1010"/>
      <c r="R125" s="1010"/>
      <c r="S125" s="1010"/>
    </row>
    <row r="126" spans="1:19" ht="18.95" customHeight="1">
      <c r="A126" s="1038" t="s">
        <v>161</v>
      </c>
      <c r="B126" s="962" t="s">
        <v>195</v>
      </c>
      <c r="C126" s="1008"/>
      <c r="D126" s="1008"/>
      <c r="E126" s="1008"/>
      <c r="F126" s="1008"/>
      <c r="G126" s="1008"/>
      <c r="H126" s="1008"/>
      <c r="I126" s="1008"/>
      <c r="J126" s="1008"/>
      <c r="K126" s="1008"/>
      <c r="L126" s="1008"/>
      <c r="M126" s="1073">
        <f t="shared" si="3"/>
        <v>0</v>
      </c>
      <c r="N126" s="1078"/>
      <c r="O126" s="1070"/>
      <c r="P126" s="1070"/>
      <c r="Q126" s="1010"/>
      <c r="R126" s="1010"/>
      <c r="S126" s="1010"/>
    </row>
    <row r="127" spans="1:19" ht="18.95" customHeight="1">
      <c r="A127" s="1038" t="s">
        <v>163</v>
      </c>
      <c r="B127" s="969" t="s">
        <v>196</v>
      </c>
      <c r="C127" s="1008"/>
      <c r="D127" s="1008"/>
      <c r="E127" s="1008"/>
      <c r="F127" s="1008"/>
      <c r="G127" s="1008"/>
      <c r="H127" s="1008"/>
      <c r="I127" s="1008"/>
      <c r="J127" s="1008"/>
      <c r="K127" s="1008"/>
      <c r="L127" s="1008"/>
      <c r="M127" s="1073">
        <f t="shared" si="3"/>
        <v>0</v>
      </c>
      <c r="N127" s="1078"/>
      <c r="O127" s="1070"/>
      <c r="P127" s="1070"/>
      <c r="Q127" s="1010"/>
      <c r="R127" s="1010"/>
      <c r="S127" s="1010"/>
    </row>
    <row r="128" spans="1:19" ht="18.95" customHeight="1">
      <c r="A128" s="1038" t="s">
        <v>165</v>
      </c>
      <c r="B128" s="962" t="s">
        <v>197</v>
      </c>
      <c r="C128" s="1008"/>
      <c r="D128" s="1008"/>
      <c r="E128" s="1008"/>
      <c r="F128" s="1008"/>
      <c r="G128" s="1008"/>
      <c r="H128" s="1008"/>
      <c r="I128" s="1008"/>
      <c r="J128" s="1008"/>
      <c r="K128" s="1008"/>
      <c r="L128" s="1008"/>
      <c r="M128" s="1073">
        <f t="shared" si="3"/>
        <v>0</v>
      </c>
      <c r="N128" s="1078"/>
      <c r="O128" s="1070"/>
      <c r="P128" s="1070"/>
      <c r="Q128" s="1010"/>
      <c r="R128" s="1010"/>
      <c r="S128" s="1010"/>
    </row>
    <row r="129" spans="1:20" ht="18.95" customHeight="1">
      <c r="A129" s="1038" t="s">
        <v>167</v>
      </c>
      <c r="B129" s="969" t="s">
        <v>198</v>
      </c>
      <c r="C129" s="1008"/>
      <c r="D129" s="1008"/>
      <c r="E129" s="1008"/>
      <c r="F129" s="1008"/>
      <c r="G129" s="1008"/>
      <c r="H129" s="1008"/>
      <c r="I129" s="1008"/>
      <c r="J129" s="1008"/>
      <c r="K129" s="1008"/>
      <c r="L129" s="1008"/>
      <c r="M129" s="1073">
        <f t="shared" si="3"/>
        <v>0</v>
      </c>
      <c r="N129" s="1078"/>
      <c r="O129" s="1070"/>
      <c r="P129" s="1070"/>
      <c r="Q129" s="1010"/>
      <c r="R129" s="1010"/>
      <c r="S129" s="1010"/>
    </row>
    <row r="130" spans="1:20" ht="27.75" customHeight="1">
      <c r="A130" s="958"/>
      <c r="B130" s="958"/>
      <c r="C130" s="958"/>
      <c r="D130" s="958"/>
      <c r="E130" s="958"/>
      <c r="F130" s="958"/>
      <c r="G130" s="958"/>
      <c r="H130" s="958"/>
      <c r="I130" s="958"/>
      <c r="J130" s="958"/>
      <c r="K130" s="958"/>
      <c r="L130" s="958"/>
      <c r="M130" s="958"/>
      <c r="N130" s="958"/>
      <c r="O130" s="958"/>
      <c r="P130" s="958"/>
    </row>
    <row r="131" spans="1:20" ht="23.25" customHeight="1">
      <c r="A131" s="1607" t="s">
        <v>199</v>
      </c>
      <c r="B131" s="1607"/>
      <c r="C131" s="1607"/>
      <c r="D131" s="1607"/>
      <c r="E131" s="1607"/>
      <c r="F131" s="1607"/>
      <c r="G131" s="1607"/>
      <c r="H131" s="1607"/>
      <c r="I131" s="1607"/>
      <c r="J131" s="1607"/>
      <c r="K131" s="1607"/>
      <c r="L131" s="1607"/>
      <c r="M131" s="1607"/>
      <c r="N131" s="958"/>
      <c r="O131" s="958"/>
      <c r="P131" s="958"/>
    </row>
    <row r="132" spans="1:20" ht="22.5" customHeight="1">
      <c r="A132" s="1611" t="s">
        <v>174</v>
      </c>
      <c r="B132" s="1611"/>
      <c r="C132" s="1611"/>
      <c r="D132" s="1611"/>
      <c r="E132" s="1611"/>
      <c r="F132" s="1611"/>
      <c r="G132" s="1611"/>
      <c r="H132" s="1611"/>
      <c r="I132" s="1611"/>
      <c r="J132" s="1611"/>
      <c r="K132" s="1611"/>
      <c r="L132" s="1611"/>
      <c r="M132" s="1079"/>
      <c r="N132" s="1079"/>
      <c r="O132" s="1079"/>
      <c r="P132" s="1079"/>
    </row>
    <row r="133" spans="1:20" ht="15" customHeight="1">
      <c r="A133" s="1079"/>
      <c r="B133" s="1079"/>
      <c r="C133" s="1079"/>
      <c r="D133" s="1079"/>
      <c r="E133" s="1079"/>
      <c r="F133" s="1079"/>
      <c r="G133" s="1079"/>
      <c r="H133" s="1079"/>
      <c r="I133" s="1079"/>
      <c r="J133" s="1617"/>
      <c r="K133" s="1617"/>
      <c r="L133" s="1617"/>
      <c r="M133" s="1617"/>
      <c r="N133" s="1617"/>
      <c r="O133" s="1617"/>
      <c r="P133" s="1617"/>
    </row>
    <row r="134" spans="1:20" ht="33.75" customHeight="1">
      <c r="A134" s="1609" t="s">
        <v>40</v>
      </c>
      <c r="B134" s="1609" t="s">
        <v>7</v>
      </c>
      <c r="C134" s="1609" t="s">
        <v>200</v>
      </c>
      <c r="D134" s="1610" t="s">
        <v>201</v>
      </c>
      <c r="E134" s="1610"/>
      <c r="F134" s="1610"/>
      <c r="G134" s="1610"/>
      <c r="H134" s="1610"/>
      <c r="I134" s="1610"/>
      <c r="J134" s="1618" t="s">
        <v>202</v>
      </c>
      <c r="K134" s="1610" t="s">
        <v>203</v>
      </c>
      <c r="L134" s="1610"/>
      <c r="M134" s="1610"/>
      <c r="N134" s="1610"/>
      <c r="O134" s="1610"/>
      <c r="P134" s="1610"/>
    </row>
    <row r="135" spans="1:20" ht="61.15" customHeight="1">
      <c r="A135" s="1609"/>
      <c r="B135" s="1609"/>
      <c r="C135" s="1609"/>
      <c r="D135" s="980" t="s">
        <v>204</v>
      </c>
      <c r="E135" s="980" t="s">
        <v>205</v>
      </c>
      <c r="F135" s="980" t="s">
        <v>206</v>
      </c>
      <c r="G135" s="980" t="s">
        <v>207</v>
      </c>
      <c r="H135" s="980" t="s">
        <v>208</v>
      </c>
      <c r="I135" s="980" t="s">
        <v>209</v>
      </c>
      <c r="J135" s="1618"/>
      <c r="K135" s="980" t="s">
        <v>204</v>
      </c>
      <c r="L135" s="980" t="s">
        <v>205</v>
      </c>
      <c r="M135" s="980" t="s">
        <v>206</v>
      </c>
      <c r="N135" s="980" t="s">
        <v>207</v>
      </c>
      <c r="O135" s="980" t="s">
        <v>208</v>
      </c>
      <c r="P135" s="980" t="s">
        <v>209</v>
      </c>
    </row>
    <row r="136" spans="1:20" s="986" customFormat="1" ht="15.75" customHeight="1">
      <c r="A136" s="980">
        <v>1</v>
      </c>
      <c r="B136" s="980">
        <v>2</v>
      </c>
      <c r="C136" s="980">
        <v>3</v>
      </c>
      <c r="D136" s="980">
        <v>4</v>
      </c>
      <c r="E136" s="980">
        <v>5</v>
      </c>
      <c r="F136" s="980">
        <v>6</v>
      </c>
      <c r="G136" s="980">
        <v>7</v>
      </c>
      <c r="H136" s="980">
        <v>8</v>
      </c>
      <c r="I136" s="980">
        <v>9</v>
      </c>
      <c r="J136" s="1034">
        <v>10</v>
      </c>
      <c r="K136" s="980">
        <v>11</v>
      </c>
      <c r="L136" s="980">
        <v>12</v>
      </c>
      <c r="M136" s="980">
        <v>13</v>
      </c>
      <c r="N136" s="980">
        <v>14</v>
      </c>
      <c r="O136" s="980">
        <v>15</v>
      </c>
      <c r="P136" s="980">
        <v>16</v>
      </c>
    </row>
    <row r="137" spans="1:20" ht="18.95" customHeight="1">
      <c r="A137" s="987" t="s">
        <v>210</v>
      </c>
      <c r="B137" s="962" t="s">
        <v>211</v>
      </c>
      <c r="C137" s="998">
        <f>D137+E137+F137+G137+H137+I137</f>
        <v>21</v>
      </c>
      <c r="D137" s="1008">
        <v>1</v>
      </c>
      <c r="E137" s="1008">
        <v>2</v>
      </c>
      <c r="F137" s="1008">
        <v>3</v>
      </c>
      <c r="G137" s="1008">
        <v>7</v>
      </c>
      <c r="H137" s="1008">
        <v>4</v>
      </c>
      <c r="I137" s="1008">
        <v>4</v>
      </c>
      <c r="J137" s="1080">
        <v>21</v>
      </c>
      <c r="K137" s="1008">
        <v>2</v>
      </c>
      <c r="L137" s="1008">
        <v>5</v>
      </c>
      <c r="M137" s="1008">
        <v>3</v>
      </c>
      <c r="N137" s="1008">
        <v>4</v>
      </c>
      <c r="O137" s="1008">
        <v>2</v>
      </c>
      <c r="P137" s="1008">
        <v>5</v>
      </c>
      <c r="Q137" s="1081">
        <f>J137-K137-L137-M137-N137-O137-P137</f>
        <v>0</v>
      </c>
      <c r="R137" s="1010"/>
      <c r="S137" s="1010"/>
      <c r="T137" s="1010"/>
    </row>
    <row r="138" spans="1:20" ht="18.95" customHeight="1">
      <c r="A138" s="1082"/>
      <c r="B138" s="1083"/>
      <c r="C138" s="1036">
        <f>C95-C137</f>
        <v>0</v>
      </c>
      <c r="D138" s="1084"/>
      <c r="E138" s="1084"/>
      <c r="F138" s="1084"/>
      <c r="G138" s="1084"/>
      <c r="H138" s="1084"/>
      <c r="I138" s="1084"/>
      <c r="J138" s="1084"/>
      <c r="K138" s="1084"/>
      <c r="L138" s="1084"/>
      <c r="M138" s="1084"/>
      <c r="N138" s="1084"/>
      <c r="O138" s="1084"/>
      <c r="P138" s="1084"/>
    </row>
    <row r="139" spans="1:20">
      <c r="A139" s="1085"/>
      <c r="B139" s="1085"/>
      <c r="C139" s="1085"/>
      <c r="D139" s="1085"/>
      <c r="E139" s="1085"/>
      <c r="F139" s="1085"/>
      <c r="G139" s="1085"/>
      <c r="H139" s="1085"/>
      <c r="I139" s="1085"/>
      <c r="J139" s="1085"/>
      <c r="K139" s="1085"/>
      <c r="L139" s="1085"/>
      <c r="M139" s="1085"/>
      <c r="N139" s="1085"/>
      <c r="O139" s="1085"/>
      <c r="P139" s="1085"/>
    </row>
    <row r="140" spans="1:20" ht="24.75" customHeight="1">
      <c r="A140" s="1619" t="s">
        <v>212</v>
      </c>
      <c r="B140" s="1619"/>
      <c r="C140" s="1619"/>
      <c r="D140" s="1619"/>
      <c r="E140" s="1619"/>
      <c r="F140" s="1619"/>
      <c r="G140" s="1619"/>
      <c r="H140" s="1619"/>
      <c r="I140" s="958"/>
      <c r="J140" s="958"/>
      <c r="K140" s="958"/>
      <c r="L140" s="958"/>
      <c r="M140" s="958"/>
      <c r="N140" s="958"/>
      <c r="O140" s="958"/>
      <c r="P140" s="958"/>
    </row>
    <row r="141" spans="1:20" ht="17.100000000000001" customHeight="1">
      <c r="A141" s="1620"/>
      <c r="B141" s="1620"/>
      <c r="C141" s="1620"/>
      <c r="D141" s="1620"/>
      <c r="E141" s="1620"/>
      <c r="F141" s="1620"/>
      <c r="G141" s="958"/>
      <c r="H141" s="958"/>
      <c r="I141" s="958"/>
      <c r="J141" s="958"/>
      <c r="K141" s="958"/>
      <c r="L141" s="958"/>
      <c r="M141" s="958"/>
      <c r="N141" s="958"/>
      <c r="O141" s="958"/>
      <c r="P141" s="958"/>
    </row>
    <row r="142" spans="1:20" ht="29.45" customHeight="1">
      <c r="A142" s="1609" t="s">
        <v>40</v>
      </c>
      <c r="B142" s="1609" t="s">
        <v>7</v>
      </c>
      <c r="C142" s="1609" t="s">
        <v>213</v>
      </c>
      <c r="D142" s="1610" t="s">
        <v>214</v>
      </c>
      <c r="E142" s="1610"/>
      <c r="F142" s="1610"/>
      <c r="G142" s="1610"/>
      <c r="H142" s="1621" t="s">
        <v>215</v>
      </c>
      <c r="I142" s="958"/>
      <c r="J142" s="958"/>
      <c r="K142" s="958"/>
      <c r="L142" s="958"/>
      <c r="M142" s="958"/>
      <c r="N142" s="958"/>
      <c r="O142" s="958"/>
      <c r="P142" s="958"/>
    </row>
    <row r="143" spans="1:20" ht="81" customHeight="1">
      <c r="A143" s="1609"/>
      <c r="B143" s="1609"/>
      <c r="C143" s="1609"/>
      <c r="D143" s="1086" t="s">
        <v>216</v>
      </c>
      <c r="E143" s="1086" t="s">
        <v>217</v>
      </c>
      <c r="F143" s="1086" t="s">
        <v>218</v>
      </c>
      <c r="G143" s="980" t="s">
        <v>219</v>
      </c>
      <c r="H143" s="1621"/>
      <c r="I143" s="958"/>
      <c r="J143" s="958"/>
      <c r="K143" s="958"/>
      <c r="L143" s="958"/>
      <c r="M143" s="958"/>
      <c r="N143" s="958"/>
      <c r="O143" s="958"/>
      <c r="P143" s="958"/>
    </row>
    <row r="144" spans="1:20" s="986" customFormat="1" ht="21" customHeight="1">
      <c r="A144" s="980">
        <v>1</v>
      </c>
      <c r="B144" s="980">
        <v>2</v>
      </c>
      <c r="C144" s="980">
        <v>3</v>
      </c>
      <c r="D144" s="980">
        <v>4</v>
      </c>
      <c r="E144" s="980">
        <v>5</v>
      </c>
      <c r="F144" s="980">
        <v>6</v>
      </c>
      <c r="G144" s="980">
        <v>7</v>
      </c>
      <c r="H144" s="980">
        <v>8</v>
      </c>
      <c r="I144" s="983"/>
      <c r="J144" s="984"/>
      <c r="K144" s="983"/>
      <c r="L144" s="983"/>
      <c r="M144" s="983"/>
      <c r="N144" s="983"/>
      <c r="O144" s="983"/>
      <c r="P144" s="983"/>
      <c r="Q144" s="985"/>
    </row>
    <row r="145" spans="1:17" ht="18.75" customHeight="1">
      <c r="A145" s="1035" t="s">
        <v>220</v>
      </c>
      <c r="B145" s="962" t="s">
        <v>221</v>
      </c>
      <c r="C145" s="998">
        <f>D145+E145+F145+G145</f>
        <v>1425</v>
      </c>
      <c r="D145" s="1008"/>
      <c r="E145" s="1008">
        <v>1425</v>
      </c>
      <c r="F145" s="1008"/>
      <c r="G145" s="1008"/>
      <c r="H145" s="1008"/>
      <c r="I145" s="1087"/>
      <c r="J145" s="1087"/>
      <c r="K145" s="1087"/>
      <c r="L145" s="1087"/>
      <c r="M145" s="1087"/>
      <c r="N145" s="1087"/>
      <c r="O145" s="1087"/>
      <c r="P145" s="1087"/>
      <c r="Q145" s="982"/>
    </row>
    <row r="146" spans="1:17" ht="51.75" customHeight="1">
      <c r="A146" s="1088" t="s">
        <v>222</v>
      </c>
      <c r="B146" s="969" t="s">
        <v>223</v>
      </c>
      <c r="C146" s="998">
        <f>D146+E146+F146+G146</f>
        <v>1254</v>
      </c>
      <c r="D146" s="1008"/>
      <c r="E146" s="1008">
        <v>1254</v>
      </c>
      <c r="F146" s="1008"/>
      <c r="G146" s="1008"/>
      <c r="H146" s="1008"/>
      <c r="I146" s="1087"/>
      <c r="J146" s="1087"/>
      <c r="K146" s="1087"/>
      <c r="L146" s="1087"/>
      <c r="M146" s="1087"/>
      <c r="N146" s="1087"/>
      <c r="O146" s="1087"/>
      <c r="P146" s="1087"/>
      <c r="Q146" s="982"/>
    </row>
    <row r="147" spans="1:17" ht="78.75">
      <c r="A147" s="1067" t="s">
        <v>224</v>
      </c>
      <c r="B147" s="1089" t="s">
        <v>225</v>
      </c>
      <c r="C147" s="1090">
        <v>1076</v>
      </c>
      <c r="D147" s="1091" t="s">
        <v>82</v>
      </c>
      <c r="E147" s="1091" t="s">
        <v>82</v>
      </c>
      <c r="F147" s="1091" t="s">
        <v>82</v>
      </c>
      <c r="G147" s="1091" t="s">
        <v>82</v>
      </c>
      <c r="H147" s="1092" t="s">
        <v>82</v>
      </c>
      <c r="I147" s="958"/>
      <c r="J147" s="996" t="s">
        <v>226</v>
      </c>
      <c r="K147" s="996" t="s">
        <v>227</v>
      </c>
      <c r="L147" s="958"/>
      <c r="M147" s="958"/>
      <c r="N147" s="958"/>
      <c r="O147" s="958"/>
      <c r="P147" s="958"/>
    </row>
    <row r="148" spans="1:17" ht="63" customHeight="1">
      <c r="A148" s="1038" t="s">
        <v>228</v>
      </c>
      <c r="B148" s="962" t="s">
        <v>229</v>
      </c>
      <c r="C148" s="1090">
        <v>51</v>
      </c>
      <c r="D148" s="1091" t="s">
        <v>82</v>
      </c>
      <c r="E148" s="1091" t="s">
        <v>82</v>
      </c>
      <c r="F148" s="1091" t="s">
        <v>82</v>
      </c>
      <c r="G148" s="1091" t="s">
        <v>82</v>
      </c>
      <c r="H148" s="1091" t="s">
        <v>82</v>
      </c>
      <c r="I148" s="958"/>
      <c r="J148" s="1093">
        <f>G35</f>
        <v>9</v>
      </c>
      <c r="K148" s="1093">
        <f>H35</f>
        <v>8</v>
      </c>
      <c r="L148" s="958"/>
      <c r="M148" s="958"/>
      <c r="N148" s="958"/>
      <c r="O148" s="958"/>
      <c r="P148" s="958"/>
    </row>
    <row r="149" spans="1:17" ht="37.5" customHeight="1">
      <c r="A149" s="1035" t="s">
        <v>230</v>
      </c>
      <c r="B149" s="969" t="s">
        <v>231</v>
      </c>
      <c r="C149" s="1090">
        <v>967</v>
      </c>
      <c r="D149" s="1091" t="s">
        <v>82</v>
      </c>
      <c r="E149" s="1091" t="s">
        <v>82</v>
      </c>
      <c r="F149" s="1091" t="s">
        <v>82</v>
      </c>
      <c r="G149" s="1091" t="s">
        <v>82</v>
      </c>
      <c r="H149" s="1091" t="s">
        <v>82</v>
      </c>
      <c r="I149" s="958"/>
      <c r="J149" s="958"/>
      <c r="K149" s="958"/>
      <c r="L149" s="958"/>
      <c r="M149" s="958"/>
      <c r="N149" s="958"/>
      <c r="O149" s="958"/>
      <c r="P149" s="958"/>
    </row>
    <row r="150" spans="1:17">
      <c r="A150" s="1094"/>
      <c r="B150" s="1095"/>
      <c r="C150" s="1096"/>
      <c r="D150" s="1097"/>
      <c r="E150" s="1097"/>
      <c r="F150" s="1097"/>
      <c r="G150" s="958"/>
      <c r="H150" s="958"/>
      <c r="I150" s="958"/>
      <c r="J150" s="958"/>
      <c r="K150" s="958"/>
      <c r="L150" s="958"/>
      <c r="M150" s="958"/>
      <c r="N150" s="958"/>
      <c r="O150" s="958"/>
      <c r="P150" s="958"/>
    </row>
    <row r="151" spans="1:17" ht="48" customHeight="1">
      <c r="A151" s="1625" t="s">
        <v>232</v>
      </c>
      <c r="B151" s="1625"/>
      <c r="C151" s="1625"/>
      <c r="D151" s="1622"/>
      <c r="E151" s="1622"/>
      <c r="F151" s="1098"/>
      <c r="G151" s="958"/>
      <c r="H151" s="958"/>
      <c r="I151" s="958"/>
      <c r="J151" s="958"/>
      <c r="K151" s="958"/>
      <c r="L151" s="958"/>
      <c r="M151" s="958"/>
      <c r="N151" s="958"/>
      <c r="O151" s="958"/>
      <c r="P151" s="958"/>
    </row>
    <row r="152" spans="1:17" ht="28.5" customHeight="1">
      <c r="A152" s="1040" t="s">
        <v>40</v>
      </c>
      <c r="B152" s="980" t="s">
        <v>7</v>
      </c>
      <c r="C152" s="1099" t="s">
        <v>233</v>
      </c>
      <c r="D152" s="1100"/>
      <c r="E152" s="1100"/>
      <c r="F152" s="1101"/>
      <c r="G152" s="958"/>
      <c r="H152" s="958"/>
      <c r="I152" s="958"/>
      <c r="J152" s="958"/>
      <c r="K152" s="958"/>
      <c r="L152" s="958"/>
      <c r="M152" s="958"/>
      <c r="N152" s="958"/>
      <c r="O152" s="958"/>
      <c r="P152" s="1102"/>
    </row>
    <row r="153" spans="1:17" ht="17.100000000000001" customHeight="1">
      <c r="A153" s="1103">
        <v>1</v>
      </c>
      <c r="B153" s="1104">
        <v>2</v>
      </c>
      <c r="C153" s="1105">
        <v>3</v>
      </c>
      <c r="D153" s="1100"/>
      <c r="E153" s="1100"/>
      <c r="F153" s="1101"/>
      <c r="G153" s="958"/>
      <c r="H153" s="958"/>
      <c r="I153" s="958"/>
      <c r="J153" s="958"/>
      <c r="K153" s="958"/>
      <c r="L153" s="958"/>
      <c r="M153" s="958"/>
      <c r="N153" s="958"/>
      <c r="O153" s="958"/>
      <c r="P153" s="1102"/>
    </row>
    <row r="154" spans="1:17" ht="20.100000000000001" customHeight="1">
      <c r="A154" s="1106" t="s">
        <v>234</v>
      </c>
      <c r="B154" s="1107" t="s">
        <v>235</v>
      </c>
      <c r="C154" s="1108">
        <v>0</v>
      </c>
      <c r="D154" s="1085"/>
      <c r="E154" s="1098"/>
      <c r="F154" s="958"/>
      <c r="G154" s="958"/>
      <c r="H154" s="958"/>
      <c r="I154" s="958"/>
      <c r="J154" s="958"/>
      <c r="K154" s="958"/>
      <c r="L154" s="958"/>
      <c r="M154" s="958"/>
      <c r="N154" s="958"/>
      <c r="O154" s="1109"/>
    </row>
    <row r="155" spans="1:17" ht="20.100000000000001" customHeight="1">
      <c r="A155" s="1110" t="s">
        <v>236</v>
      </c>
      <c r="B155" s="969" t="s">
        <v>237</v>
      </c>
      <c r="C155" s="1108">
        <v>1</v>
      </c>
      <c r="D155" s="1085"/>
      <c r="E155" s="1098"/>
      <c r="F155" s="958"/>
      <c r="G155" s="958"/>
      <c r="H155" s="958"/>
      <c r="I155" s="958"/>
      <c r="J155" s="958"/>
      <c r="K155" s="958"/>
      <c r="L155" s="958"/>
      <c r="M155" s="958"/>
      <c r="N155" s="958"/>
      <c r="O155" s="1109"/>
    </row>
    <row r="156" spans="1:17" ht="20.100000000000001" customHeight="1">
      <c r="A156" s="1110" t="s">
        <v>238</v>
      </c>
      <c r="B156" s="969" t="s">
        <v>239</v>
      </c>
      <c r="C156" s="1108">
        <v>0</v>
      </c>
      <c r="D156" s="1085"/>
      <c r="E156" s="1098"/>
      <c r="F156" s="958"/>
      <c r="G156" s="958"/>
      <c r="H156" s="958"/>
      <c r="I156" s="958"/>
      <c r="J156" s="958"/>
      <c r="K156" s="958"/>
      <c r="L156" s="958"/>
      <c r="M156" s="958"/>
      <c r="N156" s="958"/>
      <c r="O156" s="1109"/>
    </row>
    <row r="157" spans="1:17" ht="20.100000000000001" customHeight="1">
      <c r="A157" s="1110" t="s">
        <v>240</v>
      </c>
      <c r="B157" s="969" t="s">
        <v>241</v>
      </c>
      <c r="C157" s="1108">
        <v>0</v>
      </c>
      <c r="D157" s="1085"/>
      <c r="E157" s="1098"/>
      <c r="F157" s="958"/>
      <c r="G157" s="958"/>
      <c r="H157" s="958"/>
      <c r="I157" s="958"/>
      <c r="J157" s="958"/>
      <c r="K157" s="958"/>
      <c r="L157" s="958"/>
      <c r="M157" s="958"/>
      <c r="N157" s="958"/>
      <c r="O157" s="958"/>
    </row>
    <row r="158" spans="1:17" ht="20.100000000000001" customHeight="1">
      <c r="A158" s="1110" t="s">
        <v>242</v>
      </c>
      <c r="B158" s="969" t="s">
        <v>243</v>
      </c>
      <c r="C158" s="1108">
        <v>1</v>
      </c>
      <c r="D158" s="1085"/>
      <c r="E158" s="958"/>
      <c r="F158" s="958"/>
      <c r="G158" s="958"/>
      <c r="H158" s="958"/>
      <c r="I158" s="958"/>
      <c r="J158" s="958"/>
      <c r="K158" s="958"/>
      <c r="L158" s="958"/>
      <c r="M158" s="958"/>
      <c r="N158" s="958"/>
      <c r="O158" s="958"/>
    </row>
    <row r="159" spans="1:17" ht="36.75" customHeight="1">
      <c r="A159" s="958"/>
      <c r="B159" s="958"/>
      <c r="C159" s="958"/>
      <c r="D159" s="958"/>
      <c r="E159" s="958"/>
      <c r="F159" s="958"/>
      <c r="G159" s="958"/>
      <c r="H159" s="958"/>
      <c r="I159" s="958"/>
      <c r="J159" s="958"/>
      <c r="K159" s="958"/>
      <c r="L159" s="958"/>
      <c r="M159" s="958"/>
      <c r="N159" s="958"/>
      <c r="O159" s="958"/>
      <c r="P159" s="958"/>
    </row>
    <row r="160" spans="1:17" ht="45.75" customHeight="1">
      <c r="A160" s="1607" t="s">
        <v>244</v>
      </c>
      <c r="B160" s="1607"/>
      <c r="C160" s="1607"/>
      <c r="D160" s="958"/>
      <c r="E160" s="958"/>
      <c r="F160" s="958"/>
      <c r="G160" s="958"/>
      <c r="H160" s="958"/>
      <c r="I160" s="958"/>
      <c r="J160" s="958"/>
      <c r="K160" s="958"/>
      <c r="L160" s="958"/>
      <c r="M160" s="958"/>
      <c r="N160" s="958"/>
      <c r="O160" s="958"/>
      <c r="P160" s="958"/>
    </row>
    <row r="161" spans="1:16" ht="15.75" customHeight="1">
      <c r="A161" s="1623"/>
      <c r="B161" s="1623"/>
      <c r="C161" s="1623"/>
      <c r="D161" s="958"/>
      <c r="E161" s="958"/>
      <c r="F161" s="958"/>
      <c r="G161" s="958"/>
      <c r="H161" s="958"/>
      <c r="I161" s="958"/>
      <c r="J161" s="958"/>
      <c r="K161" s="958"/>
      <c r="L161" s="958"/>
      <c r="M161" s="958"/>
      <c r="N161" s="958"/>
      <c r="O161" s="958"/>
      <c r="P161" s="958"/>
    </row>
    <row r="162" spans="1:16" ht="27" customHeight="1">
      <c r="A162" s="1040" t="s">
        <v>40</v>
      </c>
      <c r="B162" s="1040" t="s">
        <v>7</v>
      </c>
      <c r="C162" s="1041" t="s">
        <v>117</v>
      </c>
      <c r="D162" s="958"/>
      <c r="E162" s="958"/>
      <c r="F162" s="958"/>
      <c r="G162" s="958"/>
      <c r="H162" s="958"/>
      <c r="I162" s="958"/>
      <c r="J162" s="958"/>
      <c r="K162" s="958"/>
      <c r="L162" s="958"/>
      <c r="M162" s="958"/>
      <c r="N162" s="958"/>
      <c r="O162" s="958"/>
      <c r="P162" s="958"/>
    </row>
    <row r="163" spans="1:16" ht="18.95" customHeight="1">
      <c r="A163" s="1111">
        <v>1</v>
      </c>
      <c r="B163" s="1111">
        <v>2</v>
      </c>
      <c r="C163" s="1112">
        <v>3</v>
      </c>
      <c r="D163" s="958"/>
      <c r="E163" s="958"/>
      <c r="F163" s="958"/>
      <c r="G163" s="958"/>
      <c r="H163" s="958"/>
      <c r="I163" s="958"/>
      <c r="J163" s="958"/>
      <c r="K163" s="958"/>
      <c r="L163" s="958"/>
      <c r="M163" s="958"/>
      <c r="N163" s="958"/>
      <c r="O163" s="958"/>
      <c r="P163" s="1113"/>
    </row>
    <row r="164" spans="1:16" ht="17.100000000000001" customHeight="1">
      <c r="A164" s="1035" t="s">
        <v>245</v>
      </c>
      <c r="B164" s="1114" t="s">
        <v>246</v>
      </c>
      <c r="C164" s="1108">
        <v>0</v>
      </c>
      <c r="D164" s="958"/>
      <c r="E164" s="958"/>
      <c r="F164" s="958"/>
      <c r="G164" s="958"/>
      <c r="H164" s="958"/>
      <c r="I164" s="958"/>
      <c r="J164" s="958"/>
      <c r="K164" s="958"/>
      <c r="L164" s="958"/>
      <c r="M164" s="958"/>
      <c r="N164" s="958"/>
      <c r="O164" s="1113"/>
    </row>
    <row r="165" spans="1:16" ht="17.100000000000001" customHeight="1">
      <c r="A165" s="1035" t="s">
        <v>247</v>
      </c>
      <c r="B165" s="1114" t="s">
        <v>248</v>
      </c>
      <c r="C165" s="1108">
        <v>0</v>
      </c>
      <c r="D165" s="958"/>
      <c r="E165" s="958"/>
      <c r="F165" s="958"/>
      <c r="G165" s="958"/>
      <c r="H165" s="958"/>
      <c r="I165" s="958"/>
      <c r="J165" s="958"/>
      <c r="K165" s="958"/>
      <c r="L165" s="958"/>
      <c r="M165" s="958"/>
      <c r="N165" s="958"/>
      <c r="O165" s="1113"/>
    </row>
    <row r="166" spans="1:16" ht="17.100000000000001" customHeight="1">
      <c r="A166" s="1115" t="s">
        <v>249</v>
      </c>
      <c r="B166" s="1116" t="s">
        <v>250</v>
      </c>
      <c r="C166" s="1108">
        <v>1</v>
      </c>
      <c r="D166" s="958"/>
      <c r="E166" s="958"/>
      <c r="F166" s="958"/>
      <c r="G166" s="958"/>
      <c r="H166" s="958"/>
      <c r="I166" s="958"/>
      <c r="J166" s="958"/>
      <c r="K166" s="958"/>
      <c r="L166" s="958"/>
      <c r="M166" s="958"/>
      <c r="N166" s="958"/>
      <c r="O166" s="1113"/>
    </row>
    <row r="167" spans="1:16" ht="17.100000000000001" customHeight="1">
      <c r="A167" s="1035" t="s">
        <v>251</v>
      </c>
      <c r="B167" s="1114" t="s">
        <v>252</v>
      </c>
      <c r="C167" s="1108">
        <v>1</v>
      </c>
      <c r="D167" s="958"/>
      <c r="E167" s="958"/>
      <c r="F167" s="958"/>
      <c r="G167" s="958"/>
      <c r="H167" s="958"/>
      <c r="I167" s="958"/>
      <c r="J167" s="958"/>
      <c r="K167" s="958"/>
      <c r="L167" s="958"/>
      <c r="M167" s="958"/>
      <c r="N167" s="958"/>
      <c r="O167" s="1113"/>
    </row>
    <row r="168" spans="1:16" ht="17.100000000000001" customHeight="1">
      <c r="A168" s="1035" t="s">
        <v>253</v>
      </c>
      <c r="B168" s="1114" t="s">
        <v>254</v>
      </c>
      <c r="C168" s="1108">
        <v>1</v>
      </c>
      <c r="D168" s="958"/>
      <c r="E168" s="958"/>
      <c r="F168" s="958"/>
      <c r="G168" s="958"/>
      <c r="H168" s="958"/>
      <c r="I168" s="958"/>
      <c r="J168" s="958"/>
      <c r="K168" s="958"/>
      <c r="L168" s="958"/>
      <c r="M168" s="958"/>
      <c r="N168" s="958"/>
      <c r="O168" s="1113"/>
    </row>
    <row r="169" spans="1:16" ht="17.100000000000001" customHeight="1">
      <c r="A169" s="1035" t="s">
        <v>255</v>
      </c>
      <c r="B169" s="1116" t="s">
        <v>256</v>
      </c>
      <c r="C169" s="1108">
        <v>1</v>
      </c>
      <c r="D169" s="958"/>
      <c r="E169" s="958"/>
      <c r="F169" s="958"/>
      <c r="G169" s="958"/>
      <c r="H169" s="958"/>
      <c r="I169" s="958"/>
      <c r="J169" s="958"/>
      <c r="K169" s="958"/>
      <c r="L169" s="958"/>
      <c r="M169" s="958"/>
      <c r="N169" s="958"/>
      <c r="O169" s="958"/>
    </row>
    <row r="170" spans="1:16" ht="17.100000000000001" customHeight="1">
      <c r="A170" s="1115" t="s">
        <v>257</v>
      </c>
      <c r="B170" s="1114" t="s">
        <v>258</v>
      </c>
      <c r="C170" s="1108">
        <v>2</v>
      </c>
      <c r="D170" s="958"/>
      <c r="E170" s="958"/>
      <c r="F170" s="958"/>
      <c r="G170" s="958"/>
      <c r="H170" s="958"/>
      <c r="I170" s="958"/>
      <c r="J170" s="958"/>
      <c r="K170" s="958"/>
      <c r="L170" s="958"/>
      <c r="M170" s="958"/>
      <c r="N170" s="958"/>
    </row>
    <row r="171" spans="1:16" ht="17.100000000000001" customHeight="1">
      <c r="A171" s="1117" t="s">
        <v>259</v>
      </c>
      <c r="B171" s="1114"/>
      <c r="C171" s="1108"/>
      <c r="D171" s="1118"/>
      <c r="E171" s="958"/>
      <c r="F171" s="958"/>
      <c r="G171" s="958"/>
      <c r="H171" s="958"/>
      <c r="I171" s="958"/>
      <c r="J171" s="958"/>
      <c r="K171" s="958"/>
      <c r="L171" s="958"/>
      <c r="M171" s="958"/>
      <c r="N171" s="958"/>
    </row>
    <row r="172" spans="1:16" ht="17.100000000000001" customHeight="1">
      <c r="A172" s="1115" t="s">
        <v>260</v>
      </c>
      <c r="B172" s="1116" t="s">
        <v>261</v>
      </c>
      <c r="C172" s="1108">
        <v>0</v>
      </c>
      <c r="D172" s="958"/>
      <c r="E172" s="958"/>
      <c r="F172" s="958"/>
      <c r="G172" s="958"/>
      <c r="H172" s="958"/>
      <c r="I172" s="958"/>
      <c r="J172" s="958"/>
      <c r="K172" s="958"/>
      <c r="L172" s="958"/>
      <c r="M172" s="958"/>
      <c r="N172" s="958"/>
    </row>
    <row r="173" spans="1:16" ht="17.100000000000001" customHeight="1">
      <c r="A173" s="1035" t="s">
        <v>262</v>
      </c>
      <c r="B173" s="1114" t="s">
        <v>263</v>
      </c>
      <c r="C173" s="1108">
        <v>0</v>
      </c>
      <c r="D173" s="1087"/>
      <c r="E173" s="958"/>
      <c r="F173" s="958"/>
      <c r="G173" s="958"/>
      <c r="H173" s="958"/>
      <c r="I173" s="958"/>
      <c r="J173" s="958"/>
      <c r="K173" s="958"/>
      <c r="L173" s="958"/>
      <c r="M173" s="958"/>
      <c r="N173" s="958"/>
    </row>
    <row r="174" spans="1:16" ht="17.100000000000001" customHeight="1">
      <c r="A174" s="1082"/>
      <c r="B174" s="1119"/>
      <c r="C174" s="1120"/>
      <c r="D174" s="958"/>
      <c r="E174" s="958"/>
      <c r="F174" s="1087"/>
      <c r="G174" s="958"/>
      <c r="H174" s="958"/>
      <c r="I174" s="958"/>
      <c r="J174" s="958"/>
      <c r="K174" s="958"/>
      <c r="L174" s="958"/>
      <c r="M174" s="958"/>
      <c r="N174" s="958"/>
      <c r="O174" s="958"/>
      <c r="P174" s="958"/>
    </row>
    <row r="175" spans="1:16" ht="41.25" customHeight="1">
      <c r="A175" s="1607" t="s">
        <v>264</v>
      </c>
      <c r="B175" s="1607"/>
      <c r="C175" s="1607"/>
      <c r="D175" s="958"/>
      <c r="E175" s="958"/>
      <c r="F175" s="1087"/>
      <c r="G175" s="958"/>
      <c r="H175" s="958"/>
      <c r="I175" s="958"/>
      <c r="J175" s="958"/>
      <c r="K175" s="958"/>
      <c r="L175" s="958"/>
      <c r="M175" s="958"/>
      <c r="N175" s="958"/>
      <c r="O175" s="958"/>
      <c r="P175" s="958"/>
    </row>
    <row r="176" spans="1:16" ht="31.5">
      <c r="A176" s="1040" t="s">
        <v>40</v>
      </c>
      <c r="B176" s="1040" t="s">
        <v>7</v>
      </c>
      <c r="C176" s="1041" t="s">
        <v>265</v>
      </c>
      <c r="D176" s="958"/>
      <c r="E176" s="958"/>
      <c r="F176" s="1087"/>
      <c r="G176" s="958"/>
      <c r="H176" s="958"/>
      <c r="I176" s="958"/>
      <c r="J176" s="958"/>
      <c r="K176" s="958"/>
      <c r="L176" s="958"/>
      <c r="M176" s="958"/>
      <c r="N176" s="958"/>
      <c r="O176" s="958"/>
      <c r="P176" s="958"/>
    </row>
    <row r="177" spans="1:16">
      <c r="A177" s="1121">
        <v>1</v>
      </c>
      <c r="B177" s="1121">
        <v>2</v>
      </c>
      <c r="C177" s="1121">
        <v>3</v>
      </c>
      <c r="D177" s="958"/>
      <c r="E177" s="958"/>
      <c r="F177" s="1087"/>
      <c r="G177" s="958"/>
      <c r="H177" s="958"/>
      <c r="I177" s="958"/>
      <c r="J177" s="958"/>
      <c r="K177" s="958"/>
      <c r="L177" s="958"/>
      <c r="M177" s="958"/>
      <c r="N177" s="958"/>
      <c r="O177" s="958"/>
      <c r="P177" s="958"/>
    </row>
    <row r="178" spans="1:16" ht="20.100000000000001" customHeight="1">
      <c r="A178" s="1122" t="s">
        <v>266</v>
      </c>
      <c r="B178" s="1114" t="s">
        <v>267</v>
      </c>
      <c r="C178" s="1108">
        <v>5</v>
      </c>
      <c r="D178" s="958"/>
      <c r="E178" s="958"/>
      <c r="F178" s="1123"/>
      <c r="G178" s="958"/>
      <c r="H178" s="958"/>
      <c r="I178" s="958"/>
      <c r="J178" s="958"/>
      <c r="K178" s="958"/>
      <c r="L178" s="958"/>
      <c r="M178" s="958"/>
      <c r="N178" s="958"/>
      <c r="O178" s="958"/>
      <c r="P178" s="1113"/>
    </row>
    <row r="179" spans="1:16" ht="20.100000000000001" customHeight="1">
      <c r="A179" s="1122" t="s">
        <v>268</v>
      </c>
      <c r="B179" s="1114" t="s">
        <v>269</v>
      </c>
      <c r="C179" s="1108">
        <v>1</v>
      </c>
      <c r="D179" s="958"/>
      <c r="E179" s="958"/>
      <c r="F179" s="1087"/>
      <c r="G179" s="958"/>
      <c r="H179" s="958"/>
      <c r="I179" s="958"/>
      <c r="J179" s="958"/>
      <c r="K179" s="958"/>
      <c r="L179" s="958"/>
      <c r="M179" s="958"/>
      <c r="N179" s="958"/>
      <c r="O179" s="958"/>
      <c r="P179" s="1113"/>
    </row>
    <row r="180" spans="1:16" ht="31.5">
      <c r="A180" s="1122" t="s">
        <v>270</v>
      </c>
      <c r="B180" s="1114" t="s">
        <v>271</v>
      </c>
      <c r="C180" s="1108">
        <v>2</v>
      </c>
      <c r="D180" s="958"/>
      <c r="E180" s="958"/>
      <c r="F180" s="958"/>
      <c r="G180" s="958"/>
      <c r="H180" s="958"/>
      <c r="I180" s="958"/>
      <c r="J180" s="958"/>
      <c r="K180" s="958"/>
      <c r="L180" s="958"/>
      <c r="M180" s="958"/>
      <c r="N180" s="958"/>
      <c r="O180" s="958"/>
      <c r="P180" s="1113"/>
    </row>
    <row r="181" spans="1:16" ht="38.25" customHeight="1">
      <c r="A181" s="1122" t="s">
        <v>272</v>
      </c>
      <c r="B181" s="1114" t="s">
        <v>273</v>
      </c>
      <c r="C181" s="1108">
        <v>1</v>
      </c>
      <c r="D181" s="958"/>
      <c r="E181" s="958"/>
      <c r="F181" s="958"/>
      <c r="G181" s="958"/>
      <c r="H181" s="958"/>
      <c r="I181" s="958"/>
      <c r="J181" s="958"/>
      <c r="K181" s="958"/>
      <c r="L181" s="958"/>
      <c r="M181" s="958"/>
      <c r="N181" s="958"/>
      <c r="O181" s="958"/>
      <c r="P181" s="1113"/>
    </row>
    <row r="182" spans="1:16" ht="20.100000000000001" customHeight="1">
      <c r="A182" s="1122" t="s">
        <v>274</v>
      </c>
      <c r="B182" s="1114" t="s">
        <v>275</v>
      </c>
      <c r="C182" s="1108">
        <v>1</v>
      </c>
      <c r="D182" s="958"/>
      <c r="E182" s="958"/>
      <c r="F182" s="958"/>
      <c r="G182" s="958"/>
      <c r="H182" s="958"/>
      <c r="I182" s="958"/>
      <c r="J182" s="958"/>
      <c r="K182" s="958"/>
      <c r="L182" s="958"/>
      <c r="M182" s="958"/>
      <c r="N182" s="958"/>
      <c r="O182" s="958"/>
      <c r="P182" s="1113"/>
    </row>
    <row r="183" spans="1:16" ht="35.25" customHeight="1">
      <c r="A183" s="1122" t="s">
        <v>276</v>
      </c>
      <c r="B183" s="1114" t="s">
        <v>277</v>
      </c>
      <c r="C183" s="1108">
        <v>1</v>
      </c>
      <c r="D183" s="958"/>
      <c r="E183" s="958"/>
      <c r="F183" s="958"/>
      <c r="G183" s="958"/>
      <c r="H183" s="958"/>
      <c r="I183" s="958"/>
      <c r="J183" s="958"/>
      <c r="K183" s="958"/>
      <c r="L183" s="958"/>
      <c r="M183" s="958"/>
      <c r="N183" s="958"/>
      <c r="O183" s="958"/>
      <c r="P183" s="1113"/>
    </row>
    <row r="184" spans="1:16" ht="15.75">
      <c r="A184" s="1124"/>
      <c r="B184" s="1119"/>
      <c r="C184" s="1120"/>
      <c r="D184" s="958"/>
      <c r="E184" s="958"/>
      <c r="F184" s="958"/>
      <c r="G184" s="958"/>
      <c r="H184" s="958"/>
      <c r="I184" s="958"/>
      <c r="J184" s="958"/>
      <c r="K184" s="958"/>
      <c r="L184" s="958"/>
      <c r="M184" s="958"/>
      <c r="N184" s="958"/>
      <c r="O184" s="958"/>
      <c r="P184" s="1113"/>
    </row>
    <row r="185" spans="1:16" ht="67.5" customHeight="1">
      <c r="A185" s="1607" t="s">
        <v>278</v>
      </c>
      <c r="B185" s="1607"/>
      <c r="C185" s="1607"/>
      <c r="D185" s="958"/>
      <c r="E185" s="958"/>
      <c r="F185" s="958"/>
      <c r="G185" s="958"/>
      <c r="H185" s="958"/>
      <c r="I185" s="958"/>
      <c r="J185" s="958"/>
      <c r="K185" s="958"/>
      <c r="L185" s="958"/>
      <c r="M185" s="958"/>
      <c r="N185" s="958"/>
      <c r="O185" s="958"/>
      <c r="P185" s="1113"/>
    </row>
    <row r="186" spans="1:16" ht="42" customHeight="1">
      <c r="A186" s="1611" t="s">
        <v>279</v>
      </c>
      <c r="B186" s="1611"/>
      <c r="C186" s="1611"/>
      <c r="D186" s="958"/>
      <c r="E186" s="958"/>
      <c r="F186" s="958"/>
      <c r="G186" s="958"/>
      <c r="H186" s="958"/>
      <c r="I186" s="958"/>
      <c r="J186" s="958"/>
      <c r="K186" s="958"/>
      <c r="L186" s="958"/>
      <c r="M186" s="958"/>
      <c r="N186" s="958"/>
      <c r="O186" s="958"/>
      <c r="P186" s="1113"/>
    </row>
    <row r="187" spans="1:16">
      <c r="A187" s="1623"/>
      <c r="B187" s="1623"/>
      <c r="C187" s="1623"/>
      <c r="D187" s="958"/>
      <c r="E187" s="958"/>
      <c r="F187" s="958"/>
      <c r="G187" s="958"/>
      <c r="H187" s="958"/>
      <c r="I187" s="958"/>
      <c r="J187" s="958"/>
      <c r="K187" s="958"/>
      <c r="L187" s="958"/>
      <c r="M187" s="958"/>
      <c r="N187" s="958"/>
      <c r="O187" s="958"/>
      <c r="P187" s="1113"/>
    </row>
    <row r="188" spans="1:16" ht="72.75" customHeight="1">
      <c r="A188" s="1040" t="s">
        <v>40</v>
      </c>
      <c r="B188" s="1040" t="s">
        <v>7</v>
      </c>
      <c r="C188" s="1041" t="s">
        <v>117</v>
      </c>
      <c r="D188" s="958"/>
      <c r="E188" s="958"/>
      <c r="F188" s="958"/>
      <c r="G188" s="958"/>
      <c r="H188" s="958"/>
      <c r="I188" s="958"/>
      <c r="J188" s="958"/>
      <c r="K188" s="958"/>
      <c r="L188" s="958"/>
      <c r="M188" s="958"/>
      <c r="N188" s="958"/>
      <c r="O188" s="958"/>
      <c r="P188" s="1113"/>
    </row>
    <row r="189" spans="1:16">
      <c r="A189" s="1121">
        <v>1</v>
      </c>
      <c r="B189" s="1121">
        <v>2</v>
      </c>
      <c r="C189" s="1121">
        <v>3</v>
      </c>
      <c r="D189" s="1070"/>
      <c r="E189" s="1070"/>
      <c r="F189" s="1070"/>
      <c r="G189" s="1070"/>
      <c r="H189" s="1070"/>
      <c r="I189" s="958"/>
      <c r="J189" s="958"/>
      <c r="K189" s="958"/>
      <c r="L189" s="958"/>
      <c r="M189" s="958"/>
      <c r="N189" s="958"/>
      <c r="O189" s="958"/>
      <c r="P189" s="1113"/>
    </row>
    <row r="190" spans="1:16" ht="45" customHeight="1">
      <c r="A190" s="1122" t="s">
        <v>280</v>
      </c>
      <c r="B190" s="1114" t="s">
        <v>281</v>
      </c>
      <c r="C190" s="1125">
        <f>C192+C201</f>
        <v>52.7</v>
      </c>
      <c r="D190" s="1126">
        <f>C190-(C192+C201)</f>
        <v>0</v>
      </c>
      <c r="E190" s="1070"/>
      <c r="F190" s="1070"/>
      <c r="G190" s="1070"/>
      <c r="H190" s="1070"/>
      <c r="I190" s="958"/>
      <c r="J190" s="958"/>
      <c r="K190" s="958"/>
      <c r="L190" s="958"/>
      <c r="M190" s="958"/>
      <c r="N190" s="958"/>
      <c r="O190" s="1113"/>
    </row>
    <row r="191" spans="1:16" ht="54" customHeight="1">
      <c r="A191" s="1127" t="s">
        <v>478</v>
      </c>
      <c r="B191" s="1114" t="s">
        <v>283</v>
      </c>
      <c r="C191" s="1128"/>
      <c r="D191" s="1129"/>
      <c r="E191" s="1070"/>
      <c r="F191" s="1070"/>
      <c r="G191" s="1070"/>
      <c r="H191" s="1070"/>
      <c r="I191" s="958"/>
      <c r="J191" s="958"/>
      <c r="K191" s="958"/>
      <c r="L191" s="958"/>
      <c r="M191" s="958"/>
      <c r="N191" s="958"/>
      <c r="O191" s="1113"/>
    </row>
    <row r="192" spans="1:16" ht="51" customHeight="1">
      <c r="A192" s="1127" t="s">
        <v>479</v>
      </c>
      <c r="B192" s="1114" t="s">
        <v>285</v>
      </c>
      <c r="C192" s="1128">
        <v>48.2</v>
      </c>
      <c r="D192" s="1126">
        <f>C192-(C193+C196+C198+C200)</f>
        <v>0</v>
      </c>
      <c r="E192" s="1070"/>
      <c r="F192" s="1070"/>
      <c r="G192" s="1070"/>
      <c r="H192" s="1070"/>
      <c r="I192" s="958"/>
      <c r="J192" s="958"/>
      <c r="K192" s="958"/>
      <c r="L192" s="958"/>
      <c r="M192" s="958"/>
      <c r="N192" s="958"/>
      <c r="O192" s="1113"/>
    </row>
    <row r="193" spans="1:16" ht="85.5" customHeight="1">
      <c r="A193" s="1127" t="s">
        <v>480</v>
      </c>
      <c r="B193" s="1114" t="s">
        <v>287</v>
      </c>
      <c r="C193" s="1128">
        <v>29.5</v>
      </c>
      <c r="D193" s="1126">
        <f>C193-C194-C195</f>
        <v>0</v>
      </c>
      <c r="E193" s="1070"/>
      <c r="F193" s="1070"/>
      <c r="G193" s="1070"/>
      <c r="H193" s="1070"/>
      <c r="I193" s="958"/>
      <c r="J193" s="958"/>
      <c r="K193" s="958"/>
      <c r="L193" s="958"/>
      <c r="M193" s="958"/>
      <c r="N193" s="958"/>
      <c r="O193" s="1113"/>
    </row>
    <row r="194" spans="1:16" ht="33.75" customHeight="1">
      <c r="A194" s="1127" t="s">
        <v>481</v>
      </c>
      <c r="B194" s="1114" t="s">
        <v>289</v>
      </c>
      <c r="C194" s="1128">
        <v>29.5</v>
      </c>
      <c r="D194" s="1129"/>
      <c r="E194" s="1070"/>
      <c r="F194" s="1070"/>
      <c r="G194" s="1070"/>
      <c r="H194" s="1070"/>
      <c r="I194" s="958"/>
      <c r="J194" s="958"/>
      <c r="K194" s="958"/>
      <c r="L194" s="958"/>
      <c r="M194" s="958"/>
      <c r="N194" s="958"/>
      <c r="O194" s="1113"/>
    </row>
    <row r="195" spans="1:16" ht="18.75">
      <c r="A195" s="1130" t="s">
        <v>482</v>
      </c>
      <c r="B195" s="1114" t="s">
        <v>291</v>
      </c>
      <c r="C195" s="1128"/>
      <c r="D195" s="1129"/>
      <c r="E195" s="1070"/>
      <c r="F195" s="1070"/>
      <c r="G195" s="1070"/>
      <c r="H195" s="1070"/>
      <c r="I195" s="958"/>
      <c r="J195" s="958"/>
      <c r="K195" s="958"/>
      <c r="L195" s="958"/>
      <c r="M195" s="958"/>
      <c r="N195" s="958"/>
      <c r="O195" s="1113"/>
    </row>
    <row r="196" spans="1:16" ht="74.25" customHeight="1">
      <c r="A196" s="1122" t="s">
        <v>292</v>
      </c>
      <c r="B196" s="1114" t="s">
        <v>293</v>
      </c>
      <c r="C196" s="1128"/>
      <c r="D196" s="1126">
        <f>C196-C197</f>
        <v>0</v>
      </c>
      <c r="E196" s="1070"/>
      <c r="F196" s="1070"/>
      <c r="G196" s="1070"/>
      <c r="H196" s="1070"/>
      <c r="I196" s="958"/>
      <c r="J196" s="958"/>
      <c r="K196" s="958"/>
      <c r="L196" s="958"/>
      <c r="M196" s="958"/>
      <c r="N196" s="958"/>
      <c r="O196" s="1113"/>
    </row>
    <row r="197" spans="1:16" ht="44.25" customHeight="1">
      <c r="A197" s="1122" t="s">
        <v>483</v>
      </c>
      <c r="B197" s="1114" t="s">
        <v>295</v>
      </c>
      <c r="C197" s="1128"/>
      <c r="D197" s="1129"/>
      <c r="E197" s="1070"/>
      <c r="F197" s="1070"/>
      <c r="G197" s="1070"/>
      <c r="H197" s="1070"/>
      <c r="I197" s="958"/>
      <c r="J197" s="958"/>
      <c r="K197" s="958"/>
      <c r="L197" s="958"/>
      <c r="M197" s="958"/>
      <c r="N197" s="958"/>
      <c r="O197" s="1113"/>
    </row>
    <row r="198" spans="1:16" ht="18.75">
      <c r="A198" s="1122" t="s">
        <v>296</v>
      </c>
      <c r="B198" s="1114" t="s">
        <v>297</v>
      </c>
      <c r="C198" s="1128">
        <v>18.7</v>
      </c>
      <c r="D198" s="1126">
        <f>C198-C199</f>
        <v>4.2999999999999989</v>
      </c>
      <c r="E198" s="1070"/>
      <c r="F198" s="1070"/>
      <c r="G198" s="1070"/>
      <c r="H198" s="1070"/>
      <c r="I198" s="958"/>
      <c r="J198" s="958"/>
      <c r="K198" s="958"/>
      <c r="L198" s="958"/>
      <c r="M198" s="958"/>
      <c r="N198" s="958"/>
      <c r="O198" s="1113"/>
    </row>
    <row r="199" spans="1:16" ht="24" customHeight="1">
      <c r="A199" s="1122" t="s">
        <v>484</v>
      </c>
      <c r="B199" s="1114" t="s">
        <v>299</v>
      </c>
      <c r="C199" s="1128">
        <v>14.4</v>
      </c>
      <c r="D199" s="1070"/>
      <c r="E199" s="1070"/>
      <c r="F199" s="1070"/>
      <c r="G199" s="1070"/>
      <c r="H199" s="1070"/>
      <c r="I199" s="958"/>
      <c r="J199" s="958"/>
      <c r="K199" s="958"/>
      <c r="L199" s="958"/>
      <c r="M199" s="958"/>
      <c r="N199" s="958"/>
      <c r="O199" s="1113"/>
    </row>
    <row r="200" spans="1:16" ht="52.5" customHeight="1">
      <c r="A200" s="1122" t="s">
        <v>300</v>
      </c>
      <c r="B200" s="1114" t="s">
        <v>301</v>
      </c>
      <c r="C200" s="1128"/>
      <c r="D200" s="1070"/>
      <c r="E200" s="1070"/>
      <c r="F200" s="1070"/>
      <c r="G200" s="1070"/>
      <c r="H200" s="1070"/>
      <c r="I200" s="958"/>
      <c r="J200" s="958"/>
      <c r="K200" s="958"/>
      <c r="L200" s="958"/>
      <c r="M200" s="958"/>
      <c r="N200" s="958"/>
      <c r="O200" s="1113"/>
    </row>
    <row r="201" spans="1:16" ht="38.25" customHeight="1">
      <c r="A201" s="1131" t="s">
        <v>485</v>
      </c>
      <c r="B201" s="1114" t="s">
        <v>303</v>
      </c>
      <c r="C201" s="1128">
        <v>4.5</v>
      </c>
      <c r="D201" s="1070"/>
      <c r="E201" s="1070"/>
      <c r="F201" s="1070"/>
      <c r="G201" s="1070"/>
      <c r="H201" s="1070"/>
      <c r="I201" s="958"/>
      <c r="J201" s="958"/>
      <c r="K201" s="958"/>
      <c r="L201" s="958"/>
      <c r="M201" s="958"/>
      <c r="N201" s="958"/>
      <c r="O201" s="1113"/>
    </row>
    <row r="202" spans="1:16" ht="43.5" customHeight="1">
      <c r="A202" s="1124"/>
      <c r="B202" s="1119"/>
      <c r="C202" s="1120"/>
      <c r="D202" s="958"/>
      <c r="E202" s="958"/>
      <c r="F202" s="958"/>
      <c r="G202" s="958"/>
      <c r="H202" s="958"/>
      <c r="I202" s="958"/>
      <c r="J202" s="958"/>
      <c r="K202" s="958"/>
      <c r="L202" s="958"/>
      <c r="M202" s="958"/>
      <c r="N202" s="958"/>
      <c r="O202" s="958"/>
      <c r="P202" s="1113"/>
    </row>
    <row r="203" spans="1:16" ht="96" customHeight="1">
      <c r="A203" s="1607" t="s">
        <v>304</v>
      </c>
      <c r="B203" s="1607"/>
      <c r="C203" s="1607"/>
      <c r="D203" s="958"/>
      <c r="E203" s="958"/>
      <c r="F203" s="958"/>
      <c r="G203" s="958"/>
      <c r="H203" s="958"/>
      <c r="I203" s="958"/>
      <c r="J203" s="958"/>
      <c r="K203" s="958"/>
      <c r="L203" s="958"/>
      <c r="M203" s="958"/>
      <c r="N203" s="958"/>
      <c r="O203" s="958"/>
      <c r="P203" s="1113"/>
    </row>
    <row r="204" spans="1:16" ht="43.5" customHeight="1">
      <c r="A204" s="1624" t="s">
        <v>305</v>
      </c>
      <c r="B204" s="1624"/>
      <c r="C204" s="1624"/>
      <c r="D204" s="958"/>
      <c r="E204" s="958"/>
      <c r="F204" s="958"/>
      <c r="G204" s="958"/>
      <c r="H204" s="958"/>
      <c r="I204" s="958"/>
      <c r="J204" s="958"/>
      <c r="K204" s="958"/>
      <c r="L204" s="958"/>
      <c r="M204" s="958"/>
      <c r="N204" s="958"/>
      <c r="O204" s="958"/>
      <c r="P204" s="1113"/>
    </row>
    <row r="205" spans="1:16" ht="15" customHeight="1">
      <c r="A205" s="1062"/>
      <c r="B205" s="1062"/>
      <c r="C205" s="1062"/>
      <c r="D205" s="958"/>
      <c r="E205" s="958"/>
      <c r="F205" s="958"/>
      <c r="G205" s="958"/>
      <c r="H205" s="958"/>
      <c r="I205" s="958"/>
      <c r="J205" s="958"/>
      <c r="K205" s="958"/>
      <c r="L205" s="958"/>
      <c r="M205" s="958"/>
      <c r="N205" s="958"/>
      <c r="O205" s="958"/>
      <c r="P205" s="1113"/>
    </row>
    <row r="206" spans="1:16" ht="31.5">
      <c r="A206" s="1040" t="s">
        <v>40</v>
      </c>
      <c r="B206" s="1040" t="s">
        <v>7</v>
      </c>
      <c r="C206" s="1041" t="s">
        <v>117</v>
      </c>
      <c r="D206" s="958"/>
      <c r="E206" s="958"/>
      <c r="F206" s="958"/>
      <c r="G206" s="958"/>
      <c r="H206" s="958"/>
      <c r="I206" s="958"/>
      <c r="J206" s="958"/>
      <c r="K206" s="958"/>
      <c r="L206" s="958"/>
      <c r="M206" s="958"/>
      <c r="N206" s="958"/>
      <c r="O206" s="958"/>
      <c r="P206" s="1113"/>
    </row>
    <row r="207" spans="1:16">
      <c r="A207" s="1121">
        <v>1</v>
      </c>
      <c r="B207" s="1121">
        <v>2</v>
      </c>
      <c r="C207" s="1121">
        <v>3</v>
      </c>
      <c r="D207" s="958"/>
      <c r="E207" s="958"/>
      <c r="F207" s="958"/>
      <c r="G207" s="958"/>
      <c r="H207" s="958"/>
      <c r="I207" s="958"/>
      <c r="J207" s="958"/>
      <c r="K207" s="958"/>
      <c r="L207" s="958"/>
      <c r="M207" s="958"/>
      <c r="N207" s="958"/>
      <c r="O207" s="958"/>
      <c r="P207" s="1113"/>
    </row>
    <row r="208" spans="1:16" ht="40.5" customHeight="1">
      <c r="A208" s="1122" t="s">
        <v>306</v>
      </c>
      <c r="B208" s="1114" t="s">
        <v>307</v>
      </c>
      <c r="C208" s="1125">
        <f>C192</f>
        <v>48.2</v>
      </c>
      <c r="D208" s="1126">
        <f>C208-(C209+C210+C211)</f>
        <v>0</v>
      </c>
      <c r="E208" s="1070"/>
      <c r="F208" s="1070"/>
      <c r="G208" s="958"/>
      <c r="H208" s="958"/>
      <c r="I208" s="958"/>
      <c r="J208" s="958"/>
      <c r="K208" s="958"/>
      <c r="L208" s="958"/>
      <c r="M208" s="958"/>
      <c r="N208" s="958"/>
      <c r="O208" s="1113"/>
      <c r="P208" s="1132"/>
    </row>
    <row r="209" spans="1:16" ht="33" customHeight="1">
      <c r="A209" s="1122" t="s">
        <v>308</v>
      </c>
      <c r="B209" s="1114" t="s">
        <v>309</v>
      </c>
      <c r="C209" s="1128"/>
      <c r="D209" s="1070"/>
      <c r="E209" s="1070"/>
      <c r="F209" s="1070"/>
      <c r="G209" s="958"/>
      <c r="H209" s="958"/>
      <c r="I209" s="958"/>
      <c r="J209" s="958"/>
      <c r="K209" s="958"/>
      <c r="L209" s="958"/>
      <c r="M209" s="958"/>
      <c r="N209" s="958"/>
      <c r="O209" s="1113"/>
    </row>
    <row r="210" spans="1:16" ht="19.5" customHeight="1">
      <c r="A210" s="1122" t="s">
        <v>310</v>
      </c>
      <c r="B210" s="1114" t="s">
        <v>311</v>
      </c>
      <c r="C210" s="1128">
        <v>48.2</v>
      </c>
      <c r="D210" s="1070"/>
      <c r="E210" s="1070"/>
      <c r="F210" s="1070"/>
      <c r="G210" s="958"/>
      <c r="H210" s="958"/>
      <c r="I210" s="958"/>
      <c r="J210" s="958"/>
      <c r="K210" s="958"/>
      <c r="L210" s="958"/>
      <c r="M210" s="958"/>
      <c r="N210" s="958"/>
      <c r="O210" s="1113"/>
    </row>
    <row r="211" spans="1:16" ht="21" customHeight="1">
      <c r="A211" s="1122" t="s">
        <v>312</v>
      </c>
      <c r="B211" s="1114" t="s">
        <v>313</v>
      </c>
      <c r="C211" s="1128"/>
      <c r="D211" s="1070"/>
      <c r="E211" s="1070"/>
      <c r="F211" s="1070"/>
      <c r="G211" s="958"/>
      <c r="H211" s="958"/>
      <c r="I211" s="958"/>
      <c r="J211" s="958"/>
      <c r="K211" s="958"/>
      <c r="L211" s="958"/>
      <c r="M211" s="958"/>
      <c r="N211" s="958"/>
      <c r="O211" s="1113"/>
    </row>
    <row r="212" spans="1:16" ht="38.25" customHeight="1">
      <c r="A212" s="1122" t="s">
        <v>314</v>
      </c>
      <c r="B212" s="1114" t="s">
        <v>315</v>
      </c>
      <c r="C212" s="1128"/>
      <c r="D212" s="1070"/>
      <c r="E212" s="1070"/>
      <c r="F212" s="1070"/>
      <c r="G212" s="958"/>
      <c r="H212" s="958"/>
      <c r="I212" s="958"/>
      <c r="J212" s="958"/>
      <c r="K212" s="958"/>
      <c r="L212" s="958"/>
      <c r="M212" s="958"/>
      <c r="N212" s="958"/>
      <c r="O212" s="1113"/>
    </row>
    <row r="213" spans="1:16" ht="25.5" customHeight="1">
      <c r="A213" s="1122" t="s">
        <v>316</v>
      </c>
      <c r="B213" s="1114" t="s">
        <v>317</v>
      </c>
      <c r="C213" s="1128"/>
      <c r="D213" s="1070"/>
      <c r="E213" s="1070"/>
      <c r="F213" s="1070"/>
      <c r="G213" s="958"/>
      <c r="H213" s="958"/>
      <c r="I213" s="958"/>
      <c r="J213" s="958"/>
      <c r="K213" s="958"/>
      <c r="L213" s="958"/>
      <c r="M213" s="958"/>
      <c r="N213" s="958"/>
      <c r="O213" s="1113"/>
    </row>
    <row r="214" spans="1:16" ht="15.75">
      <c r="A214" s="1124"/>
      <c r="B214" s="1119"/>
      <c r="C214" s="1120"/>
      <c r="D214" s="1070"/>
      <c r="E214" s="1070"/>
      <c r="F214" s="1070"/>
      <c r="G214" s="958"/>
      <c r="H214" s="958"/>
      <c r="I214" s="958"/>
      <c r="J214" s="958"/>
      <c r="K214" s="958"/>
      <c r="L214" s="958"/>
      <c r="M214" s="958"/>
      <c r="N214" s="958"/>
      <c r="O214" s="958"/>
      <c r="P214" s="1113"/>
    </row>
    <row r="215" spans="1:16" ht="49.5" customHeight="1">
      <c r="A215" s="176" t="s">
        <v>318</v>
      </c>
      <c r="B215" s="1133"/>
      <c r="C215" s="1134" t="s">
        <v>326</v>
      </c>
      <c r="D215" s="1133"/>
      <c r="E215" s="1135" t="s">
        <v>486</v>
      </c>
      <c r="F215" s="1070"/>
      <c r="G215" s="1135"/>
      <c r="H215" s="1070"/>
      <c r="I215" s="1070"/>
      <c r="J215" s="1070"/>
      <c r="K215" s="1070"/>
      <c r="L215" s="958"/>
      <c r="M215" s="958"/>
      <c r="N215" s="958"/>
      <c r="O215" s="958"/>
      <c r="P215" s="958"/>
    </row>
    <row r="216" spans="1:16">
      <c r="A216" s="180"/>
      <c r="B216" s="1133"/>
      <c r="C216" s="1136" t="s">
        <v>319</v>
      </c>
      <c r="D216" s="1137"/>
      <c r="E216" s="1136" t="s">
        <v>320</v>
      </c>
      <c r="F216" s="1010"/>
      <c r="G216" s="1136" t="s">
        <v>321</v>
      </c>
      <c r="H216" s="1070"/>
      <c r="I216" s="1070"/>
      <c r="J216" s="1070"/>
      <c r="K216" s="1070"/>
      <c r="L216" s="958"/>
      <c r="M216" s="958"/>
      <c r="N216" s="958"/>
      <c r="O216" s="958"/>
      <c r="P216" s="958"/>
    </row>
    <row r="217" spans="1:16">
      <c r="A217" s="1133"/>
      <c r="B217" s="1133"/>
      <c r="C217" s="1134" t="s">
        <v>487</v>
      </c>
      <c r="D217" s="1133"/>
      <c r="E217" s="1135" t="s">
        <v>488</v>
      </c>
      <c r="F217" s="1070"/>
      <c r="G217" s="1138">
        <v>44193</v>
      </c>
      <c r="H217" s="1070"/>
      <c r="I217" s="1070"/>
      <c r="J217" s="1070"/>
      <c r="K217" s="1070"/>
      <c r="L217" s="958"/>
      <c r="M217" s="958"/>
      <c r="N217" s="958"/>
      <c r="O217" s="958"/>
      <c r="P217" s="958"/>
    </row>
    <row r="218" spans="1:16">
      <c r="A218" s="1133"/>
      <c r="B218" s="1133"/>
      <c r="C218" s="1037" t="s">
        <v>322</v>
      </c>
      <c r="D218" s="1133"/>
      <c r="E218" s="1139" t="s">
        <v>323</v>
      </c>
      <c r="F218" s="1070"/>
      <c r="G218" s="1010" t="s">
        <v>324</v>
      </c>
      <c r="H218" s="1070"/>
      <c r="I218" s="1070"/>
      <c r="J218" s="1070"/>
      <c r="K218" s="1070"/>
      <c r="L218" s="958"/>
      <c r="M218" s="958"/>
      <c r="N218" s="958"/>
      <c r="O218" s="958"/>
      <c r="P218" s="958"/>
    </row>
    <row r="219" spans="1:16">
      <c r="A219" s="1133"/>
      <c r="B219" s="1133"/>
      <c r="C219" s="1133"/>
      <c r="D219" s="1133"/>
      <c r="E219" s="1070"/>
      <c r="F219" s="1070"/>
      <c r="G219" s="1070"/>
      <c r="H219" s="1070"/>
      <c r="I219" s="1070"/>
      <c r="J219" s="1070"/>
      <c r="K219" s="1070"/>
      <c r="L219" s="958"/>
      <c r="M219" s="958"/>
      <c r="N219" s="958"/>
      <c r="O219" s="958"/>
      <c r="P219" s="958"/>
    </row>
    <row r="220" spans="1:16" ht="12.75" customHeight="1">
      <c r="A220" s="1133"/>
      <c r="B220" s="1133"/>
      <c r="C220" s="1133"/>
      <c r="D220" s="1133"/>
      <c r="E220" s="1070"/>
      <c r="F220" s="1070"/>
      <c r="G220" s="1070"/>
      <c r="H220" s="1070"/>
      <c r="I220" s="1070"/>
      <c r="J220" s="1070"/>
      <c r="K220" s="1070"/>
      <c r="L220" s="958"/>
      <c r="M220" s="958"/>
      <c r="N220" s="958"/>
      <c r="O220" s="958"/>
      <c r="P220" s="958"/>
    </row>
    <row r="221" spans="1:16" ht="12.75" customHeight="1">
      <c r="A221" s="1133"/>
      <c r="B221" s="1133"/>
      <c r="C221" s="1133"/>
      <c r="D221" s="1133"/>
      <c r="E221" s="1070"/>
      <c r="F221" s="1070"/>
      <c r="G221" s="1070"/>
      <c r="H221" s="1070"/>
      <c r="I221" s="1070"/>
      <c r="J221" s="1070"/>
      <c r="K221" s="1070"/>
      <c r="L221" s="958"/>
      <c r="M221" s="958"/>
      <c r="N221" s="958"/>
      <c r="O221" s="958"/>
      <c r="P221" s="958"/>
    </row>
    <row r="222" spans="1:16" ht="12.75" customHeight="1">
      <c r="A222" s="1133"/>
      <c r="B222" s="1133"/>
      <c r="C222" s="1133"/>
      <c r="D222" s="1133"/>
      <c r="E222" s="1070"/>
      <c r="F222" s="1070"/>
      <c r="G222" s="1070"/>
      <c r="H222" s="1070"/>
      <c r="I222" s="1070"/>
      <c r="J222" s="1070"/>
      <c r="K222" s="1070"/>
      <c r="L222" s="958"/>
      <c r="M222" s="958"/>
      <c r="N222" s="958"/>
      <c r="O222" s="958"/>
      <c r="P222" s="958"/>
    </row>
    <row r="223" spans="1:16" ht="12.75" customHeight="1">
      <c r="A223" s="1133"/>
      <c r="B223" s="1133"/>
      <c r="C223" s="1133"/>
      <c r="D223" s="1133"/>
      <c r="E223" s="1070"/>
      <c r="F223" s="1070"/>
      <c r="G223" s="1070"/>
      <c r="H223" s="1070"/>
      <c r="I223" s="1070"/>
      <c r="J223" s="1070"/>
      <c r="K223" s="1070"/>
      <c r="L223" s="958"/>
      <c r="M223" s="958"/>
      <c r="N223" s="958"/>
      <c r="O223" s="958"/>
      <c r="P223" s="958"/>
    </row>
    <row r="224" spans="1:16" ht="12.75" customHeight="1">
      <c r="A224" s="1133"/>
      <c r="B224" s="1133"/>
      <c r="C224" s="1133"/>
      <c r="D224" s="1133"/>
      <c r="E224" s="1070"/>
      <c r="F224" s="1070"/>
      <c r="G224" s="1070"/>
      <c r="H224" s="1070"/>
      <c r="I224" s="1070"/>
      <c r="J224" s="1070"/>
      <c r="K224" s="1070"/>
      <c r="L224" s="958"/>
      <c r="M224" s="958"/>
      <c r="N224" s="958"/>
      <c r="O224" s="958"/>
      <c r="P224" s="958"/>
    </row>
    <row r="225" spans="1:16" ht="12.75" customHeight="1">
      <c r="A225" s="1133"/>
      <c r="B225" s="1133"/>
      <c r="C225" s="1133"/>
      <c r="D225" s="1133"/>
      <c r="E225" s="1070"/>
      <c r="F225" s="1070"/>
      <c r="G225" s="1070"/>
      <c r="H225" s="1070"/>
      <c r="I225" s="1070"/>
      <c r="J225" s="1070"/>
      <c r="K225" s="1070"/>
      <c r="L225" s="958"/>
      <c r="M225" s="958"/>
      <c r="N225" s="958"/>
      <c r="O225" s="958"/>
      <c r="P225" s="958"/>
    </row>
    <row r="226" spans="1:16" ht="12.75" customHeight="1">
      <c r="A226" s="1133"/>
      <c r="B226" s="1133"/>
      <c r="C226" s="1133"/>
      <c r="D226" s="1133"/>
      <c r="E226" s="1070"/>
      <c r="F226" s="1070"/>
      <c r="G226" s="1070"/>
      <c r="H226" s="1070"/>
      <c r="I226" s="1070"/>
      <c r="J226" s="1070"/>
      <c r="K226" s="1070"/>
      <c r="L226" s="958"/>
      <c r="M226" s="958"/>
      <c r="N226" s="958"/>
      <c r="O226" s="958"/>
      <c r="P226" s="958"/>
    </row>
    <row r="227" spans="1:16" ht="12.75" customHeight="1">
      <c r="A227" s="1133"/>
      <c r="B227" s="1133"/>
      <c r="C227" s="1133"/>
      <c r="D227" s="1133"/>
      <c r="E227" s="1070"/>
      <c r="F227" s="1070"/>
      <c r="G227" s="1070"/>
      <c r="H227" s="1070"/>
      <c r="I227" s="1070"/>
      <c r="J227" s="1070"/>
      <c r="K227" s="1070"/>
      <c r="L227" s="958"/>
      <c r="M227" s="958"/>
      <c r="N227" s="958"/>
      <c r="O227" s="958"/>
      <c r="P227" s="958"/>
    </row>
    <row r="228" spans="1:16" ht="12.75" customHeight="1">
      <c r="A228" s="1133"/>
      <c r="B228" s="1133"/>
      <c r="C228" s="1133"/>
      <c r="D228" s="1133"/>
      <c r="E228" s="1070"/>
      <c r="F228" s="1070"/>
      <c r="G228" s="1070"/>
      <c r="H228" s="1070"/>
      <c r="I228" s="1070"/>
      <c r="J228" s="1070"/>
      <c r="K228" s="1070"/>
      <c r="L228" s="958"/>
      <c r="M228" s="958"/>
      <c r="N228" s="958"/>
      <c r="O228" s="958"/>
      <c r="P228" s="958"/>
    </row>
    <row r="229" spans="1:16" ht="12.75" customHeight="1">
      <c r="A229" s="1133"/>
      <c r="B229" s="1133"/>
      <c r="C229" s="1133"/>
      <c r="D229" s="1133"/>
      <c r="E229" s="1070"/>
      <c r="F229" s="1070"/>
      <c r="G229" s="1070"/>
      <c r="H229" s="1070"/>
      <c r="I229" s="1070"/>
      <c r="J229" s="1070"/>
      <c r="K229" s="1070"/>
      <c r="L229" s="958"/>
      <c r="M229" s="958"/>
      <c r="N229" s="958"/>
      <c r="O229" s="958"/>
      <c r="P229" s="958"/>
    </row>
    <row r="230" spans="1:16" ht="12.75" customHeight="1">
      <c r="A230" s="1133"/>
      <c r="B230" s="1133"/>
      <c r="C230" s="1133"/>
      <c r="D230" s="1133"/>
      <c r="E230" s="1070"/>
      <c r="F230" s="1070"/>
      <c r="G230" s="1070"/>
      <c r="H230" s="1070"/>
      <c r="I230" s="1070"/>
      <c r="J230" s="1070"/>
      <c r="K230" s="1070"/>
      <c r="L230" s="958"/>
      <c r="M230" s="958"/>
      <c r="N230" s="958"/>
      <c r="O230" s="958"/>
      <c r="P230" s="958"/>
    </row>
    <row r="231" spans="1:16" ht="12.75" customHeight="1">
      <c r="A231" s="1133"/>
      <c r="B231" s="1133"/>
      <c r="C231" s="1133"/>
      <c r="D231" s="1133"/>
      <c r="E231" s="1070"/>
      <c r="F231" s="1070"/>
      <c r="G231" s="1070"/>
      <c r="H231" s="1070"/>
      <c r="I231" s="1070"/>
      <c r="J231" s="1070"/>
      <c r="K231" s="1070"/>
      <c r="L231" s="958"/>
      <c r="M231" s="958"/>
      <c r="N231" s="958"/>
      <c r="O231" s="958"/>
      <c r="P231" s="958"/>
    </row>
    <row r="232" spans="1:16" ht="12.75" customHeight="1">
      <c r="A232" s="1133"/>
      <c r="B232" s="1133"/>
      <c r="C232" s="1133"/>
      <c r="D232" s="1133"/>
      <c r="E232" s="1070"/>
      <c r="F232" s="1070"/>
      <c r="G232" s="1070"/>
      <c r="H232" s="1070"/>
      <c r="I232" s="1070"/>
      <c r="J232" s="1070"/>
      <c r="K232" s="1070"/>
      <c r="L232" s="958"/>
      <c r="M232" s="958"/>
      <c r="N232" s="958"/>
      <c r="O232" s="958"/>
      <c r="P232" s="958"/>
    </row>
    <row r="233" spans="1:16" ht="12.75" customHeight="1">
      <c r="A233" s="1140"/>
      <c r="B233" s="1140"/>
      <c r="C233" s="1140"/>
      <c r="D233" s="1140"/>
      <c r="E233" s="958"/>
      <c r="F233" s="958"/>
      <c r="G233" s="958"/>
      <c r="H233" s="958"/>
      <c r="I233" s="958"/>
      <c r="J233" s="958"/>
      <c r="K233" s="958"/>
      <c r="L233" s="958"/>
      <c r="M233" s="958"/>
      <c r="N233" s="958"/>
      <c r="O233" s="958"/>
      <c r="P233" s="958"/>
    </row>
    <row r="234" spans="1:16" ht="12.75" customHeight="1">
      <c r="A234" s="1140"/>
      <c r="B234" s="1140"/>
      <c r="C234" s="1140"/>
      <c r="D234" s="1140"/>
      <c r="E234" s="958"/>
      <c r="F234" s="958"/>
      <c r="G234" s="958"/>
      <c r="H234" s="958"/>
      <c r="I234" s="958"/>
      <c r="J234" s="958"/>
      <c r="K234" s="958"/>
      <c r="L234" s="958"/>
      <c r="M234" s="958"/>
      <c r="N234" s="958"/>
      <c r="O234" s="958"/>
      <c r="P234" s="958"/>
    </row>
    <row r="235" spans="1:16" ht="12.75" customHeight="1">
      <c r="A235" s="1140"/>
      <c r="B235" s="1140"/>
      <c r="C235" s="1140"/>
      <c r="D235" s="1140"/>
      <c r="E235" s="1141"/>
      <c r="F235" s="958"/>
      <c r="G235" s="958"/>
      <c r="H235" s="958"/>
      <c r="I235" s="958"/>
      <c r="J235" s="958"/>
      <c r="K235" s="958"/>
      <c r="L235" s="958"/>
      <c r="M235" s="958"/>
      <c r="N235" s="958"/>
      <c r="O235" s="958"/>
      <c r="P235" s="958"/>
    </row>
    <row r="236" spans="1:16" ht="12.75" customHeight="1">
      <c r="A236" s="1140"/>
      <c r="B236" s="1140"/>
      <c r="C236" s="1140"/>
      <c r="D236" s="1140"/>
      <c r="E236" s="958"/>
      <c r="F236" s="958"/>
      <c r="G236" s="958"/>
      <c r="H236" s="958"/>
      <c r="I236" s="958"/>
      <c r="J236" s="958"/>
      <c r="K236" s="958"/>
      <c r="L236" s="958"/>
      <c r="M236" s="958"/>
      <c r="N236" s="958"/>
      <c r="O236" s="958"/>
      <c r="P236" s="958"/>
    </row>
    <row r="237" spans="1:16" ht="12.75" customHeight="1">
      <c r="A237" s="1140"/>
      <c r="B237" s="1140"/>
      <c r="C237" s="1140"/>
      <c r="D237" s="1140"/>
      <c r="E237" s="958"/>
      <c r="F237" s="958"/>
      <c r="G237" s="958"/>
      <c r="H237" s="958"/>
      <c r="I237" s="958"/>
      <c r="J237" s="958"/>
      <c r="K237" s="958"/>
      <c r="L237" s="958"/>
      <c r="M237" s="958"/>
      <c r="N237" s="958"/>
      <c r="O237" s="958"/>
      <c r="P237" s="958"/>
    </row>
    <row r="238" spans="1:16" ht="12.75" customHeight="1">
      <c r="A238" s="1140"/>
      <c r="B238" s="1140"/>
      <c r="C238" s="1140"/>
      <c r="D238" s="1140"/>
      <c r="E238" s="958"/>
      <c r="F238" s="958"/>
      <c r="G238" s="958"/>
      <c r="H238" s="958"/>
      <c r="I238" s="958"/>
      <c r="J238" s="958"/>
      <c r="K238" s="958"/>
      <c r="L238" s="958"/>
      <c r="M238" s="958"/>
      <c r="N238" s="958"/>
      <c r="O238" s="958"/>
      <c r="P238" s="958"/>
    </row>
    <row r="239" spans="1:16" ht="14.25" customHeight="1">
      <c r="A239" s="1140"/>
      <c r="B239" s="1140"/>
      <c r="C239" s="1140"/>
      <c r="D239" s="1140"/>
      <c r="E239" s="958"/>
      <c r="F239" s="958"/>
      <c r="G239" s="958"/>
      <c r="H239" s="958"/>
      <c r="I239" s="958"/>
      <c r="J239" s="958"/>
      <c r="K239" s="958"/>
      <c r="L239" s="958"/>
      <c r="M239" s="958"/>
      <c r="N239" s="958"/>
      <c r="O239" s="958"/>
      <c r="P239" s="958"/>
    </row>
    <row r="240" spans="1:16" ht="15" customHeight="1">
      <c r="A240" s="1140"/>
      <c r="B240" s="1140"/>
      <c r="C240" s="1140"/>
      <c r="D240" s="1140"/>
      <c r="E240" s="958"/>
      <c r="F240" s="958"/>
      <c r="G240" s="958"/>
      <c r="H240" s="958"/>
      <c r="I240" s="958"/>
      <c r="J240" s="958"/>
      <c r="K240" s="958"/>
      <c r="L240" s="958"/>
      <c r="M240" s="958"/>
      <c r="N240" s="958"/>
      <c r="O240" s="958"/>
      <c r="P240" s="958"/>
    </row>
    <row r="241" spans="1:16" ht="12" customHeight="1">
      <c r="A241" s="1140"/>
      <c r="B241" s="1140"/>
      <c r="C241" s="1140"/>
      <c r="D241" s="1140"/>
      <c r="E241" s="958"/>
      <c r="F241" s="958"/>
      <c r="G241" s="958"/>
      <c r="H241" s="958"/>
      <c r="I241" s="958"/>
      <c r="J241" s="958"/>
      <c r="K241" s="958"/>
      <c r="L241" s="958"/>
      <c r="M241" s="958"/>
      <c r="N241" s="958"/>
      <c r="O241" s="958"/>
      <c r="P241" s="958"/>
    </row>
    <row r="242" spans="1:16" ht="12.75" customHeight="1">
      <c r="A242" s="1140"/>
      <c r="B242" s="1140"/>
      <c r="C242" s="1140"/>
      <c r="D242" s="1140"/>
      <c r="E242" s="958"/>
      <c r="F242" s="958"/>
      <c r="G242" s="958"/>
      <c r="H242" s="958"/>
      <c r="I242" s="958"/>
      <c r="J242" s="958"/>
      <c r="K242" s="958"/>
      <c r="L242" s="958"/>
      <c r="M242" s="958"/>
      <c r="N242" s="958"/>
      <c r="O242" s="958"/>
      <c r="P242" s="958"/>
    </row>
    <row r="243" spans="1:16" ht="12.75" customHeight="1">
      <c r="A243" s="1140"/>
      <c r="B243" s="1140"/>
      <c r="C243" s="1140"/>
      <c r="D243" s="1140"/>
      <c r="E243" s="958"/>
      <c r="F243" s="958"/>
      <c r="G243" s="958"/>
      <c r="H243" s="958"/>
      <c r="I243" s="958"/>
      <c r="J243" s="958"/>
      <c r="K243" s="958"/>
      <c r="L243" s="958"/>
      <c r="M243" s="958"/>
      <c r="N243" s="958"/>
      <c r="O243" s="958"/>
      <c r="P243" s="958"/>
    </row>
    <row r="244" spans="1:16">
      <c r="A244" s="958"/>
      <c r="B244" s="958"/>
      <c r="C244" s="958"/>
      <c r="D244" s="958"/>
      <c r="E244" s="958"/>
      <c r="F244" s="958"/>
      <c r="G244" s="958"/>
      <c r="H244" s="958"/>
      <c r="I244" s="958"/>
      <c r="J244" s="958"/>
      <c r="K244" s="958"/>
      <c r="L244" s="958"/>
      <c r="M244" s="958"/>
      <c r="N244" s="958"/>
      <c r="O244" s="958"/>
      <c r="P244" s="958"/>
    </row>
    <row r="245" spans="1:16">
      <c r="A245" s="958"/>
      <c r="B245" s="958"/>
      <c r="C245" s="958"/>
      <c r="D245" s="958"/>
      <c r="E245" s="958"/>
      <c r="F245" s="958"/>
      <c r="G245" s="958"/>
      <c r="H245" s="958"/>
      <c r="I245" s="958"/>
      <c r="J245" s="958"/>
      <c r="K245" s="958"/>
      <c r="L245" s="958"/>
      <c r="M245" s="958"/>
      <c r="N245" s="958"/>
      <c r="O245" s="958"/>
      <c r="P245" s="958"/>
    </row>
    <row r="246" spans="1:16">
      <c r="A246" s="958"/>
      <c r="B246" s="958"/>
      <c r="C246" s="958"/>
      <c r="D246" s="958"/>
      <c r="E246" s="958"/>
      <c r="F246" s="958"/>
      <c r="G246" s="958"/>
      <c r="H246" s="958"/>
      <c r="I246" s="958"/>
      <c r="J246" s="958"/>
      <c r="K246" s="958"/>
      <c r="L246" s="958"/>
      <c r="M246" s="958"/>
      <c r="N246" s="958"/>
      <c r="O246" s="958"/>
      <c r="P246" s="958"/>
    </row>
    <row r="247" spans="1:16">
      <c r="A247" s="958"/>
      <c r="B247" s="958"/>
      <c r="C247" s="958"/>
      <c r="D247" s="958"/>
      <c r="E247" s="958"/>
      <c r="F247" s="958"/>
      <c r="G247" s="958"/>
      <c r="H247" s="958"/>
      <c r="I247" s="958"/>
      <c r="J247" s="958"/>
      <c r="K247" s="958"/>
      <c r="L247" s="958"/>
      <c r="M247" s="958"/>
      <c r="N247" s="958"/>
      <c r="O247" s="958"/>
      <c r="P247" s="958"/>
    </row>
    <row r="248" spans="1:16">
      <c r="A248" s="958"/>
      <c r="B248" s="958"/>
      <c r="C248" s="958"/>
      <c r="D248" s="958"/>
      <c r="E248" s="958"/>
      <c r="F248" s="958"/>
      <c r="G248" s="958"/>
      <c r="H248" s="958"/>
      <c r="I248" s="958"/>
      <c r="J248" s="958"/>
      <c r="K248" s="958"/>
      <c r="L248" s="958"/>
      <c r="M248" s="958"/>
      <c r="N248" s="958"/>
      <c r="O248" s="958"/>
      <c r="P248" s="958"/>
    </row>
    <row r="249" spans="1:16">
      <c r="A249" s="958"/>
      <c r="B249" s="958"/>
      <c r="C249" s="958"/>
      <c r="D249" s="958"/>
      <c r="E249" s="958"/>
      <c r="F249" s="958"/>
      <c r="G249" s="958"/>
      <c r="H249" s="958"/>
      <c r="I249" s="958"/>
      <c r="J249" s="958"/>
      <c r="K249" s="958"/>
      <c r="L249" s="958"/>
      <c r="M249" s="958"/>
      <c r="N249" s="958"/>
      <c r="O249" s="958"/>
      <c r="P249" s="958"/>
    </row>
    <row r="250" spans="1:16">
      <c r="A250" s="958"/>
      <c r="B250" s="958"/>
      <c r="C250" s="958"/>
      <c r="D250" s="958"/>
      <c r="E250" s="958"/>
      <c r="F250" s="958"/>
      <c r="G250" s="958"/>
      <c r="H250" s="958"/>
      <c r="I250" s="958"/>
      <c r="J250" s="958"/>
      <c r="K250" s="958"/>
      <c r="L250" s="958"/>
      <c r="M250" s="958"/>
      <c r="N250" s="958"/>
      <c r="O250" s="958"/>
      <c r="P250" s="958"/>
    </row>
    <row r="251" spans="1:16">
      <c r="A251" s="958"/>
      <c r="B251" s="958"/>
      <c r="C251" s="958"/>
      <c r="D251" s="958"/>
      <c r="E251" s="958"/>
      <c r="F251" s="958"/>
      <c r="G251" s="958"/>
      <c r="H251" s="958"/>
      <c r="I251" s="958"/>
      <c r="J251" s="958"/>
      <c r="K251" s="958"/>
      <c r="L251" s="958"/>
      <c r="M251" s="958"/>
      <c r="N251" s="958"/>
      <c r="O251" s="958"/>
      <c r="P251" s="958"/>
    </row>
    <row r="252" spans="1:16">
      <c r="A252" s="958"/>
      <c r="B252" s="958"/>
      <c r="C252" s="958"/>
      <c r="D252" s="958"/>
      <c r="E252" s="958"/>
      <c r="F252" s="958"/>
      <c r="G252" s="958"/>
      <c r="H252" s="958"/>
      <c r="I252" s="958"/>
      <c r="J252" s="958"/>
      <c r="K252" s="958"/>
      <c r="L252" s="958"/>
      <c r="M252" s="958"/>
      <c r="N252" s="958"/>
      <c r="O252" s="958"/>
      <c r="P252" s="958"/>
    </row>
    <row r="253" spans="1:16">
      <c r="A253" s="958"/>
      <c r="B253" s="958"/>
      <c r="C253" s="958"/>
      <c r="D253" s="958"/>
      <c r="E253" s="958"/>
      <c r="F253" s="958"/>
      <c r="G253" s="958"/>
      <c r="H253" s="958"/>
      <c r="I253" s="958"/>
      <c r="J253" s="958"/>
      <c r="K253" s="958"/>
      <c r="L253" s="958"/>
      <c r="M253" s="958"/>
      <c r="N253" s="958"/>
      <c r="O253" s="958"/>
      <c r="P253" s="958"/>
    </row>
    <row r="254" spans="1:16">
      <c r="A254" s="958"/>
      <c r="B254" s="958"/>
      <c r="C254" s="958"/>
      <c r="D254" s="958"/>
      <c r="E254" s="958"/>
      <c r="F254" s="958"/>
      <c r="G254" s="958"/>
      <c r="H254" s="958"/>
      <c r="I254" s="958"/>
      <c r="J254" s="958"/>
      <c r="K254" s="958"/>
      <c r="L254" s="958"/>
      <c r="M254" s="958"/>
      <c r="N254" s="958"/>
      <c r="O254" s="958"/>
      <c r="P254" s="958"/>
    </row>
    <row r="255" spans="1:16">
      <c r="A255" s="958"/>
      <c r="B255" s="958"/>
      <c r="C255" s="958"/>
      <c r="D255" s="958"/>
      <c r="E255" s="958"/>
      <c r="F255" s="958"/>
      <c r="G255" s="958"/>
      <c r="H255" s="958"/>
      <c r="I255" s="958"/>
      <c r="J255" s="958"/>
      <c r="K255" s="958"/>
      <c r="L255" s="958"/>
      <c r="M255" s="958"/>
      <c r="N255" s="958"/>
      <c r="O255" s="958"/>
      <c r="P255" s="958"/>
    </row>
    <row r="256" spans="1:16">
      <c r="A256" s="958"/>
      <c r="B256" s="958"/>
      <c r="C256" s="958"/>
      <c r="D256" s="958"/>
      <c r="E256" s="958"/>
      <c r="F256" s="958"/>
      <c r="G256" s="958"/>
      <c r="H256" s="958"/>
      <c r="I256" s="958"/>
      <c r="J256" s="958"/>
      <c r="K256" s="958"/>
      <c r="L256" s="958"/>
      <c r="M256" s="958"/>
      <c r="N256" s="958"/>
      <c r="O256" s="958"/>
      <c r="P256" s="958"/>
    </row>
    <row r="257" spans="1:16">
      <c r="A257" s="958"/>
      <c r="B257" s="958"/>
      <c r="C257" s="958"/>
      <c r="D257" s="958"/>
      <c r="E257" s="958"/>
      <c r="F257" s="958"/>
      <c r="G257" s="958"/>
      <c r="H257" s="958"/>
      <c r="I257" s="958"/>
      <c r="J257" s="958"/>
      <c r="K257" s="958"/>
      <c r="L257" s="958"/>
      <c r="M257" s="958"/>
      <c r="N257" s="958"/>
      <c r="O257" s="958"/>
      <c r="P257" s="958"/>
    </row>
    <row r="258" spans="1:16">
      <c r="A258" s="958"/>
      <c r="B258" s="958"/>
      <c r="C258" s="958"/>
      <c r="D258" s="958"/>
      <c r="E258" s="958"/>
      <c r="F258" s="958"/>
      <c r="G258" s="958"/>
      <c r="H258" s="958"/>
      <c r="I258" s="958"/>
      <c r="J258" s="958"/>
      <c r="K258" s="958"/>
      <c r="L258" s="958"/>
      <c r="M258" s="958"/>
      <c r="N258" s="958"/>
      <c r="O258" s="958"/>
      <c r="P258" s="958"/>
    </row>
    <row r="259" spans="1:16">
      <c r="A259" s="958"/>
      <c r="B259" s="958"/>
      <c r="C259" s="958"/>
      <c r="D259" s="958"/>
      <c r="E259" s="958"/>
      <c r="F259" s="958"/>
      <c r="G259" s="958"/>
      <c r="H259" s="958"/>
      <c r="I259" s="958"/>
      <c r="J259" s="958"/>
      <c r="K259" s="958"/>
      <c r="L259" s="958"/>
      <c r="M259" s="958"/>
      <c r="N259" s="958"/>
      <c r="O259" s="958"/>
      <c r="P259" s="958"/>
    </row>
    <row r="260" spans="1:16">
      <c r="A260" s="958"/>
      <c r="B260" s="958"/>
      <c r="C260" s="958"/>
      <c r="D260" s="958"/>
      <c r="E260" s="958"/>
      <c r="F260" s="958"/>
      <c r="G260" s="958"/>
      <c r="H260" s="958"/>
      <c r="I260" s="958"/>
      <c r="J260" s="958"/>
      <c r="K260" s="958"/>
      <c r="L260" s="958"/>
      <c r="M260" s="958"/>
      <c r="N260" s="958"/>
      <c r="O260" s="958"/>
      <c r="P260" s="958"/>
    </row>
    <row r="261" spans="1:16">
      <c r="A261" s="958"/>
      <c r="B261" s="958"/>
      <c r="C261" s="958"/>
      <c r="D261" s="958"/>
      <c r="E261" s="958"/>
      <c r="F261" s="958"/>
      <c r="G261" s="958"/>
      <c r="H261" s="958"/>
      <c r="I261" s="958"/>
      <c r="J261" s="958"/>
      <c r="K261" s="958"/>
      <c r="L261" s="958"/>
      <c r="M261" s="958"/>
      <c r="N261" s="958"/>
      <c r="O261" s="958"/>
      <c r="P261" s="958"/>
    </row>
    <row r="262" spans="1:16">
      <c r="A262" s="958"/>
      <c r="B262" s="958"/>
      <c r="C262" s="958"/>
      <c r="D262" s="958"/>
      <c r="E262" s="958"/>
      <c r="F262" s="958"/>
      <c r="G262" s="958"/>
      <c r="H262" s="958"/>
      <c r="I262" s="958"/>
      <c r="J262" s="958"/>
      <c r="K262" s="958"/>
      <c r="L262" s="958"/>
      <c r="M262" s="958"/>
      <c r="N262" s="958"/>
      <c r="O262" s="958"/>
      <c r="P262" s="958"/>
    </row>
    <row r="263" spans="1:16">
      <c r="A263" s="958"/>
      <c r="B263" s="958"/>
      <c r="C263" s="958"/>
      <c r="D263" s="958"/>
      <c r="E263" s="958"/>
      <c r="F263" s="958"/>
      <c r="G263" s="958"/>
      <c r="H263" s="958"/>
      <c r="I263" s="958"/>
      <c r="J263" s="958"/>
      <c r="K263" s="958"/>
      <c r="L263" s="958"/>
      <c r="M263" s="958"/>
      <c r="N263" s="958"/>
      <c r="O263" s="958"/>
      <c r="P263" s="958"/>
    </row>
    <row r="264" spans="1:16">
      <c r="A264" s="958"/>
      <c r="B264" s="958"/>
      <c r="C264" s="958"/>
      <c r="D264" s="958"/>
      <c r="E264" s="958"/>
      <c r="F264" s="958"/>
      <c r="G264" s="958"/>
      <c r="H264" s="958"/>
      <c r="I264" s="958"/>
      <c r="J264" s="958"/>
      <c r="K264" s="958"/>
      <c r="L264" s="958"/>
      <c r="M264" s="958"/>
      <c r="N264" s="958"/>
      <c r="O264" s="958"/>
      <c r="P264" s="958"/>
    </row>
    <row r="265" spans="1:16">
      <c r="A265" s="958"/>
      <c r="B265" s="958"/>
      <c r="C265" s="958"/>
      <c r="D265" s="958"/>
      <c r="E265" s="958"/>
      <c r="F265" s="958"/>
      <c r="G265" s="958"/>
      <c r="H265" s="958"/>
      <c r="I265" s="958"/>
      <c r="J265" s="958"/>
      <c r="K265" s="958"/>
      <c r="L265" s="958"/>
      <c r="M265" s="958"/>
      <c r="N265" s="958"/>
      <c r="O265" s="958"/>
      <c r="P265" s="958"/>
    </row>
    <row r="266" spans="1:16">
      <c r="A266" s="958"/>
      <c r="B266" s="958"/>
      <c r="C266" s="958"/>
      <c r="D266" s="958"/>
      <c r="E266" s="958"/>
      <c r="F266" s="958"/>
      <c r="G266" s="958"/>
      <c r="H266" s="958"/>
      <c r="I266" s="958"/>
      <c r="J266" s="958"/>
      <c r="K266" s="958"/>
      <c r="L266" s="958"/>
      <c r="M266" s="958"/>
      <c r="N266" s="958"/>
      <c r="O266" s="958"/>
      <c r="P266" s="958"/>
    </row>
    <row r="267" spans="1:16">
      <c r="A267" s="958"/>
      <c r="B267" s="958"/>
      <c r="C267" s="958"/>
      <c r="D267" s="958"/>
      <c r="E267" s="958"/>
      <c r="F267" s="958"/>
      <c r="G267" s="958"/>
      <c r="H267" s="958"/>
      <c r="I267" s="958"/>
      <c r="J267" s="958"/>
      <c r="K267" s="958"/>
      <c r="L267" s="958"/>
      <c r="M267" s="958"/>
      <c r="N267" s="958"/>
      <c r="O267" s="958"/>
      <c r="P267" s="958"/>
    </row>
    <row r="268" spans="1:16">
      <c r="A268" s="958"/>
      <c r="B268" s="958"/>
      <c r="C268" s="958"/>
      <c r="D268" s="958"/>
      <c r="E268" s="958"/>
      <c r="F268" s="958"/>
      <c r="G268" s="958"/>
      <c r="H268" s="958"/>
      <c r="I268" s="958"/>
      <c r="J268" s="958"/>
      <c r="K268" s="958"/>
      <c r="L268" s="958"/>
      <c r="M268" s="958"/>
      <c r="N268" s="958"/>
      <c r="O268" s="958"/>
      <c r="P268" s="958"/>
    </row>
    <row r="269" spans="1:16">
      <c r="A269" s="958"/>
      <c r="B269" s="958"/>
      <c r="C269" s="958"/>
      <c r="D269" s="958"/>
      <c r="E269" s="958"/>
      <c r="F269" s="958"/>
      <c r="G269" s="958"/>
      <c r="H269" s="958"/>
      <c r="I269" s="958"/>
      <c r="J269" s="958"/>
      <c r="K269" s="958"/>
      <c r="L269" s="958"/>
      <c r="M269" s="958"/>
      <c r="N269" s="958"/>
      <c r="O269" s="958"/>
      <c r="P269" s="958"/>
    </row>
    <row r="270" spans="1:16">
      <c r="A270" s="958"/>
      <c r="B270" s="958"/>
      <c r="C270" s="958"/>
      <c r="D270" s="958"/>
      <c r="E270" s="958"/>
      <c r="F270" s="958"/>
      <c r="G270" s="958"/>
      <c r="H270" s="958"/>
      <c r="I270" s="958"/>
      <c r="J270" s="958"/>
      <c r="K270" s="958"/>
      <c r="L270" s="958"/>
      <c r="M270" s="958"/>
      <c r="N270" s="958"/>
      <c r="O270" s="958"/>
      <c r="P270" s="958"/>
    </row>
    <row r="271" spans="1:16">
      <c r="A271" s="958"/>
      <c r="B271" s="958"/>
      <c r="C271" s="958"/>
      <c r="D271" s="958"/>
      <c r="E271" s="958"/>
      <c r="F271" s="958"/>
      <c r="G271" s="958"/>
      <c r="H271" s="958"/>
      <c r="I271" s="958"/>
      <c r="J271" s="958"/>
      <c r="K271" s="958"/>
      <c r="L271" s="958"/>
      <c r="M271" s="958"/>
      <c r="N271" s="958"/>
      <c r="O271" s="958"/>
      <c r="P271" s="958"/>
    </row>
    <row r="272" spans="1:16">
      <c r="A272" s="958"/>
      <c r="B272" s="958"/>
      <c r="C272" s="958"/>
      <c r="D272" s="958"/>
      <c r="E272" s="958"/>
      <c r="F272" s="958"/>
      <c r="G272" s="958"/>
      <c r="H272" s="958"/>
      <c r="I272" s="958"/>
      <c r="J272" s="958"/>
      <c r="K272" s="958"/>
      <c r="L272" s="958"/>
      <c r="M272" s="958"/>
      <c r="N272" s="958"/>
      <c r="O272" s="958"/>
      <c r="P272" s="958"/>
    </row>
    <row r="273" spans="1:16">
      <c r="A273" s="958"/>
      <c r="B273" s="958"/>
      <c r="C273" s="958"/>
      <c r="D273" s="958"/>
      <c r="E273" s="958"/>
      <c r="F273" s="958"/>
      <c r="G273" s="958"/>
      <c r="H273" s="958"/>
      <c r="I273" s="958"/>
      <c r="J273" s="958"/>
      <c r="K273" s="958"/>
      <c r="L273" s="958"/>
      <c r="M273" s="958"/>
      <c r="N273" s="958"/>
      <c r="O273" s="958"/>
      <c r="P273" s="958"/>
    </row>
    <row r="274" spans="1:16">
      <c r="A274" s="958"/>
      <c r="B274" s="958"/>
      <c r="C274" s="958"/>
      <c r="D274" s="958"/>
      <c r="E274" s="958"/>
      <c r="F274" s="958"/>
      <c r="G274" s="958"/>
      <c r="H274" s="958"/>
      <c r="I274" s="958"/>
      <c r="J274" s="958"/>
      <c r="K274" s="958"/>
      <c r="L274" s="958"/>
      <c r="M274" s="958"/>
      <c r="N274" s="958"/>
      <c r="O274" s="958"/>
      <c r="P274" s="958"/>
    </row>
    <row r="275" spans="1:16">
      <c r="A275" s="958"/>
      <c r="B275" s="958"/>
      <c r="C275" s="958"/>
      <c r="D275" s="958"/>
      <c r="E275" s="958"/>
      <c r="F275" s="958"/>
      <c r="G275" s="958"/>
      <c r="H275" s="958"/>
      <c r="I275" s="958"/>
      <c r="J275" s="958"/>
      <c r="K275" s="958"/>
      <c r="L275" s="958"/>
      <c r="M275" s="958"/>
      <c r="N275" s="958"/>
      <c r="O275" s="958"/>
      <c r="P275" s="958"/>
    </row>
    <row r="276" spans="1:16">
      <c r="A276" s="958"/>
      <c r="B276" s="958"/>
      <c r="C276" s="958"/>
      <c r="D276" s="958"/>
      <c r="E276" s="958"/>
      <c r="F276" s="958"/>
      <c r="G276" s="958"/>
      <c r="H276" s="958"/>
      <c r="I276" s="958"/>
      <c r="J276" s="958"/>
      <c r="K276" s="958"/>
      <c r="L276" s="958"/>
      <c r="M276" s="958"/>
      <c r="N276" s="958"/>
      <c r="O276" s="958"/>
      <c r="P276" s="958"/>
    </row>
    <row r="277" spans="1:16">
      <c r="A277" s="958"/>
      <c r="B277" s="958"/>
      <c r="C277" s="958"/>
      <c r="D277" s="958"/>
      <c r="E277" s="958"/>
      <c r="F277" s="958"/>
      <c r="G277" s="958"/>
      <c r="H277" s="958"/>
      <c r="I277" s="958"/>
      <c r="J277" s="958"/>
      <c r="K277" s="958"/>
      <c r="L277" s="958"/>
      <c r="M277" s="958"/>
      <c r="N277" s="958"/>
      <c r="O277" s="958"/>
      <c r="P277" s="958"/>
    </row>
    <row r="278" spans="1:16">
      <c r="A278" s="958"/>
      <c r="B278" s="958"/>
      <c r="C278" s="958"/>
      <c r="D278" s="958"/>
      <c r="E278" s="958"/>
      <c r="F278" s="958"/>
      <c r="G278" s="958"/>
      <c r="H278" s="958"/>
      <c r="I278" s="958"/>
      <c r="J278" s="958"/>
      <c r="K278" s="958"/>
      <c r="L278" s="958"/>
      <c r="M278" s="958"/>
      <c r="N278" s="958"/>
      <c r="O278" s="958"/>
      <c r="P278" s="958"/>
    </row>
    <row r="279" spans="1:16">
      <c r="A279" s="958"/>
      <c r="B279" s="958"/>
      <c r="C279" s="958"/>
      <c r="D279" s="958"/>
      <c r="E279" s="958"/>
      <c r="F279" s="958"/>
      <c r="G279" s="958"/>
      <c r="H279" s="958"/>
      <c r="I279" s="958"/>
      <c r="J279" s="958"/>
      <c r="K279" s="958"/>
      <c r="L279" s="958"/>
      <c r="M279" s="958"/>
      <c r="N279" s="958"/>
      <c r="O279" s="958"/>
      <c r="P279" s="958"/>
    </row>
    <row r="280" spans="1:16">
      <c r="A280" s="958"/>
      <c r="B280" s="958"/>
      <c r="C280" s="958"/>
      <c r="D280" s="958"/>
      <c r="E280" s="958"/>
      <c r="F280" s="958"/>
      <c r="G280" s="958"/>
      <c r="H280" s="958"/>
      <c r="I280" s="958"/>
      <c r="J280" s="958"/>
      <c r="K280" s="958"/>
      <c r="L280" s="958"/>
      <c r="M280" s="958"/>
      <c r="N280" s="958"/>
      <c r="O280" s="958"/>
      <c r="P280" s="958"/>
    </row>
    <row r="281" spans="1:16">
      <c r="A281" s="958"/>
      <c r="B281" s="958"/>
      <c r="C281" s="958"/>
      <c r="D281" s="958"/>
      <c r="E281" s="958"/>
      <c r="F281" s="958"/>
      <c r="G281" s="958"/>
      <c r="H281" s="958"/>
      <c r="I281" s="958"/>
      <c r="J281" s="958"/>
      <c r="K281" s="958"/>
      <c r="L281" s="958"/>
      <c r="M281" s="958"/>
      <c r="N281" s="958"/>
      <c r="O281" s="958"/>
      <c r="P281" s="958"/>
    </row>
    <row r="282" spans="1:16">
      <c r="A282" s="958"/>
      <c r="B282" s="958"/>
      <c r="C282" s="958"/>
      <c r="D282" s="958"/>
      <c r="E282" s="958"/>
      <c r="F282" s="958"/>
      <c r="G282" s="958"/>
      <c r="H282" s="958"/>
      <c r="I282" s="958"/>
      <c r="J282" s="958"/>
      <c r="K282" s="958"/>
      <c r="L282" s="958"/>
      <c r="M282" s="958"/>
      <c r="N282" s="958"/>
      <c r="O282" s="958"/>
      <c r="P282" s="958"/>
    </row>
    <row r="283" spans="1:16">
      <c r="A283" s="958"/>
      <c r="B283" s="958"/>
      <c r="C283" s="958"/>
      <c r="D283" s="958"/>
      <c r="E283" s="958"/>
      <c r="F283" s="958"/>
      <c r="G283" s="958"/>
      <c r="H283" s="958"/>
      <c r="I283" s="958"/>
      <c r="J283" s="958"/>
      <c r="K283" s="958"/>
      <c r="L283" s="958"/>
      <c r="M283" s="958"/>
      <c r="N283" s="958"/>
      <c r="O283" s="958"/>
      <c r="P283" s="958"/>
    </row>
    <row r="284" spans="1:16">
      <c r="A284" s="958"/>
      <c r="B284" s="958"/>
      <c r="C284" s="958"/>
      <c r="D284" s="958"/>
      <c r="E284" s="958"/>
      <c r="F284" s="958"/>
      <c r="G284" s="958"/>
      <c r="H284" s="958"/>
      <c r="I284" s="958"/>
      <c r="J284" s="958"/>
      <c r="K284" s="958"/>
      <c r="L284" s="958"/>
      <c r="M284" s="958"/>
      <c r="N284" s="958"/>
      <c r="O284" s="958"/>
      <c r="P284" s="958"/>
    </row>
    <row r="285" spans="1:16">
      <c r="A285" s="958"/>
      <c r="B285" s="958"/>
      <c r="C285" s="958"/>
      <c r="D285" s="958"/>
      <c r="E285" s="958"/>
      <c r="F285" s="958"/>
      <c r="G285" s="958"/>
      <c r="H285" s="958"/>
      <c r="I285" s="958"/>
      <c r="J285" s="958"/>
      <c r="K285" s="958"/>
      <c r="L285" s="958"/>
      <c r="M285" s="958"/>
      <c r="N285" s="958"/>
      <c r="O285" s="958"/>
      <c r="P285" s="958"/>
    </row>
    <row r="286" spans="1:16">
      <c r="A286" s="958"/>
      <c r="B286" s="958"/>
      <c r="C286" s="958"/>
      <c r="D286" s="958"/>
      <c r="E286" s="958"/>
      <c r="F286" s="958"/>
      <c r="G286" s="958"/>
      <c r="H286" s="958"/>
      <c r="I286" s="958"/>
      <c r="J286" s="958"/>
      <c r="K286" s="958"/>
      <c r="L286" s="958"/>
      <c r="M286" s="958"/>
      <c r="N286" s="958"/>
      <c r="O286" s="958"/>
      <c r="P286" s="958"/>
    </row>
    <row r="287" spans="1:16">
      <c r="A287" s="958"/>
      <c r="B287" s="958"/>
      <c r="C287" s="958"/>
      <c r="D287" s="958"/>
      <c r="E287" s="958"/>
      <c r="F287" s="958"/>
      <c r="G287" s="958"/>
      <c r="H287" s="958"/>
      <c r="I287" s="958"/>
      <c r="J287" s="958"/>
      <c r="K287" s="958"/>
      <c r="L287" s="958"/>
      <c r="M287" s="958"/>
      <c r="N287" s="958"/>
      <c r="O287" s="958"/>
      <c r="P287" s="958"/>
    </row>
    <row r="288" spans="1:16">
      <c r="A288" s="958"/>
      <c r="B288" s="958"/>
      <c r="C288" s="958"/>
      <c r="D288" s="958"/>
      <c r="E288" s="958"/>
      <c r="F288" s="958"/>
      <c r="G288" s="958"/>
      <c r="H288" s="958"/>
      <c r="I288" s="958"/>
      <c r="J288" s="958"/>
      <c r="K288" s="958"/>
      <c r="L288" s="958"/>
      <c r="M288" s="958"/>
      <c r="N288" s="958"/>
      <c r="O288" s="958"/>
      <c r="P288" s="958"/>
    </row>
    <row r="289" spans="1:16">
      <c r="A289" s="958"/>
      <c r="B289" s="958"/>
      <c r="C289" s="958"/>
      <c r="D289" s="958"/>
      <c r="E289" s="958"/>
      <c r="F289" s="958"/>
      <c r="G289" s="958"/>
      <c r="H289" s="958"/>
      <c r="I289" s="958"/>
      <c r="J289" s="958"/>
      <c r="K289" s="958"/>
      <c r="L289" s="958"/>
      <c r="M289" s="958"/>
      <c r="N289" s="958"/>
      <c r="O289" s="958"/>
      <c r="P289" s="958"/>
    </row>
    <row r="290" spans="1:16">
      <c r="A290" s="958"/>
      <c r="B290" s="958"/>
      <c r="C290" s="958"/>
      <c r="D290" s="958"/>
      <c r="E290" s="958"/>
      <c r="F290" s="958"/>
      <c r="G290" s="958"/>
      <c r="H290" s="958"/>
      <c r="I290" s="958"/>
      <c r="J290" s="958"/>
      <c r="K290" s="958"/>
      <c r="L290" s="958"/>
      <c r="M290" s="958"/>
      <c r="N290" s="958"/>
      <c r="O290" s="958"/>
      <c r="P290" s="958"/>
    </row>
    <row r="291" spans="1:16">
      <c r="A291" s="958"/>
      <c r="B291" s="958"/>
      <c r="C291" s="958"/>
      <c r="D291" s="958"/>
      <c r="E291" s="958"/>
      <c r="F291" s="958"/>
      <c r="G291" s="958"/>
      <c r="H291" s="958"/>
      <c r="I291" s="958"/>
      <c r="J291" s="958"/>
      <c r="K291" s="958"/>
      <c r="L291" s="958"/>
      <c r="M291" s="958"/>
      <c r="N291" s="958"/>
      <c r="O291" s="958"/>
      <c r="P291" s="958"/>
    </row>
    <row r="292" spans="1:16">
      <c r="A292" s="958"/>
      <c r="B292" s="958"/>
      <c r="C292" s="958"/>
      <c r="D292" s="958"/>
      <c r="E292" s="958"/>
      <c r="F292" s="958"/>
      <c r="G292" s="958"/>
      <c r="H292" s="958"/>
      <c r="I292" s="958"/>
      <c r="J292" s="958"/>
      <c r="K292" s="958"/>
      <c r="L292" s="958"/>
      <c r="M292" s="958"/>
      <c r="N292" s="958"/>
      <c r="O292" s="958"/>
      <c r="P292" s="958"/>
    </row>
    <row r="293" spans="1:16">
      <c r="A293" s="958"/>
      <c r="B293" s="958"/>
      <c r="C293" s="958"/>
      <c r="D293" s="958"/>
      <c r="E293" s="958"/>
      <c r="F293" s="958"/>
      <c r="G293" s="958"/>
      <c r="H293" s="958"/>
      <c r="I293" s="958"/>
      <c r="J293" s="958"/>
      <c r="K293" s="958"/>
      <c r="L293" s="958"/>
      <c r="M293" s="958"/>
      <c r="N293" s="958"/>
      <c r="O293" s="958"/>
      <c r="P293" s="958"/>
    </row>
    <row r="294" spans="1:16">
      <c r="A294" s="958"/>
      <c r="B294" s="958"/>
      <c r="C294" s="958"/>
      <c r="D294" s="958"/>
      <c r="E294" s="958"/>
      <c r="F294" s="958"/>
      <c r="G294" s="958"/>
      <c r="H294" s="958"/>
      <c r="I294" s="958"/>
      <c r="J294" s="958"/>
      <c r="K294" s="958"/>
      <c r="L294" s="958"/>
      <c r="M294" s="958"/>
      <c r="N294" s="958"/>
      <c r="O294" s="958"/>
      <c r="P294" s="958"/>
    </row>
    <row r="295" spans="1:16">
      <c r="A295" s="958"/>
      <c r="B295" s="958"/>
      <c r="C295" s="958"/>
      <c r="D295" s="958"/>
      <c r="E295" s="958"/>
      <c r="F295" s="958"/>
      <c r="G295" s="958"/>
      <c r="H295" s="958"/>
      <c r="I295" s="958"/>
      <c r="J295" s="958"/>
      <c r="K295" s="958"/>
      <c r="L295" s="958"/>
      <c r="M295" s="958"/>
      <c r="N295" s="958"/>
      <c r="O295" s="958"/>
      <c r="P295" s="958"/>
    </row>
    <row r="296" spans="1:16">
      <c r="A296" s="958"/>
      <c r="B296" s="958"/>
      <c r="C296" s="958"/>
      <c r="D296" s="958"/>
      <c r="E296" s="958"/>
      <c r="F296" s="958"/>
      <c r="G296" s="958"/>
      <c r="H296" s="958"/>
      <c r="I296" s="958"/>
      <c r="J296" s="958"/>
      <c r="K296" s="958"/>
      <c r="L296" s="958"/>
      <c r="M296" s="958"/>
      <c r="N296" s="958"/>
      <c r="O296" s="958"/>
      <c r="P296" s="958"/>
    </row>
    <row r="297" spans="1:16">
      <c r="A297" s="958"/>
      <c r="B297" s="958"/>
      <c r="C297" s="958"/>
      <c r="D297" s="958"/>
      <c r="E297" s="958"/>
      <c r="F297" s="958"/>
      <c r="G297" s="958"/>
      <c r="H297" s="958"/>
      <c r="I297" s="958"/>
      <c r="J297" s="958"/>
      <c r="K297" s="958"/>
      <c r="L297" s="958"/>
      <c r="M297" s="958"/>
      <c r="N297" s="958"/>
      <c r="O297" s="958"/>
      <c r="P297" s="958"/>
    </row>
    <row r="298" spans="1:16">
      <c r="A298" s="958"/>
      <c r="B298" s="958"/>
      <c r="C298" s="958"/>
      <c r="D298" s="958"/>
      <c r="E298" s="958"/>
      <c r="F298" s="958"/>
      <c r="G298" s="958"/>
      <c r="H298" s="958"/>
      <c r="I298" s="958"/>
      <c r="J298" s="958"/>
      <c r="K298" s="958"/>
      <c r="L298" s="958"/>
      <c r="M298" s="958"/>
      <c r="N298" s="958"/>
      <c r="O298" s="958"/>
      <c r="P298" s="958"/>
    </row>
    <row r="299" spans="1:16">
      <c r="A299" s="958"/>
      <c r="B299" s="958"/>
      <c r="C299" s="958"/>
      <c r="D299" s="958"/>
      <c r="E299" s="958"/>
      <c r="F299" s="958"/>
      <c r="G299" s="958"/>
      <c r="H299" s="958"/>
      <c r="I299" s="958"/>
      <c r="J299" s="958"/>
      <c r="K299" s="958"/>
      <c r="L299" s="958"/>
      <c r="M299" s="958"/>
      <c r="N299" s="958"/>
      <c r="O299" s="958"/>
      <c r="P299" s="958"/>
    </row>
    <row r="300" spans="1:16">
      <c r="A300" s="958"/>
      <c r="B300" s="958"/>
      <c r="C300" s="958"/>
      <c r="D300" s="958"/>
      <c r="E300" s="958"/>
      <c r="F300" s="958"/>
      <c r="G300" s="958"/>
      <c r="H300" s="958"/>
      <c r="I300" s="958"/>
      <c r="J300" s="958"/>
      <c r="K300" s="958"/>
      <c r="L300" s="958"/>
      <c r="M300" s="958"/>
      <c r="N300" s="958"/>
      <c r="O300" s="958"/>
      <c r="P300" s="958"/>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formula1>0</formula1>
      <formula2>1</formula2>
    </dataValidation>
    <dataValidation type="whole" allowBlank="1" showInputMessage="1" showErrorMessage="1" error="Введено недопустимое значение." sqref="C20 IY20 SU20 ACQ20">
      <formula1>0</formula1>
      <formula2>1</formula2>
    </dataValidation>
    <dataValidation type="whole" allowBlank="1" showInputMessage="1" showErrorMessage="1" error="Необходимо ввести целое значение." sqref="D75 IZ75 SV75 ACR75">
      <formula1>-1000000</formula1>
      <formula2>999999999999</formula2>
    </dataValidation>
    <dataValidation type="whole" allowBlank="1" showInputMessage="1" showErrorMessage="1" error="Необходимо ввести целое значение." sqref="D82:E86 IZ82:JA86 SV82:SW86 ACR82:ACS86">
      <formula1>-100000</formula1>
      <formula2>99999999999</formula2>
    </dataValidation>
    <dataValidation type="whole" allowBlank="1" showInputMessage="1" showErrorMessage="1" error="Необходимо ввести целое значение." sqref="C174 IY174 SU174 ACQ174">
      <formula1>-100000</formula1>
      <formula2>9999999999</formula2>
    </dataValidation>
    <dataValidation allowBlank="1" showInputMessage="1" showErrorMessage="1" error="Необходимо ввести целое значение." sqref="I55 JE55 TA55 ACW55">
      <formula1>0</formula1>
      <formula2>0</formula2>
    </dataValidation>
  </dataValidations>
  <pageMargins left="0.118055555555556" right="0.118055555555556" top="0.74791666666666701" bottom="0.74791666666666701" header="0.51180555555555496" footer="0.51180555555555496"/>
  <pageSetup paperSize="9" scale="50" firstPageNumber="0" orientation="landscape" horizontalDpi="300" verticalDpi="300" r:id="rId1"/>
  <legacyDrawing r:id="rId2"/>
</worksheet>
</file>

<file path=xl/worksheets/sheet38.xml><?xml version="1.0" encoding="utf-8"?>
<worksheet xmlns="http://schemas.openxmlformats.org/spreadsheetml/2006/main" xmlns:r="http://schemas.openxmlformats.org/officeDocument/2006/relationships">
  <sheetPr>
    <pageSetUpPr fitToPage="1"/>
  </sheetPr>
  <dimension ref="A1:AT300"/>
  <sheetViews>
    <sheetView view="pageBreakPreview" topLeftCell="A205" zoomScale="60" zoomScaleNormal="55"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256" width="9.140625" style="744"/>
    <col min="257" max="257" width="57.42578125" style="744" customWidth="1"/>
    <col min="258" max="258" width="10.42578125" style="744" customWidth="1"/>
    <col min="259" max="259" width="19.5703125" style="744" customWidth="1"/>
    <col min="260" max="261" width="14.42578125" style="744" customWidth="1"/>
    <col min="262" max="262" width="17.28515625" style="744" customWidth="1"/>
    <col min="263" max="264" width="14.42578125" style="744" customWidth="1"/>
    <col min="265" max="265" width="18.140625" style="744" customWidth="1"/>
    <col min="266" max="266" width="14.42578125" style="744" customWidth="1"/>
    <col min="267" max="267" width="12.140625" style="744" customWidth="1"/>
    <col min="268" max="268" width="20.42578125" style="744" customWidth="1"/>
    <col min="269" max="269" width="20.5703125" style="744" customWidth="1"/>
    <col min="270" max="272" width="12.140625" style="744" customWidth="1"/>
    <col min="273" max="512" width="9.140625" style="744"/>
    <col min="513" max="513" width="57.42578125" style="744" customWidth="1"/>
    <col min="514" max="514" width="10.42578125" style="744" customWidth="1"/>
    <col min="515" max="515" width="19.5703125" style="744" customWidth="1"/>
    <col min="516" max="517" width="14.42578125" style="744" customWidth="1"/>
    <col min="518" max="518" width="17.28515625" style="744" customWidth="1"/>
    <col min="519" max="520" width="14.42578125" style="744" customWidth="1"/>
    <col min="521" max="521" width="18.140625" style="744" customWidth="1"/>
    <col min="522" max="522" width="14.42578125" style="744" customWidth="1"/>
    <col min="523" max="523" width="12.140625" style="744" customWidth="1"/>
    <col min="524" max="524" width="20.42578125" style="744" customWidth="1"/>
    <col min="525" max="525" width="20.5703125" style="744" customWidth="1"/>
    <col min="526" max="528" width="12.140625" style="744" customWidth="1"/>
    <col min="529" max="768" width="9.140625" style="744"/>
    <col min="769" max="769" width="57.42578125" style="744" customWidth="1"/>
    <col min="770" max="770" width="10.42578125" style="744" customWidth="1"/>
    <col min="771" max="771" width="19.5703125" style="744" customWidth="1"/>
    <col min="772" max="773" width="14.42578125" style="744" customWidth="1"/>
    <col min="774" max="774" width="17.28515625" style="744" customWidth="1"/>
    <col min="775" max="776" width="14.42578125" style="744" customWidth="1"/>
    <col min="777" max="777" width="18.140625" style="744" customWidth="1"/>
    <col min="778" max="778" width="14.42578125" style="744" customWidth="1"/>
    <col min="779" max="779" width="12.140625" style="744" customWidth="1"/>
    <col min="780" max="780" width="20.42578125" style="744" customWidth="1"/>
    <col min="781" max="781" width="20.5703125" style="744" customWidth="1"/>
    <col min="782" max="784" width="12.140625" style="744" customWidth="1"/>
    <col min="785" max="1024" width="9.140625" style="744"/>
    <col min="1025" max="1025" width="57.42578125" style="744" customWidth="1"/>
    <col min="1026" max="1026" width="10.42578125" style="744" customWidth="1"/>
    <col min="1027" max="1027" width="19.5703125" style="744" customWidth="1"/>
    <col min="1028" max="1029" width="14.42578125" style="744" customWidth="1"/>
    <col min="1030" max="1030" width="17.28515625" style="744" customWidth="1"/>
    <col min="1031" max="1032" width="14.42578125" style="744" customWidth="1"/>
    <col min="1033" max="1033" width="18.140625" style="744" customWidth="1"/>
    <col min="1034" max="1034" width="14.42578125" style="744" customWidth="1"/>
    <col min="1035" max="1035" width="12.140625" style="744" customWidth="1"/>
    <col min="1036" max="1036" width="20.42578125" style="744" customWidth="1"/>
    <col min="1037" max="1037" width="20.5703125" style="744" customWidth="1"/>
    <col min="1038" max="1040" width="12.140625" style="744" customWidth="1"/>
    <col min="1041" max="1280" width="9.140625" style="744"/>
    <col min="1281" max="1281" width="57.42578125" style="744" customWidth="1"/>
    <col min="1282" max="1282" width="10.42578125" style="744" customWidth="1"/>
    <col min="1283" max="1283" width="19.5703125" style="744" customWidth="1"/>
    <col min="1284" max="1285" width="14.42578125" style="744" customWidth="1"/>
    <col min="1286" max="1286" width="17.28515625" style="744" customWidth="1"/>
    <col min="1287" max="1288" width="14.42578125" style="744" customWidth="1"/>
    <col min="1289" max="1289" width="18.140625" style="744" customWidth="1"/>
    <col min="1290" max="1290" width="14.42578125" style="744" customWidth="1"/>
    <col min="1291" max="1291" width="12.140625" style="744" customWidth="1"/>
    <col min="1292" max="1292" width="20.42578125" style="744" customWidth="1"/>
    <col min="1293" max="1293" width="20.5703125" style="744" customWidth="1"/>
    <col min="1294" max="1296" width="12.140625" style="744" customWidth="1"/>
    <col min="1297" max="1536" width="9.140625" style="744"/>
    <col min="1537" max="1537" width="57.42578125" style="744" customWidth="1"/>
    <col min="1538" max="1538" width="10.42578125" style="744" customWidth="1"/>
    <col min="1539" max="1539" width="19.5703125" style="744" customWidth="1"/>
    <col min="1540" max="1541" width="14.42578125" style="744" customWidth="1"/>
    <col min="1542" max="1542" width="17.28515625" style="744" customWidth="1"/>
    <col min="1543" max="1544" width="14.42578125" style="744" customWidth="1"/>
    <col min="1545" max="1545" width="18.140625" style="744" customWidth="1"/>
    <col min="1546" max="1546" width="14.42578125" style="744" customWidth="1"/>
    <col min="1547" max="1547" width="12.140625" style="744" customWidth="1"/>
    <col min="1548" max="1548" width="20.42578125" style="744" customWidth="1"/>
    <col min="1549" max="1549" width="20.5703125" style="744" customWidth="1"/>
    <col min="1550" max="1552" width="12.140625" style="744" customWidth="1"/>
    <col min="1553" max="1792" width="9.140625" style="744"/>
    <col min="1793" max="1793" width="57.42578125" style="744" customWidth="1"/>
    <col min="1794" max="1794" width="10.42578125" style="744" customWidth="1"/>
    <col min="1795" max="1795" width="19.5703125" style="744" customWidth="1"/>
    <col min="1796" max="1797" width="14.42578125" style="744" customWidth="1"/>
    <col min="1798" max="1798" width="17.28515625" style="744" customWidth="1"/>
    <col min="1799" max="1800" width="14.42578125" style="744" customWidth="1"/>
    <col min="1801" max="1801" width="18.140625" style="744" customWidth="1"/>
    <col min="1802" max="1802" width="14.42578125" style="744" customWidth="1"/>
    <col min="1803" max="1803" width="12.140625" style="744" customWidth="1"/>
    <col min="1804" max="1804" width="20.42578125" style="744" customWidth="1"/>
    <col min="1805" max="1805" width="20.5703125" style="744" customWidth="1"/>
    <col min="1806" max="1808" width="12.140625" style="744" customWidth="1"/>
    <col min="1809" max="2048" width="9.140625" style="744"/>
    <col min="2049" max="2049" width="57.42578125" style="744" customWidth="1"/>
    <col min="2050" max="2050" width="10.42578125" style="744" customWidth="1"/>
    <col min="2051" max="2051" width="19.5703125" style="744" customWidth="1"/>
    <col min="2052" max="2053" width="14.42578125" style="744" customWidth="1"/>
    <col min="2054" max="2054" width="17.28515625" style="744" customWidth="1"/>
    <col min="2055" max="2056" width="14.42578125" style="744" customWidth="1"/>
    <col min="2057" max="2057" width="18.140625" style="744" customWidth="1"/>
    <col min="2058" max="2058" width="14.42578125" style="744" customWidth="1"/>
    <col min="2059" max="2059" width="12.140625" style="744" customWidth="1"/>
    <col min="2060" max="2060" width="20.42578125" style="744" customWidth="1"/>
    <col min="2061" max="2061" width="20.5703125" style="744" customWidth="1"/>
    <col min="2062" max="2064" width="12.140625" style="744" customWidth="1"/>
    <col min="2065" max="2304" width="9.140625" style="744"/>
    <col min="2305" max="2305" width="57.42578125" style="744" customWidth="1"/>
    <col min="2306" max="2306" width="10.42578125" style="744" customWidth="1"/>
    <col min="2307" max="2307" width="19.5703125" style="744" customWidth="1"/>
    <col min="2308" max="2309" width="14.42578125" style="744" customWidth="1"/>
    <col min="2310" max="2310" width="17.28515625" style="744" customWidth="1"/>
    <col min="2311" max="2312" width="14.42578125" style="744" customWidth="1"/>
    <col min="2313" max="2313" width="18.140625" style="744" customWidth="1"/>
    <col min="2314" max="2314" width="14.42578125" style="744" customWidth="1"/>
    <col min="2315" max="2315" width="12.140625" style="744" customWidth="1"/>
    <col min="2316" max="2316" width="20.42578125" style="744" customWidth="1"/>
    <col min="2317" max="2317" width="20.5703125" style="744" customWidth="1"/>
    <col min="2318" max="2320" width="12.140625" style="744" customWidth="1"/>
    <col min="2321" max="2560" width="9.140625" style="744"/>
    <col min="2561" max="2561" width="57.42578125" style="744" customWidth="1"/>
    <col min="2562" max="2562" width="10.42578125" style="744" customWidth="1"/>
    <col min="2563" max="2563" width="19.5703125" style="744" customWidth="1"/>
    <col min="2564" max="2565" width="14.42578125" style="744" customWidth="1"/>
    <col min="2566" max="2566" width="17.28515625" style="744" customWidth="1"/>
    <col min="2567" max="2568" width="14.42578125" style="744" customWidth="1"/>
    <col min="2569" max="2569" width="18.140625" style="744" customWidth="1"/>
    <col min="2570" max="2570" width="14.42578125" style="744" customWidth="1"/>
    <col min="2571" max="2571" width="12.140625" style="744" customWidth="1"/>
    <col min="2572" max="2572" width="20.42578125" style="744" customWidth="1"/>
    <col min="2573" max="2573" width="20.5703125" style="744" customWidth="1"/>
    <col min="2574" max="2576" width="12.140625" style="744" customWidth="1"/>
    <col min="2577" max="2816" width="9.140625" style="744"/>
    <col min="2817" max="2817" width="57.42578125" style="744" customWidth="1"/>
    <col min="2818" max="2818" width="10.42578125" style="744" customWidth="1"/>
    <col min="2819" max="2819" width="19.5703125" style="744" customWidth="1"/>
    <col min="2820" max="2821" width="14.42578125" style="744" customWidth="1"/>
    <col min="2822" max="2822" width="17.28515625" style="744" customWidth="1"/>
    <col min="2823" max="2824" width="14.42578125" style="744" customWidth="1"/>
    <col min="2825" max="2825" width="18.140625" style="744" customWidth="1"/>
    <col min="2826" max="2826" width="14.42578125" style="744" customWidth="1"/>
    <col min="2827" max="2827" width="12.140625" style="744" customWidth="1"/>
    <col min="2828" max="2828" width="20.42578125" style="744" customWidth="1"/>
    <col min="2829" max="2829" width="20.5703125" style="744" customWidth="1"/>
    <col min="2830" max="2832" width="12.140625" style="744" customWidth="1"/>
    <col min="2833" max="3072" width="9.140625" style="744"/>
    <col min="3073" max="3073" width="57.42578125" style="744" customWidth="1"/>
    <col min="3074" max="3074" width="10.42578125" style="744" customWidth="1"/>
    <col min="3075" max="3075" width="19.5703125" style="744" customWidth="1"/>
    <col min="3076" max="3077" width="14.42578125" style="744" customWidth="1"/>
    <col min="3078" max="3078" width="17.28515625" style="744" customWidth="1"/>
    <col min="3079" max="3080" width="14.42578125" style="744" customWidth="1"/>
    <col min="3081" max="3081" width="18.140625" style="744" customWidth="1"/>
    <col min="3082" max="3082" width="14.42578125" style="744" customWidth="1"/>
    <col min="3083" max="3083" width="12.140625" style="744" customWidth="1"/>
    <col min="3084" max="3084" width="20.42578125" style="744" customWidth="1"/>
    <col min="3085" max="3085" width="20.5703125" style="744" customWidth="1"/>
    <col min="3086" max="3088" width="12.140625" style="744" customWidth="1"/>
    <col min="3089" max="3328" width="9.140625" style="744"/>
    <col min="3329" max="3329" width="57.42578125" style="744" customWidth="1"/>
    <col min="3330" max="3330" width="10.42578125" style="744" customWidth="1"/>
    <col min="3331" max="3331" width="19.5703125" style="744" customWidth="1"/>
    <col min="3332" max="3333" width="14.42578125" style="744" customWidth="1"/>
    <col min="3334" max="3334" width="17.28515625" style="744" customWidth="1"/>
    <col min="3335" max="3336" width="14.42578125" style="744" customWidth="1"/>
    <col min="3337" max="3337" width="18.140625" style="744" customWidth="1"/>
    <col min="3338" max="3338" width="14.42578125" style="744" customWidth="1"/>
    <col min="3339" max="3339" width="12.140625" style="744" customWidth="1"/>
    <col min="3340" max="3340" width="20.42578125" style="744" customWidth="1"/>
    <col min="3341" max="3341" width="20.5703125" style="744" customWidth="1"/>
    <col min="3342" max="3344" width="12.140625" style="744" customWidth="1"/>
    <col min="3345" max="3584" width="9.140625" style="744"/>
    <col min="3585" max="3585" width="57.42578125" style="744" customWidth="1"/>
    <col min="3586" max="3586" width="10.42578125" style="744" customWidth="1"/>
    <col min="3587" max="3587" width="19.5703125" style="744" customWidth="1"/>
    <col min="3588" max="3589" width="14.42578125" style="744" customWidth="1"/>
    <col min="3590" max="3590" width="17.28515625" style="744" customWidth="1"/>
    <col min="3591" max="3592" width="14.42578125" style="744" customWidth="1"/>
    <col min="3593" max="3593" width="18.140625" style="744" customWidth="1"/>
    <col min="3594" max="3594" width="14.42578125" style="744" customWidth="1"/>
    <col min="3595" max="3595" width="12.140625" style="744" customWidth="1"/>
    <col min="3596" max="3596" width="20.42578125" style="744" customWidth="1"/>
    <col min="3597" max="3597" width="20.5703125" style="744" customWidth="1"/>
    <col min="3598" max="3600" width="12.140625" style="744" customWidth="1"/>
    <col min="3601" max="3840" width="9.140625" style="744"/>
    <col min="3841" max="3841" width="57.42578125" style="744" customWidth="1"/>
    <col min="3842" max="3842" width="10.42578125" style="744" customWidth="1"/>
    <col min="3843" max="3843" width="19.5703125" style="744" customWidth="1"/>
    <col min="3844" max="3845" width="14.42578125" style="744" customWidth="1"/>
    <col min="3846" max="3846" width="17.28515625" style="744" customWidth="1"/>
    <col min="3847" max="3848" width="14.42578125" style="744" customWidth="1"/>
    <col min="3849" max="3849" width="18.140625" style="744" customWidth="1"/>
    <col min="3850" max="3850" width="14.42578125" style="744" customWidth="1"/>
    <col min="3851" max="3851" width="12.140625" style="744" customWidth="1"/>
    <col min="3852" max="3852" width="20.42578125" style="744" customWidth="1"/>
    <col min="3853" max="3853" width="20.5703125" style="744" customWidth="1"/>
    <col min="3854" max="3856" width="12.140625" style="744" customWidth="1"/>
    <col min="3857" max="4096" width="9.140625" style="744"/>
    <col min="4097" max="4097" width="57.42578125" style="744" customWidth="1"/>
    <col min="4098" max="4098" width="10.42578125" style="744" customWidth="1"/>
    <col min="4099" max="4099" width="19.5703125" style="744" customWidth="1"/>
    <col min="4100" max="4101" width="14.42578125" style="744" customWidth="1"/>
    <col min="4102" max="4102" width="17.28515625" style="744" customWidth="1"/>
    <col min="4103" max="4104" width="14.42578125" style="744" customWidth="1"/>
    <col min="4105" max="4105" width="18.140625" style="744" customWidth="1"/>
    <col min="4106" max="4106" width="14.42578125" style="744" customWidth="1"/>
    <col min="4107" max="4107" width="12.140625" style="744" customWidth="1"/>
    <col min="4108" max="4108" width="20.42578125" style="744" customWidth="1"/>
    <col min="4109" max="4109" width="20.5703125" style="744" customWidth="1"/>
    <col min="4110" max="4112" width="12.140625" style="744" customWidth="1"/>
    <col min="4113" max="4352" width="9.140625" style="744"/>
    <col min="4353" max="4353" width="57.42578125" style="744" customWidth="1"/>
    <col min="4354" max="4354" width="10.42578125" style="744" customWidth="1"/>
    <col min="4355" max="4355" width="19.5703125" style="744" customWidth="1"/>
    <col min="4356" max="4357" width="14.42578125" style="744" customWidth="1"/>
    <col min="4358" max="4358" width="17.28515625" style="744" customWidth="1"/>
    <col min="4359" max="4360" width="14.42578125" style="744" customWidth="1"/>
    <col min="4361" max="4361" width="18.140625" style="744" customWidth="1"/>
    <col min="4362" max="4362" width="14.42578125" style="744" customWidth="1"/>
    <col min="4363" max="4363" width="12.140625" style="744" customWidth="1"/>
    <col min="4364" max="4364" width="20.42578125" style="744" customWidth="1"/>
    <col min="4365" max="4365" width="20.5703125" style="744" customWidth="1"/>
    <col min="4366" max="4368" width="12.140625" style="744" customWidth="1"/>
    <col min="4369" max="4608" width="9.140625" style="744"/>
    <col min="4609" max="4609" width="57.42578125" style="744" customWidth="1"/>
    <col min="4610" max="4610" width="10.42578125" style="744" customWidth="1"/>
    <col min="4611" max="4611" width="19.5703125" style="744" customWidth="1"/>
    <col min="4612" max="4613" width="14.42578125" style="744" customWidth="1"/>
    <col min="4614" max="4614" width="17.28515625" style="744" customWidth="1"/>
    <col min="4615" max="4616" width="14.42578125" style="744" customWidth="1"/>
    <col min="4617" max="4617" width="18.140625" style="744" customWidth="1"/>
    <col min="4618" max="4618" width="14.42578125" style="744" customWidth="1"/>
    <col min="4619" max="4619" width="12.140625" style="744" customWidth="1"/>
    <col min="4620" max="4620" width="20.42578125" style="744" customWidth="1"/>
    <col min="4621" max="4621" width="20.5703125" style="744" customWidth="1"/>
    <col min="4622" max="4624" width="12.140625" style="744" customWidth="1"/>
    <col min="4625" max="4864" width="9.140625" style="744"/>
    <col min="4865" max="4865" width="57.42578125" style="744" customWidth="1"/>
    <col min="4866" max="4866" width="10.42578125" style="744" customWidth="1"/>
    <col min="4867" max="4867" width="19.5703125" style="744" customWidth="1"/>
    <col min="4868" max="4869" width="14.42578125" style="744" customWidth="1"/>
    <col min="4870" max="4870" width="17.28515625" style="744" customWidth="1"/>
    <col min="4871" max="4872" width="14.42578125" style="744" customWidth="1"/>
    <col min="4873" max="4873" width="18.140625" style="744" customWidth="1"/>
    <col min="4874" max="4874" width="14.42578125" style="744" customWidth="1"/>
    <col min="4875" max="4875" width="12.140625" style="744" customWidth="1"/>
    <col min="4876" max="4876" width="20.42578125" style="744" customWidth="1"/>
    <col min="4877" max="4877" width="20.5703125" style="744" customWidth="1"/>
    <col min="4878" max="4880" width="12.140625" style="744" customWidth="1"/>
    <col min="4881" max="5120" width="9.140625" style="744"/>
    <col min="5121" max="5121" width="57.42578125" style="744" customWidth="1"/>
    <col min="5122" max="5122" width="10.42578125" style="744" customWidth="1"/>
    <col min="5123" max="5123" width="19.5703125" style="744" customWidth="1"/>
    <col min="5124" max="5125" width="14.42578125" style="744" customWidth="1"/>
    <col min="5126" max="5126" width="17.28515625" style="744" customWidth="1"/>
    <col min="5127" max="5128" width="14.42578125" style="744" customWidth="1"/>
    <col min="5129" max="5129" width="18.140625" style="744" customWidth="1"/>
    <col min="5130" max="5130" width="14.42578125" style="744" customWidth="1"/>
    <col min="5131" max="5131" width="12.140625" style="744" customWidth="1"/>
    <col min="5132" max="5132" width="20.42578125" style="744" customWidth="1"/>
    <col min="5133" max="5133" width="20.5703125" style="744" customWidth="1"/>
    <col min="5134" max="5136" width="12.140625" style="744" customWidth="1"/>
    <col min="5137" max="5376" width="9.140625" style="744"/>
    <col min="5377" max="5377" width="57.42578125" style="744" customWidth="1"/>
    <col min="5378" max="5378" width="10.42578125" style="744" customWidth="1"/>
    <col min="5379" max="5379" width="19.5703125" style="744" customWidth="1"/>
    <col min="5380" max="5381" width="14.42578125" style="744" customWidth="1"/>
    <col min="5382" max="5382" width="17.28515625" style="744" customWidth="1"/>
    <col min="5383" max="5384" width="14.42578125" style="744" customWidth="1"/>
    <col min="5385" max="5385" width="18.140625" style="744" customWidth="1"/>
    <col min="5386" max="5386" width="14.42578125" style="744" customWidth="1"/>
    <col min="5387" max="5387" width="12.140625" style="744" customWidth="1"/>
    <col min="5388" max="5388" width="20.42578125" style="744" customWidth="1"/>
    <col min="5389" max="5389" width="20.5703125" style="744" customWidth="1"/>
    <col min="5390" max="5392" width="12.140625" style="744" customWidth="1"/>
    <col min="5393" max="5632" width="9.140625" style="744"/>
    <col min="5633" max="5633" width="57.42578125" style="744" customWidth="1"/>
    <col min="5634" max="5634" width="10.42578125" style="744" customWidth="1"/>
    <col min="5635" max="5635" width="19.5703125" style="744" customWidth="1"/>
    <col min="5636" max="5637" width="14.42578125" style="744" customWidth="1"/>
    <col min="5638" max="5638" width="17.28515625" style="744" customWidth="1"/>
    <col min="5639" max="5640" width="14.42578125" style="744" customWidth="1"/>
    <col min="5641" max="5641" width="18.140625" style="744" customWidth="1"/>
    <col min="5642" max="5642" width="14.42578125" style="744" customWidth="1"/>
    <col min="5643" max="5643" width="12.140625" style="744" customWidth="1"/>
    <col min="5644" max="5644" width="20.42578125" style="744" customWidth="1"/>
    <col min="5645" max="5645" width="20.5703125" style="744" customWidth="1"/>
    <col min="5646" max="5648" width="12.140625" style="744" customWidth="1"/>
    <col min="5649" max="5888" width="9.140625" style="744"/>
    <col min="5889" max="5889" width="57.42578125" style="744" customWidth="1"/>
    <col min="5890" max="5890" width="10.42578125" style="744" customWidth="1"/>
    <col min="5891" max="5891" width="19.5703125" style="744" customWidth="1"/>
    <col min="5892" max="5893" width="14.42578125" style="744" customWidth="1"/>
    <col min="5894" max="5894" width="17.28515625" style="744" customWidth="1"/>
    <col min="5895" max="5896" width="14.42578125" style="744" customWidth="1"/>
    <col min="5897" max="5897" width="18.140625" style="744" customWidth="1"/>
    <col min="5898" max="5898" width="14.42578125" style="744" customWidth="1"/>
    <col min="5899" max="5899" width="12.140625" style="744" customWidth="1"/>
    <col min="5900" max="5900" width="20.42578125" style="744" customWidth="1"/>
    <col min="5901" max="5901" width="20.5703125" style="744" customWidth="1"/>
    <col min="5902" max="5904" width="12.140625" style="744" customWidth="1"/>
    <col min="5905" max="6144" width="9.140625" style="744"/>
    <col min="6145" max="6145" width="57.42578125" style="744" customWidth="1"/>
    <col min="6146" max="6146" width="10.42578125" style="744" customWidth="1"/>
    <col min="6147" max="6147" width="19.5703125" style="744" customWidth="1"/>
    <col min="6148" max="6149" width="14.42578125" style="744" customWidth="1"/>
    <col min="6150" max="6150" width="17.28515625" style="744" customWidth="1"/>
    <col min="6151" max="6152" width="14.42578125" style="744" customWidth="1"/>
    <col min="6153" max="6153" width="18.140625" style="744" customWidth="1"/>
    <col min="6154" max="6154" width="14.42578125" style="744" customWidth="1"/>
    <col min="6155" max="6155" width="12.140625" style="744" customWidth="1"/>
    <col min="6156" max="6156" width="20.42578125" style="744" customWidth="1"/>
    <col min="6157" max="6157" width="20.5703125" style="744" customWidth="1"/>
    <col min="6158" max="6160" width="12.140625" style="744" customWidth="1"/>
    <col min="6161" max="6400" width="9.140625" style="744"/>
    <col min="6401" max="6401" width="57.42578125" style="744" customWidth="1"/>
    <col min="6402" max="6402" width="10.42578125" style="744" customWidth="1"/>
    <col min="6403" max="6403" width="19.5703125" style="744" customWidth="1"/>
    <col min="6404" max="6405" width="14.42578125" style="744" customWidth="1"/>
    <col min="6406" max="6406" width="17.28515625" style="744" customWidth="1"/>
    <col min="6407" max="6408" width="14.42578125" style="744" customWidth="1"/>
    <col min="6409" max="6409" width="18.140625" style="744" customWidth="1"/>
    <col min="6410" max="6410" width="14.42578125" style="744" customWidth="1"/>
    <col min="6411" max="6411" width="12.140625" style="744" customWidth="1"/>
    <col min="6412" max="6412" width="20.42578125" style="744" customWidth="1"/>
    <col min="6413" max="6413" width="20.5703125" style="744" customWidth="1"/>
    <col min="6414" max="6416" width="12.140625" style="744" customWidth="1"/>
    <col min="6417" max="6656" width="9.140625" style="744"/>
    <col min="6657" max="6657" width="57.42578125" style="744" customWidth="1"/>
    <col min="6658" max="6658" width="10.42578125" style="744" customWidth="1"/>
    <col min="6659" max="6659" width="19.5703125" style="744" customWidth="1"/>
    <col min="6660" max="6661" width="14.42578125" style="744" customWidth="1"/>
    <col min="6662" max="6662" width="17.28515625" style="744" customWidth="1"/>
    <col min="6663" max="6664" width="14.42578125" style="744" customWidth="1"/>
    <col min="6665" max="6665" width="18.140625" style="744" customWidth="1"/>
    <col min="6666" max="6666" width="14.42578125" style="744" customWidth="1"/>
    <col min="6667" max="6667" width="12.140625" style="744" customWidth="1"/>
    <col min="6668" max="6668" width="20.42578125" style="744" customWidth="1"/>
    <col min="6669" max="6669" width="20.5703125" style="744" customWidth="1"/>
    <col min="6670" max="6672" width="12.140625" style="744" customWidth="1"/>
    <col min="6673" max="6912" width="9.140625" style="744"/>
    <col min="6913" max="6913" width="57.42578125" style="744" customWidth="1"/>
    <col min="6914" max="6914" width="10.42578125" style="744" customWidth="1"/>
    <col min="6915" max="6915" width="19.5703125" style="744" customWidth="1"/>
    <col min="6916" max="6917" width="14.42578125" style="744" customWidth="1"/>
    <col min="6918" max="6918" width="17.28515625" style="744" customWidth="1"/>
    <col min="6919" max="6920" width="14.42578125" style="744" customWidth="1"/>
    <col min="6921" max="6921" width="18.140625" style="744" customWidth="1"/>
    <col min="6922" max="6922" width="14.42578125" style="744" customWidth="1"/>
    <col min="6923" max="6923" width="12.140625" style="744" customWidth="1"/>
    <col min="6924" max="6924" width="20.42578125" style="744" customWidth="1"/>
    <col min="6925" max="6925" width="20.5703125" style="744" customWidth="1"/>
    <col min="6926" max="6928" width="12.140625" style="744" customWidth="1"/>
    <col min="6929" max="7168" width="9.140625" style="744"/>
    <col min="7169" max="7169" width="57.42578125" style="744" customWidth="1"/>
    <col min="7170" max="7170" width="10.42578125" style="744" customWidth="1"/>
    <col min="7171" max="7171" width="19.5703125" style="744" customWidth="1"/>
    <col min="7172" max="7173" width="14.42578125" style="744" customWidth="1"/>
    <col min="7174" max="7174" width="17.28515625" style="744" customWidth="1"/>
    <col min="7175" max="7176" width="14.42578125" style="744" customWidth="1"/>
    <col min="7177" max="7177" width="18.140625" style="744" customWidth="1"/>
    <col min="7178" max="7178" width="14.42578125" style="744" customWidth="1"/>
    <col min="7179" max="7179" width="12.140625" style="744" customWidth="1"/>
    <col min="7180" max="7180" width="20.42578125" style="744" customWidth="1"/>
    <col min="7181" max="7181" width="20.5703125" style="744" customWidth="1"/>
    <col min="7182" max="7184" width="12.140625" style="744" customWidth="1"/>
    <col min="7185" max="7424" width="9.140625" style="744"/>
    <col min="7425" max="7425" width="57.42578125" style="744" customWidth="1"/>
    <col min="7426" max="7426" width="10.42578125" style="744" customWidth="1"/>
    <col min="7427" max="7427" width="19.5703125" style="744" customWidth="1"/>
    <col min="7428" max="7429" width="14.42578125" style="744" customWidth="1"/>
    <col min="7430" max="7430" width="17.28515625" style="744" customWidth="1"/>
    <col min="7431" max="7432" width="14.42578125" style="744" customWidth="1"/>
    <col min="7433" max="7433" width="18.140625" style="744" customWidth="1"/>
    <col min="7434" max="7434" width="14.42578125" style="744" customWidth="1"/>
    <col min="7435" max="7435" width="12.140625" style="744" customWidth="1"/>
    <col min="7436" max="7436" width="20.42578125" style="744" customWidth="1"/>
    <col min="7437" max="7437" width="20.5703125" style="744" customWidth="1"/>
    <col min="7438" max="7440" width="12.140625" style="744" customWidth="1"/>
    <col min="7441" max="7680" width="9.140625" style="744"/>
    <col min="7681" max="7681" width="57.42578125" style="744" customWidth="1"/>
    <col min="7682" max="7682" width="10.42578125" style="744" customWidth="1"/>
    <col min="7683" max="7683" width="19.5703125" style="744" customWidth="1"/>
    <col min="7684" max="7685" width="14.42578125" style="744" customWidth="1"/>
    <col min="7686" max="7686" width="17.28515625" style="744" customWidth="1"/>
    <col min="7687" max="7688" width="14.42578125" style="744" customWidth="1"/>
    <col min="7689" max="7689" width="18.140625" style="744" customWidth="1"/>
    <col min="7690" max="7690" width="14.42578125" style="744" customWidth="1"/>
    <col min="7691" max="7691" width="12.140625" style="744" customWidth="1"/>
    <col min="7692" max="7692" width="20.42578125" style="744" customWidth="1"/>
    <col min="7693" max="7693" width="20.5703125" style="744" customWidth="1"/>
    <col min="7694" max="7696" width="12.140625" style="744" customWidth="1"/>
    <col min="7697" max="7936" width="9.140625" style="744"/>
    <col min="7937" max="7937" width="57.42578125" style="744" customWidth="1"/>
    <col min="7938" max="7938" width="10.42578125" style="744" customWidth="1"/>
    <col min="7939" max="7939" width="19.5703125" style="744" customWidth="1"/>
    <col min="7940" max="7941" width="14.42578125" style="744" customWidth="1"/>
    <col min="7942" max="7942" width="17.28515625" style="744" customWidth="1"/>
    <col min="7943" max="7944" width="14.42578125" style="744" customWidth="1"/>
    <col min="7945" max="7945" width="18.140625" style="744" customWidth="1"/>
    <col min="7946" max="7946" width="14.42578125" style="744" customWidth="1"/>
    <col min="7947" max="7947" width="12.140625" style="744" customWidth="1"/>
    <col min="7948" max="7948" width="20.42578125" style="744" customWidth="1"/>
    <col min="7949" max="7949" width="20.5703125" style="744" customWidth="1"/>
    <col min="7950" max="7952" width="12.140625" style="744" customWidth="1"/>
    <col min="7953" max="8192" width="9.140625" style="744"/>
    <col min="8193" max="8193" width="57.42578125" style="744" customWidth="1"/>
    <col min="8194" max="8194" width="10.42578125" style="744" customWidth="1"/>
    <col min="8195" max="8195" width="19.5703125" style="744" customWidth="1"/>
    <col min="8196" max="8197" width="14.42578125" style="744" customWidth="1"/>
    <col min="8198" max="8198" width="17.28515625" style="744" customWidth="1"/>
    <col min="8199" max="8200" width="14.42578125" style="744" customWidth="1"/>
    <col min="8201" max="8201" width="18.140625" style="744" customWidth="1"/>
    <col min="8202" max="8202" width="14.42578125" style="744" customWidth="1"/>
    <col min="8203" max="8203" width="12.140625" style="744" customWidth="1"/>
    <col min="8204" max="8204" width="20.42578125" style="744" customWidth="1"/>
    <col min="8205" max="8205" width="20.5703125" style="744" customWidth="1"/>
    <col min="8206" max="8208" width="12.140625" style="744" customWidth="1"/>
    <col min="8209" max="8448" width="9.140625" style="744"/>
    <col min="8449" max="8449" width="57.42578125" style="744" customWidth="1"/>
    <col min="8450" max="8450" width="10.42578125" style="744" customWidth="1"/>
    <col min="8451" max="8451" width="19.5703125" style="744" customWidth="1"/>
    <col min="8452" max="8453" width="14.42578125" style="744" customWidth="1"/>
    <col min="8454" max="8454" width="17.28515625" style="744" customWidth="1"/>
    <col min="8455" max="8456" width="14.42578125" style="744" customWidth="1"/>
    <col min="8457" max="8457" width="18.140625" style="744" customWidth="1"/>
    <col min="8458" max="8458" width="14.42578125" style="744" customWidth="1"/>
    <col min="8459" max="8459" width="12.140625" style="744" customWidth="1"/>
    <col min="8460" max="8460" width="20.42578125" style="744" customWidth="1"/>
    <col min="8461" max="8461" width="20.5703125" style="744" customWidth="1"/>
    <col min="8462" max="8464" width="12.140625" style="744" customWidth="1"/>
    <col min="8465" max="8704" width="9.140625" style="744"/>
    <col min="8705" max="8705" width="57.42578125" style="744" customWidth="1"/>
    <col min="8706" max="8706" width="10.42578125" style="744" customWidth="1"/>
    <col min="8707" max="8707" width="19.5703125" style="744" customWidth="1"/>
    <col min="8708" max="8709" width="14.42578125" style="744" customWidth="1"/>
    <col min="8710" max="8710" width="17.28515625" style="744" customWidth="1"/>
    <col min="8711" max="8712" width="14.42578125" style="744" customWidth="1"/>
    <col min="8713" max="8713" width="18.140625" style="744" customWidth="1"/>
    <col min="8714" max="8714" width="14.42578125" style="744" customWidth="1"/>
    <col min="8715" max="8715" width="12.140625" style="744" customWidth="1"/>
    <col min="8716" max="8716" width="20.42578125" style="744" customWidth="1"/>
    <col min="8717" max="8717" width="20.5703125" style="744" customWidth="1"/>
    <col min="8718" max="8720" width="12.140625" style="744" customWidth="1"/>
    <col min="8721" max="8960" width="9.140625" style="744"/>
    <col min="8961" max="8961" width="57.42578125" style="744" customWidth="1"/>
    <col min="8962" max="8962" width="10.42578125" style="744" customWidth="1"/>
    <col min="8963" max="8963" width="19.5703125" style="744" customWidth="1"/>
    <col min="8964" max="8965" width="14.42578125" style="744" customWidth="1"/>
    <col min="8966" max="8966" width="17.28515625" style="744" customWidth="1"/>
    <col min="8967" max="8968" width="14.42578125" style="744" customWidth="1"/>
    <col min="8969" max="8969" width="18.140625" style="744" customWidth="1"/>
    <col min="8970" max="8970" width="14.42578125" style="744" customWidth="1"/>
    <col min="8971" max="8971" width="12.140625" style="744" customWidth="1"/>
    <col min="8972" max="8972" width="20.42578125" style="744" customWidth="1"/>
    <col min="8973" max="8973" width="20.5703125" style="744" customWidth="1"/>
    <col min="8974" max="8976" width="12.140625" style="744" customWidth="1"/>
    <col min="8977" max="9216" width="9.140625" style="744"/>
    <col min="9217" max="9217" width="57.42578125" style="744" customWidth="1"/>
    <col min="9218" max="9218" width="10.42578125" style="744" customWidth="1"/>
    <col min="9219" max="9219" width="19.5703125" style="744" customWidth="1"/>
    <col min="9220" max="9221" width="14.42578125" style="744" customWidth="1"/>
    <col min="9222" max="9222" width="17.28515625" style="744" customWidth="1"/>
    <col min="9223" max="9224" width="14.42578125" style="744" customWidth="1"/>
    <col min="9225" max="9225" width="18.140625" style="744" customWidth="1"/>
    <col min="9226" max="9226" width="14.42578125" style="744" customWidth="1"/>
    <col min="9227" max="9227" width="12.140625" style="744" customWidth="1"/>
    <col min="9228" max="9228" width="20.42578125" style="744" customWidth="1"/>
    <col min="9229" max="9229" width="20.5703125" style="744" customWidth="1"/>
    <col min="9230" max="9232" width="12.140625" style="744" customWidth="1"/>
    <col min="9233" max="9472" width="9.140625" style="744"/>
    <col min="9473" max="9473" width="57.42578125" style="744" customWidth="1"/>
    <col min="9474" max="9474" width="10.42578125" style="744" customWidth="1"/>
    <col min="9475" max="9475" width="19.5703125" style="744" customWidth="1"/>
    <col min="9476" max="9477" width="14.42578125" style="744" customWidth="1"/>
    <col min="9478" max="9478" width="17.28515625" style="744" customWidth="1"/>
    <col min="9479" max="9480" width="14.42578125" style="744" customWidth="1"/>
    <col min="9481" max="9481" width="18.140625" style="744" customWidth="1"/>
    <col min="9482" max="9482" width="14.42578125" style="744" customWidth="1"/>
    <col min="9483" max="9483" width="12.140625" style="744" customWidth="1"/>
    <col min="9484" max="9484" width="20.42578125" style="744" customWidth="1"/>
    <col min="9485" max="9485" width="20.5703125" style="744" customWidth="1"/>
    <col min="9486" max="9488" width="12.140625" style="744" customWidth="1"/>
    <col min="9489" max="9728" width="9.140625" style="744"/>
    <col min="9729" max="9729" width="57.42578125" style="744" customWidth="1"/>
    <col min="9730" max="9730" width="10.42578125" style="744" customWidth="1"/>
    <col min="9731" max="9731" width="19.5703125" style="744" customWidth="1"/>
    <col min="9732" max="9733" width="14.42578125" style="744" customWidth="1"/>
    <col min="9734" max="9734" width="17.28515625" style="744" customWidth="1"/>
    <col min="9735" max="9736" width="14.42578125" style="744" customWidth="1"/>
    <col min="9737" max="9737" width="18.140625" style="744" customWidth="1"/>
    <col min="9738" max="9738" width="14.42578125" style="744" customWidth="1"/>
    <col min="9739" max="9739" width="12.140625" style="744" customWidth="1"/>
    <col min="9740" max="9740" width="20.42578125" style="744" customWidth="1"/>
    <col min="9741" max="9741" width="20.5703125" style="744" customWidth="1"/>
    <col min="9742" max="9744" width="12.140625" style="744" customWidth="1"/>
    <col min="9745" max="9984" width="9.140625" style="744"/>
    <col min="9985" max="9985" width="57.42578125" style="744" customWidth="1"/>
    <col min="9986" max="9986" width="10.42578125" style="744" customWidth="1"/>
    <col min="9987" max="9987" width="19.5703125" style="744" customWidth="1"/>
    <col min="9988" max="9989" width="14.42578125" style="744" customWidth="1"/>
    <col min="9990" max="9990" width="17.28515625" style="744" customWidth="1"/>
    <col min="9991" max="9992" width="14.42578125" style="744" customWidth="1"/>
    <col min="9993" max="9993" width="18.140625" style="744" customWidth="1"/>
    <col min="9994" max="9994" width="14.42578125" style="744" customWidth="1"/>
    <col min="9995" max="9995" width="12.140625" style="744" customWidth="1"/>
    <col min="9996" max="9996" width="20.42578125" style="744" customWidth="1"/>
    <col min="9997" max="9997" width="20.5703125" style="744" customWidth="1"/>
    <col min="9998" max="10000" width="12.140625" style="744" customWidth="1"/>
    <col min="10001" max="10240" width="9.140625" style="744"/>
    <col min="10241" max="10241" width="57.42578125" style="744" customWidth="1"/>
    <col min="10242" max="10242" width="10.42578125" style="744" customWidth="1"/>
    <col min="10243" max="10243" width="19.5703125" style="744" customWidth="1"/>
    <col min="10244" max="10245" width="14.42578125" style="744" customWidth="1"/>
    <col min="10246" max="10246" width="17.28515625" style="744" customWidth="1"/>
    <col min="10247" max="10248" width="14.42578125" style="744" customWidth="1"/>
    <col min="10249" max="10249" width="18.140625" style="744" customWidth="1"/>
    <col min="10250" max="10250" width="14.42578125" style="744" customWidth="1"/>
    <col min="10251" max="10251" width="12.140625" style="744" customWidth="1"/>
    <col min="10252" max="10252" width="20.42578125" style="744" customWidth="1"/>
    <col min="10253" max="10253" width="20.5703125" style="744" customWidth="1"/>
    <col min="10254" max="10256" width="12.140625" style="744" customWidth="1"/>
    <col min="10257" max="10496" width="9.140625" style="744"/>
    <col min="10497" max="10497" width="57.42578125" style="744" customWidth="1"/>
    <col min="10498" max="10498" width="10.42578125" style="744" customWidth="1"/>
    <col min="10499" max="10499" width="19.5703125" style="744" customWidth="1"/>
    <col min="10500" max="10501" width="14.42578125" style="744" customWidth="1"/>
    <col min="10502" max="10502" width="17.28515625" style="744" customWidth="1"/>
    <col min="10503" max="10504" width="14.42578125" style="744" customWidth="1"/>
    <col min="10505" max="10505" width="18.140625" style="744" customWidth="1"/>
    <col min="10506" max="10506" width="14.42578125" style="744" customWidth="1"/>
    <col min="10507" max="10507" width="12.140625" style="744" customWidth="1"/>
    <col min="10508" max="10508" width="20.42578125" style="744" customWidth="1"/>
    <col min="10509" max="10509" width="20.5703125" style="744" customWidth="1"/>
    <col min="10510" max="10512" width="12.140625" style="744" customWidth="1"/>
    <col min="10513" max="10752" width="9.140625" style="744"/>
    <col min="10753" max="10753" width="57.42578125" style="744" customWidth="1"/>
    <col min="10754" max="10754" width="10.42578125" style="744" customWidth="1"/>
    <col min="10755" max="10755" width="19.5703125" style="744" customWidth="1"/>
    <col min="10756" max="10757" width="14.42578125" style="744" customWidth="1"/>
    <col min="10758" max="10758" width="17.28515625" style="744" customWidth="1"/>
    <col min="10759" max="10760" width="14.42578125" style="744" customWidth="1"/>
    <col min="10761" max="10761" width="18.140625" style="744" customWidth="1"/>
    <col min="10762" max="10762" width="14.42578125" style="744" customWidth="1"/>
    <col min="10763" max="10763" width="12.140625" style="744" customWidth="1"/>
    <col min="10764" max="10764" width="20.42578125" style="744" customWidth="1"/>
    <col min="10765" max="10765" width="20.5703125" style="744" customWidth="1"/>
    <col min="10766" max="10768" width="12.140625" style="744" customWidth="1"/>
    <col min="10769" max="11008" width="9.140625" style="744"/>
    <col min="11009" max="11009" width="57.42578125" style="744" customWidth="1"/>
    <col min="11010" max="11010" width="10.42578125" style="744" customWidth="1"/>
    <col min="11011" max="11011" width="19.5703125" style="744" customWidth="1"/>
    <col min="11012" max="11013" width="14.42578125" style="744" customWidth="1"/>
    <col min="11014" max="11014" width="17.28515625" style="744" customWidth="1"/>
    <col min="11015" max="11016" width="14.42578125" style="744" customWidth="1"/>
    <col min="11017" max="11017" width="18.140625" style="744" customWidth="1"/>
    <col min="11018" max="11018" width="14.42578125" style="744" customWidth="1"/>
    <col min="11019" max="11019" width="12.140625" style="744" customWidth="1"/>
    <col min="11020" max="11020" width="20.42578125" style="744" customWidth="1"/>
    <col min="11021" max="11021" width="20.5703125" style="744" customWidth="1"/>
    <col min="11022" max="11024" width="12.140625" style="744" customWidth="1"/>
    <col min="11025" max="11264" width="9.140625" style="744"/>
    <col min="11265" max="11265" width="57.42578125" style="744" customWidth="1"/>
    <col min="11266" max="11266" width="10.42578125" style="744" customWidth="1"/>
    <col min="11267" max="11267" width="19.5703125" style="744" customWidth="1"/>
    <col min="11268" max="11269" width="14.42578125" style="744" customWidth="1"/>
    <col min="11270" max="11270" width="17.28515625" style="744" customWidth="1"/>
    <col min="11271" max="11272" width="14.42578125" style="744" customWidth="1"/>
    <col min="11273" max="11273" width="18.140625" style="744" customWidth="1"/>
    <col min="11274" max="11274" width="14.42578125" style="744" customWidth="1"/>
    <col min="11275" max="11275" width="12.140625" style="744" customWidth="1"/>
    <col min="11276" max="11276" width="20.42578125" style="744" customWidth="1"/>
    <col min="11277" max="11277" width="20.5703125" style="744" customWidth="1"/>
    <col min="11278" max="11280" width="12.140625" style="744" customWidth="1"/>
    <col min="11281" max="11520" width="9.140625" style="744"/>
    <col min="11521" max="11521" width="57.42578125" style="744" customWidth="1"/>
    <col min="11522" max="11522" width="10.42578125" style="744" customWidth="1"/>
    <col min="11523" max="11523" width="19.5703125" style="744" customWidth="1"/>
    <col min="11524" max="11525" width="14.42578125" style="744" customWidth="1"/>
    <col min="11526" max="11526" width="17.28515625" style="744" customWidth="1"/>
    <col min="11527" max="11528" width="14.42578125" style="744" customWidth="1"/>
    <col min="11529" max="11529" width="18.140625" style="744" customWidth="1"/>
    <col min="11530" max="11530" width="14.42578125" style="744" customWidth="1"/>
    <col min="11531" max="11531" width="12.140625" style="744" customWidth="1"/>
    <col min="11532" max="11532" width="20.42578125" style="744" customWidth="1"/>
    <col min="11533" max="11533" width="20.5703125" style="744" customWidth="1"/>
    <col min="11534" max="11536" width="12.140625" style="744" customWidth="1"/>
    <col min="11537" max="11776" width="9.140625" style="744"/>
    <col min="11777" max="11777" width="57.42578125" style="744" customWidth="1"/>
    <col min="11778" max="11778" width="10.42578125" style="744" customWidth="1"/>
    <col min="11779" max="11779" width="19.5703125" style="744" customWidth="1"/>
    <col min="11780" max="11781" width="14.42578125" style="744" customWidth="1"/>
    <col min="11782" max="11782" width="17.28515625" style="744" customWidth="1"/>
    <col min="11783" max="11784" width="14.42578125" style="744" customWidth="1"/>
    <col min="11785" max="11785" width="18.140625" style="744" customWidth="1"/>
    <col min="11786" max="11786" width="14.42578125" style="744" customWidth="1"/>
    <col min="11787" max="11787" width="12.140625" style="744" customWidth="1"/>
    <col min="11788" max="11788" width="20.42578125" style="744" customWidth="1"/>
    <col min="11789" max="11789" width="20.5703125" style="744" customWidth="1"/>
    <col min="11790" max="11792" width="12.140625" style="744" customWidth="1"/>
    <col min="11793" max="12032" width="9.140625" style="744"/>
    <col min="12033" max="12033" width="57.42578125" style="744" customWidth="1"/>
    <col min="12034" max="12034" width="10.42578125" style="744" customWidth="1"/>
    <col min="12035" max="12035" width="19.5703125" style="744" customWidth="1"/>
    <col min="12036" max="12037" width="14.42578125" style="744" customWidth="1"/>
    <col min="12038" max="12038" width="17.28515625" style="744" customWidth="1"/>
    <col min="12039" max="12040" width="14.42578125" style="744" customWidth="1"/>
    <col min="12041" max="12041" width="18.140625" style="744" customWidth="1"/>
    <col min="12042" max="12042" width="14.42578125" style="744" customWidth="1"/>
    <col min="12043" max="12043" width="12.140625" style="744" customWidth="1"/>
    <col min="12044" max="12044" width="20.42578125" style="744" customWidth="1"/>
    <col min="12045" max="12045" width="20.5703125" style="744" customWidth="1"/>
    <col min="12046" max="12048" width="12.140625" style="744" customWidth="1"/>
    <col min="12049" max="12288" width="9.140625" style="744"/>
    <col min="12289" max="12289" width="57.42578125" style="744" customWidth="1"/>
    <col min="12290" max="12290" width="10.42578125" style="744" customWidth="1"/>
    <col min="12291" max="12291" width="19.5703125" style="744" customWidth="1"/>
    <col min="12292" max="12293" width="14.42578125" style="744" customWidth="1"/>
    <col min="12294" max="12294" width="17.28515625" style="744" customWidth="1"/>
    <col min="12295" max="12296" width="14.42578125" style="744" customWidth="1"/>
    <col min="12297" max="12297" width="18.140625" style="744" customWidth="1"/>
    <col min="12298" max="12298" width="14.42578125" style="744" customWidth="1"/>
    <col min="12299" max="12299" width="12.140625" style="744" customWidth="1"/>
    <col min="12300" max="12300" width="20.42578125" style="744" customWidth="1"/>
    <col min="12301" max="12301" width="20.5703125" style="744" customWidth="1"/>
    <col min="12302" max="12304" width="12.140625" style="744" customWidth="1"/>
    <col min="12305" max="12544" width="9.140625" style="744"/>
    <col min="12545" max="12545" width="57.42578125" style="744" customWidth="1"/>
    <col min="12546" max="12546" width="10.42578125" style="744" customWidth="1"/>
    <col min="12547" max="12547" width="19.5703125" style="744" customWidth="1"/>
    <col min="12548" max="12549" width="14.42578125" style="744" customWidth="1"/>
    <col min="12550" max="12550" width="17.28515625" style="744" customWidth="1"/>
    <col min="12551" max="12552" width="14.42578125" style="744" customWidth="1"/>
    <col min="12553" max="12553" width="18.140625" style="744" customWidth="1"/>
    <col min="12554" max="12554" width="14.42578125" style="744" customWidth="1"/>
    <col min="12555" max="12555" width="12.140625" style="744" customWidth="1"/>
    <col min="12556" max="12556" width="20.42578125" style="744" customWidth="1"/>
    <col min="12557" max="12557" width="20.5703125" style="744" customWidth="1"/>
    <col min="12558" max="12560" width="12.140625" style="744" customWidth="1"/>
    <col min="12561" max="12800" width="9.140625" style="744"/>
    <col min="12801" max="12801" width="57.42578125" style="744" customWidth="1"/>
    <col min="12802" max="12802" width="10.42578125" style="744" customWidth="1"/>
    <col min="12803" max="12803" width="19.5703125" style="744" customWidth="1"/>
    <col min="12804" max="12805" width="14.42578125" style="744" customWidth="1"/>
    <col min="12806" max="12806" width="17.28515625" style="744" customWidth="1"/>
    <col min="12807" max="12808" width="14.42578125" style="744" customWidth="1"/>
    <col min="12809" max="12809" width="18.140625" style="744" customWidth="1"/>
    <col min="12810" max="12810" width="14.42578125" style="744" customWidth="1"/>
    <col min="12811" max="12811" width="12.140625" style="744" customWidth="1"/>
    <col min="12812" max="12812" width="20.42578125" style="744" customWidth="1"/>
    <col min="12813" max="12813" width="20.5703125" style="744" customWidth="1"/>
    <col min="12814" max="12816" width="12.140625" style="744" customWidth="1"/>
    <col min="12817" max="13056" width="9.140625" style="744"/>
    <col min="13057" max="13057" width="57.42578125" style="744" customWidth="1"/>
    <col min="13058" max="13058" width="10.42578125" style="744" customWidth="1"/>
    <col min="13059" max="13059" width="19.5703125" style="744" customWidth="1"/>
    <col min="13060" max="13061" width="14.42578125" style="744" customWidth="1"/>
    <col min="13062" max="13062" width="17.28515625" style="744" customWidth="1"/>
    <col min="13063" max="13064" width="14.42578125" style="744" customWidth="1"/>
    <col min="13065" max="13065" width="18.140625" style="744" customWidth="1"/>
    <col min="13066" max="13066" width="14.42578125" style="744" customWidth="1"/>
    <col min="13067" max="13067" width="12.140625" style="744" customWidth="1"/>
    <col min="13068" max="13068" width="20.42578125" style="744" customWidth="1"/>
    <col min="13069" max="13069" width="20.5703125" style="744" customWidth="1"/>
    <col min="13070" max="13072" width="12.140625" style="744" customWidth="1"/>
    <col min="13073" max="13312" width="9.140625" style="744"/>
    <col min="13313" max="13313" width="57.42578125" style="744" customWidth="1"/>
    <col min="13314" max="13314" width="10.42578125" style="744" customWidth="1"/>
    <col min="13315" max="13315" width="19.5703125" style="744" customWidth="1"/>
    <col min="13316" max="13317" width="14.42578125" style="744" customWidth="1"/>
    <col min="13318" max="13318" width="17.28515625" style="744" customWidth="1"/>
    <col min="13319" max="13320" width="14.42578125" style="744" customWidth="1"/>
    <col min="13321" max="13321" width="18.140625" style="744" customWidth="1"/>
    <col min="13322" max="13322" width="14.42578125" style="744" customWidth="1"/>
    <col min="13323" max="13323" width="12.140625" style="744" customWidth="1"/>
    <col min="13324" max="13324" width="20.42578125" style="744" customWidth="1"/>
    <col min="13325" max="13325" width="20.5703125" style="744" customWidth="1"/>
    <col min="13326" max="13328" width="12.140625" style="744" customWidth="1"/>
    <col min="13329" max="13568" width="9.140625" style="744"/>
    <col min="13569" max="13569" width="57.42578125" style="744" customWidth="1"/>
    <col min="13570" max="13570" width="10.42578125" style="744" customWidth="1"/>
    <col min="13571" max="13571" width="19.5703125" style="744" customWidth="1"/>
    <col min="13572" max="13573" width="14.42578125" style="744" customWidth="1"/>
    <col min="13574" max="13574" width="17.28515625" style="744" customWidth="1"/>
    <col min="13575" max="13576" width="14.42578125" style="744" customWidth="1"/>
    <col min="13577" max="13577" width="18.140625" style="744" customWidth="1"/>
    <col min="13578" max="13578" width="14.42578125" style="744" customWidth="1"/>
    <col min="13579" max="13579" width="12.140625" style="744" customWidth="1"/>
    <col min="13580" max="13580" width="20.42578125" style="744" customWidth="1"/>
    <col min="13581" max="13581" width="20.5703125" style="744" customWidth="1"/>
    <col min="13582" max="13584" width="12.140625" style="744" customWidth="1"/>
    <col min="13585" max="13824" width="9.140625" style="744"/>
    <col min="13825" max="13825" width="57.42578125" style="744" customWidth="1"/>
    <col min="13826" max="13826" width="10.42578125" style="744" customWidth="1"/>
    <col min="13827" max="13827" width="19.5703125" style="744" customWidth="1"/>
    <col min="13828" max="13829" width="14.42578125" style="744" customWidth="1"/>
    <col min="13830" max="13830" width="17.28515625" style="744" customWidth="1"/>
    <col min="13831" max="13832" width="14.42578125" style="744" customWidth="1"/>
    <col min="13833" max="13833" width="18.140625" style="744" customWidth="1"/>
    <col min="13834" max="13834" width="14.42578125" style="744" customWidth="1"/>
    <col min="13835" max="13835" width="12.140625" style="744" customWidth="1"/>
    <col min="13836" max="13836" width="20.42578125" style="744" customWidth="1"/>
    <col min="13837" max="13837" width="20.5703125" style="744" customWidth="1"/>
    <col min="13838" max="13840" width="12.140625" style="744" customWidth="1"/>
    <col min="13841" max="14080" width="9.140625" style="744"/>
    <col min="14081" max="14081" width="57.42578125" style="744" customWidth="1"/>
    <col min="14082" max="14082" width="10.42578125" style="744" customWidth="1"/>
    <col min="14083" max="14083" width="19.5703125" style="744" customWidth="1"/>
    <col min="14084" max="14085" width="14.42578125" style="744" customWidth="1"/>
    <col min="14086" max="14086" width="17.28515625" style="744" customWidth="1"/>
    <col min="14087" max="14088" width="14.42578125" style="744" customWidth="1"/>
    <col min="14089" max="14089" width="18.140625" style="744" customWidth="1"/>
    <col min="14090" max="14090" width="14.42578125" style="744" customWidth="1"/>
    <col min="14091" max="14091" width="12.140625" style="744" customWidth="1"/>
    <col min="14092" max="14092" width="20.42578125" style="744" customWidth="1"/>
    <col min="14093" max="14093" width="20.5703125" style="744" customWidth="1"/>
    <col min="14094" max="14096" width="12.140625" style="744" customWidth="1"/>
    <col min="14097" max="14336" width="9.140625" style="744"/>
    <col min="14337" max="14337" width="57.42578125" style="744" customWidth="1"/>
    <col min="14338" max="14338" width="10.42578125" style="744" customWidth="1"/>
    <col min="14339" max="14339" width="19.5703125" style="744" customWidth="1"/>
    <col min="14340" max="14341" width="14.42578125" style="744" customWidth="1"/>
    <col min="14342" max="14342" width="17.28515625" style="744" customWidth="1"/>
    <col min="14343" max="14344" width="14.42578125" style="744" customWidth="1"/>
    <col min="14345" max="14345" width="18.140625" style="744" customWidth="1"/>
    <col min="14346" max="14346" width="14.42578125" style="744" customWidth="1"/>
    <col min="14347" max="14347" width="12.140625" style="744" customWidth="1"/>
    <col min="14348" max="14348" width="20.42578125" style="744" customWidth="1"/>
    <col min="14349" max="14349" width="20.5703125" style="744" customWidth="1"/>
    <col min="14350" max="14352" width="12.140625" style="744" customWidth="1"/>
    <col min="14353" max="14592" width="9.140625" style="744"/>
    <col min="14593" max="14593" width="57.42578125" style="744" customWidth="1"/>
    <col min="14594" max="14594" width="10.42578125" style="744" customWidth="1"/>
    <col min="14595" max="14595" width="19.5703125" style="744" customWidth="1"/>
    <col min="14596" max="14597" width="14.42578125" style="744" customWidth="1"/>
    <col min="14598" max="14598" width="17.28515625" style="744" customWidth="1"/>
    <col min="14599" max="14600" width="14.42578125" style="744" customWidth="1"/>
    <col min="14601" max="14601" width="18.140625" style="744" customWidth="1"/>
    <col min="14602" max="14602" width="14.42578125" style="744" customWidth="1"/>
    <col min="14603" max="14603" width="12.140625" style="744" customWidth="1"/>
    <col min="14604" max="14604" width="20.42578125" style="744" customWidth="1"/>
    <col min="14605" max="14605" width="20.5703125" style="744" customWidth="1"/>
    <col min="14606" max="14608" width="12.140625" style="744" customWidth="1"/>
    <col min="14609" max="14848" width="9.140625" style="744"/>
    <col min="14849" max="14849" width="57.42578125" style="744" customWidth="1"/>
    <col min="14850" max="14850" width="10.42578125" style="744" customWidth="1"/>
    <col min="14851" max="14851" width="19.5703125" style="744" customWidth="1"/>
    <col min="14852" max="14853" width="14.42578125" style="744" customWidth="1"/>
    <col min="14854" max="14854" width="17.28515625" style="744" customWidth="1"/>
    <col min="14855" max="14856" width="14.42578125" style="744" customWidth="1"/>
    <col min="14857" max="14857" width="18.140625" style="744" customWidth="1"/>
    <col min="14858" max="14858" width="14.42578125" style="744" customWidth="1"/>
    <col min="14859" max="14859" width="12.140625" style="744" customWidth="1"/>
    <col min="14860" max="14860" width="20.42578125" style="744" customWidth="1"/>
    <col min="14861" max="14861" width="20.5703125" style="744" customWidth="1"/>
    <col min="14862" max="14864" width="12.140625" style="744" customWidth="1"/>
    <col min="14865" max="15104" width="9.140625" style="744"/>
    <col min="15105" max="15105" width="57.42578125" style="744" customWidth="1"/>
    <col min="15106" max="15106" width="10.42578125" style="744" customWidth="1"/>
    <col min="15107" max="15107" width="19.5703125" style="744" customWidth="1"/>
    <col min="15108" max="15109" width="14.42578125" style="744" customWidth="1"/>
    <col min="15110" max="15110" width="17.28515625" style="744" customWidth="1"/>
    <col min="15111" max="15112" width="14.42578125" style="744" customWidth="1"/>
    <col min="15113" max="15113" width="18.140625" style="744" customWidth="1"/>
    <col min="15114" max="15114" width="14.42578125" style="744" customWidth="1"/>
    <col min="15115" max="15115" width="12.140625" style="744" customWidth="1"/>
    <col min="15116" max="15116" width="20.42578125" style="744" customWidth="1"/>
    <col min="15117" max="15117" width="20.5703125" style="744" customWidth="1"/>
    <col min="15118" max="15120" width="12.140625" style="744" customWidth="1"/>
    <col min="15121" max="15360" width="9.140625" style="744"/>
    <col min="15361" max="15361" width="57.42578125" style="744" customWidth="1"/>
    <col min="15362" max="15362" width="10.42578125" style="744" customWidth="1"/>
    <col min="15363" max="15363" width="19.5703125" style="744" customWidth="1"/>
    <col min="15364" max="15365" width="14.42578125" style="744" customWidth="1"/>
    <col min="15366" max="15366" width="17.28515625" style="744" customWidth="1"/>
    <col min="15367" max="15368" width="14.42578125" style="744" customWidth="1"/>
    <col min="15369" max="15369" width="18.140625" style="744" customWidth="1"/>
    <col min="15370" max="15370" width="14.42578125" style="744" customWidth="1"/>
    <col min="15371" max="15371" width="12.140625" style="744" customWidth="1"/>
    <col min="15372" max="15372" width="20.42578125" style="744" customWidth="1"/>
    <col min="15373" max="15373" width="20.5703125" style="744" customWidth="1"/>
    <col min="15374" max="15376" width="12.140625" style="744" customWidth="1"/>
    <col min="15377" max="15616" width="9.140625" style="744"/>
    <col min="15617" max="15617" width="57.42578125" style="744" customWidth="1"/>
    <col min="15618" max="15618" width="10.42578125" style="744" customWidth="1"/>
    <col min="15619" max="15619" width="19.5703125" style="744" customWidth="1"/>
    <col min="15620" max="15621" width="14.42578125" style="744" customWidth="1"/>
    <col min="15622" max="15622" width="17.28515625" style="744" customWidth="1"/>
    <col min="15623" max="15624" width="14.42578125" style="744" customWidth="1"/>
    <col min="15625" max="15625" width="18.140625" style="744" customWidth="1"/>
    <col min="15626" max="15626" width="14.42578125" style="744" customWidth="1"/>
    <col min="15627" max="15627" width="12.140625" style="744" customWidth="1"/>
    <col min="15628" max="15628" width="20.42578125" style="744" customWidth="1"/>
    <col min="15629" max="15629" width="20.5703125" style="744" customWidth="1"/>
    <col min="15630" max="15632" width="12.140625" style="744" customWidth="1"/>
    <col min="15633" max="15872" width="9.140625" style="744"/>
    <col min="15873" max="15873" width="57.42578125" style="744" customWidth="1"/>
    <col min="15874" max="15874" width="10.42578125" style="744" customWidth="1"/>
    <col min="15875" max="15875" width="19.5703125" style="744" customWidth="1"/>
    <col min="15876" max="15877" width="14.42578125" style="744" customWidth="1"/>
    <col min="15878" max="15878" width="17.28515625" style="744" customWidth="1"/>
    <col min="15879" max="15880" width="14.42578125" style="744" customWidth="1"/>
    <col min="15881" max="15881" width="18.140625" style="744" customWidth="1"/>
    <col min="15882" max="15882" width="14.42578125" style="744" customWidth="1"/>
    <col min="15883" max="15883" width="12.140625" style="744" customWidth="1"/>
    <col min="15884" max="15884" width="20.42578125" style="744" customWidth="1"/>
    <col min="15885" max="15885" width="20.5703125" style="744" customWidth="1"/>
    <col min="15886" max="15888" width="12.140625" style="744" customWidth="1"/>
    <col min="15889" max="16128" width="9.140625" style="744"/>
    <col min="16129" max="16129" width="57.42578125" style="744" customWidth="1"/>
    <col min="16130" max="16130" width="10.42578125" style="744" customWidth="1"/>
    <col min="16131" max="16131" width="19.5703125" style="744" customWidth="1"/>
    <col min="16132" max="16133" width="14.42578125" style="744" customWidth="1"/>
    <col min="16134" max="16134" width="17.28515625" style="744" customWidth="1"/>
    <col min="16135" max="16136" width="14.42578125" style="744" customWidth="1"/>
    <col min="16137" max="16137" width="18.140625" style="744" customWidth="1"/>
    <col min="16138" max="16138" width="14.42578125" style="744" customWidth="1"/>
    <col min="16139" max="16139" width="12.140625" style="744" customWidth="1"/>
    <col min="16140" max="16140" width="20.42578125" style="744" customWidth="1"/>
    <col min="16141" max="16141" width="20.5703125" style="744" customWidth="1"/>
    <col min="16142" max="16144" width="12.140625" style="744" customWidth="1"/>
    <col min="16145"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489</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626">
        <v>50233301</v>
      </c>
      <c r="C4" s="1627"/>
      <c r="D4" s="1627"/>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1</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 t="shared" ref="C35:G35" si="0">C36+C45+C46+C49+C50+C51+C52</f>
        <v>196</v>
      </c>
      <c r="D35" s="781">
        <f>D36+D45+D46+D49+D51+D52</f>
        <v>116</v>
      </c>
      <c r="E35" s="781">
        <f t="shared" si="0"/>
        <v>24</v>
      </c>
      <c r="F35" s="781">
        <f t="shared" si="0"/>
        <v>2</v>
      </c>
      <c r="G35" s="781">
        <f t="shared" si="0"/>
        <v>11</v>
      </c>
      <c r="H35" s="781">
        <f>H36+H45+H46+H49+H51+H52</f>
        <v>7</v>
      </c>
      <c r="I35" s="781">
        <f>I36+I45+I46+I49+I51+I52</f>
        <v>253</v>
      </c>
      <c r="J35" s="782"/>
      <c r="K35" s="783"/>
      <c r="N35" s="784"/>
      <c r="O35" s="784"/>
      <c r="Q35" s="764"/>
    </row>
    <row r="36" spans="1:17" ht="39.75" customHeight="1">
      <c r="A36" s="785" t="s">
        <v>52</v>
      </c>
      <c r="B36" s="752" t="s">
        <v>53</v>
      </c>
      <c r="C36" s="786">
        <f t="shared" ref="C36:I36" si="1">C37+C38+C39+C40+C41+C42+C43+C44</f>
        <v>24</v>
      </c>
      <c r="D36" s="786">
        <f t="shared" si="1"/>
        <v>24</v>
      </c>
      <c r="E36" s="786">
        <f t="shared" si="1"/>
        <v>24</v>
      </c>
      <c r="F36" s="786">
        <f t="shared" si="1"/>
        <v>0</v>
      </c>
      <c r="G36" s="786">
        <f t="shared" si="1"/>
        <v>2</v>
      </c>
      <c r="H36" s="786">
        <f t="shared" si="1"/>
        <v>2</v>
      </c>
      <c r="I36" s="786">
        <f t="shared" si="1"/>
        <v>24</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v>24</v>
      </c>
      <c r="D38" s="792">
        <v>24</v>
      </c>
      <c r="E38" s="792">
        <v>24</v>
      </c>
      <c r="F38" s="792"/>
      <c r="G38" s="792">
        <v>2</v>
      </c>
      <c r="H38" s="792">
        <v>2</v>
      </c>
      <c r="I38" s="792">
        <v>24</v>
      </c>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172</v>
      </c>
      <c r="D45" s="792">
        <v>92</v>
      </c>
      <c r="E45" s="792">
        <v>0</v>
      </c>
      <c r="F45" s="792">
        <v>2</v>
      </c>
      <c r="G45" s="792">
        <v>9</v>
      </c>
      <c r="H45" s="792">
        <v>5</v>
      </c>
      <c r="I45" s="792">
        <v>229</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792"/>
      <c r="E47" s="792"/>
      <c r="F47" s="792"/>
      <c r="G47" s="792"/>
      <c r="H47" s="792"/>
      <c r="I47" s="792"/>
      <c r="J47" s="804"/>
      <c r="P47" s="801"/>
    </row>
    <row r="48" spans="1:17" ht="23.1" customHeight="1">
      <c r="A48" s="769" t="s">
        <v>76</v>
      </c>
      <c r="B48" s="752" t="s">
        <v>77</v>
      </c>
      <c r="C48" s="792"/>
      <c r="D48" s="792"/>
      <c r="E48" s="792"/>
      <c r="F48" s="792"/>
      <c r="G48" s="792"/>
      <c r="H48" s="792"/>
      <c r="I48" s="792"/>
      <c r="J48" s="804"/>
      <c r="P48" s="801"/>
    </row>
    <row r="49" spans="1:17" ht="23.1" customHeight="1">
      <c r="A49" s="806" t="s">
        <v>78</v>
      </c>
      <c r="B49" s="745" t="s">
        <v>79</v>
      </c>
      <c r="C49" s="792"/>
      <c r="D49" s="792"/>
      <c r="E49" s="792"/>
      <c r="F49" s="792"/>
      <c r="G49" s="792"/>
      <c r="H49" s="792"/>
      <c r="I49" s="792"/>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792"/>
      <c r="E51" s="792"/>
      <c r="F51" s="792"/>
      <c r="G51" s="792"/>
      <c r="H51" s="792"/>
      <c r="I51" s="792"/>
      <c r="J51" s="804"/>
    </row>
    <row r="52" spans="1:17" ht="23.1" customHeight="1">
      <c r="A52" s="808" t="s">
        <v>85</v>
      </c>
      <c r="B52" s="745" t="s">
        <v>86</v>
      </c>
      <c r="C52" s="792"/>
      <c r="D52" s="792"/>
      <c r="E52" s="792"/>
      <c r="F52" s="792"/>
      <c r="G52" s="792"/>
      <c r="H52" s="792"/>
      <c r="I52" s="792"/>
      <c r="J52" s="804"/>
    </row>
    <row r="53" spans="1:17" ht="37.5" customHeight="1">
      <c r="A53" s="809" t="s">
        <v>87</v>
      </c>
      <c r="B53" s="752" t="s">
        <v>88</v>
      </c>
      <c r="C53" s="792"/>
      <c r="D53" s="792"/>
      <c r="E53" s="792"/>
      <c r="F53" s="792"/>
      <c r="G53" s="792"/>
      <c r="H53" s="792"/>
      <c r="I53" s="792"/>
      <c r="J53" s="804"/>
    </row>
    <row r="54" spans="1:17" ht="20.25" customHeight="1">
      <c r="A54" s="810" t="s">
        <v>89</v>
      </c>
      <c r="B54" s="752" t="s">
        <v>90</v>
      </c>
      <c r="C54" s="792"/>
      <c r="D54" s="792"/>
      <c r="E54" s="792"/>
      <c r="F54" s="792"/>
      <c r="G54" s="792"/>
      <c r="H54" s="792"/>
      <c r="I54" s="792"/>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196</v>
      </c>
      <c r="D64" s="792">
        <v>0</v>
      </c>
      <c r="E64" s="792">
        <v>16</v>
      </c>
      <c r="F64" s="792">
        <v>72</v>
      </c>
      <c r="G64" s="792">
        <v>26</v>
      </c>
      <c r="H64" s="792">
        <v>31</v>
      </c>
      <c r="I64" s="792">
        <v>7</v>
      </c>
      <c r="J64" s="792">
        <v>44</v>
      </c>
      <c r="K64" s="792">
        <v>0</v>
      </c>
      <c r="L64" s="827">
        <f>C64-D64-E64-F64-G64-H64-I64-J64-K64</f>
        <v>0</v>
      </c>
      <c r="M64" s="789"/>
      <c r="N64" s="789"/>
      <c r="O64" s="828"/>
      <c r="P64" s="764"/>
      <c r="Q64" s="764"/>
    </row>
    <row r="65" spans="1:18" ht="18" customHeight="1">
      <c r="A65" s="829" t="s">
        <v>110</v>
      </c>
      <c r="B65" s="752" t="s">
        <v>111</v>
      </c>
      <c r="C65" s="781">
        <f>D65+E65+F65+G65+H65+I65+J65+K65</f>
        <v>109</v>
      </c>
      <c r="D65" s="792">
        <v>0</v>
      </c>
      <c r="E65" s="792">
        <v>10</v>
      </c>
      <c r="F65" s="792">
        <v>35</v>
      </c>
      <c r="G65" s="792">
        <v>17</v>
      </c>
      <c r="H65" s="792">
        <v>15</v>
      </c>
      <c r="I65" s="792">
        <v>2</v>
      </c>
      <c r="J65" s="792">
        <v>30</v>
      </c>
      <c r="K65" s="792">
        <v>0</v>
      </c>
      <c r="L65" s="827"/>
      <c r="M65" s="789"/>
      <c r="N65" s="789"/>
      <c r="O65" s="777"/>
      <c r="P65" s="764"/>
      <c r="Q65" s="764"/>
    </row>
    <row r="66" spans="1:18" ht="33" customHeight="1">
      <c r="A66" s="826" t="s">
        <v>112</v>
      </c>
      <c r="B66" s="745" t="s">
        <v>113</v>
      </c>
      <c r="C66" s="781">
        <f>F35</f>
        <v>2</v>
      </c>
      <c r="D66" s="792">
        <v>0</v>
      </c>
      <c r="E66" s="792">
        <v>1</v>
      </c>
      <c r="F66" s="792">
        <v>0</v>
      </c>
      <c r="G66" s="792">
        <v>0</v>
      </c>
      <c r="H66" s="792">
        <v>0</v>
      </c>
      <c r="I66" s="792">
        <v>0</v>
      </c>
      <c r="J66" s="792">
        <v>1</v>
      </c>
      <c r="K66" s="792">
        <v>0</v>
      </c>
      <c r="L66" s="827">
        <f>C66-D66-E66-F66-G66-H66-I66-J66-K66</f>
        <v>0</v>
      </c>
      <c r="M66" s="789"/>
      <c r="N66" s="789"/>
      <c r="O66" s="830"/>
    </row>
    <row r="67" spans="1:18" ht="18" customHeight="1">
      <c r="A67" s="831" t="s">
        <v>114</v>
      </c>
      <c r="B67" s="752" t="s">
        <v>115</v>
      </c>
      <c r="C67" s="781">
        <f>D67+E67+F67+G67+H67+I67+J67+K67</f>
        <v>1</v>
      </c>
      <c r="D67" s="792">
        <v>0</v>
      </c>
      <c r="E67" s="792">
        <v>0</v>
      </c>
      <c r="F67" s="792">
        <v>0</v>
      </c>
      <c r="G67" s="792">
        <v>0</v>
      </c>
      <c r="H67" s="792">
        <v>0</v>
      </c>
      <c r="I67" s="792">
        <v>0</v>
      </c>
      <c r="J67" s="792">
        <v>1</v>
      </c>
      <c r="K67" s="792">
        <v>0</v>
      </c>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196</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196</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18</v>
      </c>
      <c r="D95" s="781">
        <f t="shared" ref="D95:I95" si="2">D97+D98+D99+D100+D101+D102+D103+D104+D105+D106+D107</f>
        <v>7</v>
      </c>
      <c r="E95" s="781">
        <f t="shared" si="2"/>
        <v>7</v>
      </c>
      <c r="F95" s="781">
        <f t="shared" si="2"/>
        <v>11</v>
      </c>
      <c r="G95" s="781">
        <f t="shared" si="2"/>
        <v>11</v>
      </c>
      <c r="H95" s="781">
        <f t="shared" si="2"/>
        <v>18</v>
      </c>
      <c r="I95" s="781">
        <f t="shared" si="2"/>
        <v>1</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14</v>
      </c>
      <c r="D97" s="792">
        <v>4</v>
      </c>
      <c r="E97" s="792">
        <v>4</v>
      </c>
      <c r="F97" s="792">
        <v>10</v>
      </c>
      <c r="G97" s="792">
        <v>10</v>
      </c>
      <c r="H97" s="792">
        <v>14</v>
      </c>
      <c r="I97" s="792">
        <v>0</v>
      </c>
      <c r="J97" s="844"/>
    </row>
    <row r="98" spans="1:46" ht="18.95" customHeight="1">
      <c r="A98" s="829" t="s">
        <v>149</v>
      </c>
      <c r="B98" s="745" t="s">
        <v>150</v>
      </c>
      <c r="C98" s="792">
        <v>1</v>
      </c>
      <c r="D98" s="792">
        <v>1</v>
      </c>
      <c r="E98" s="792">
        <v>1</v>
      </c>
      <c r="F98" s="792">
        <v>0</v>
      </c>
      <c r="G98" s="792">
        <v>0</v>
      </c>
      <c r="H98" s="792">
        <v>1</v>
      </c>
      <c r="I98" s="792">
        <v>0</v>
      </c>
      <c r="J98" s="844"/>
    </row>
    <row r="99" spans="1:46" ht="18.95" customHeight="1">
      <c r="A99" s="829" t="s">
        <v>151</v>
      </c>
      <c r="B99" s="752" t="s">
        <v>152</v>
      </c>
      <c r="C99" s="792">
        <v>1</v>
      </c>
      <c r="D99" s="792"/>
      <c r="E99" s="792"/>
      <c r="F99" s="792">
        <v>1</v>
      </c>
      <c r="G99" s="792">
        <v>1</v>
      </c>
      <c r="H99" s="792">
        <v>1</v>
      </c>
      <c r="I99" s="792">
        <v>0</v>
      </c>
      <c r="J99" s="844"/>
    </row>
    <row r="100" spans="1:46" ht="18.95" customHeight="1">
      <c r="A100" s="829" t="s">
        <v>153</v>
      </c>
      <c r="B100" s="752" t="s">
        <v>154</v>
      </c>
      <c r="C100" s="792">
        <v>0</v>
      </c>
      <c r="D100" s="792">
        <v>0</v>
      </c>
      <c r="E100" s="792">
        <v>0</v>
      </c>
      <c r="F100" s="792">
        <v>0</v>
      </c>
      <c r="G100" s="792">
        <v>0</v>
      </c>
      <c r="H100" s="792">
        <v>0</v>
      </c>
      <c r="I100" s="792">
        <v>0</v>
      </c>
      <c r="J100" s="844"/>
    </row>
    <row r="101" spans="1:46" ht="18.95" customHeight="1">
      <c r="A101" s="829" t="s">
        <v>155</v>
      </c>
      <c r="B101" s="745" t="s">
        <v>156</v>
      </c>
      <c r="C101" s="792">
        <v>2</v>
      </c>
      <c r="D101" s="792">
        <v>2</v>
      </c>
      <c r="E101" s="792">
        <v>2</v>
      </c>
      <c r="F101" s="792">
        <v>0</v>
      </c>
      <c r="G101" s="792">
        <v>0</v>
      </c>
      <c r="H101" s="792">
        <v>2</v>
      </c>
      <c r="I101" s="792">
        <v>0</v>
      </c>
      <c r="J101" s="844"/>
    </row>
    <row r="102" spans="1:46" ht="18.95" customHeight="1">
      <c r="A102" s="829" t="s">
        <v>157</v>
      </c>
      <c r="B102" s="752" t="s">
        <v>158</v>
      </c>
      <c r="C102" s="792">
        <v>0</v>
      </c>
      <c r="D102" s="792">
        <v>0</v>
      </c>
      <c r="E102" s="792">
        <v>0</v>
      </c>
      <c r="F102" s="792">
        <v>0</v>
      </c>
      <c r="G102" s="792">
        <v>0</v>
      </c>
      <c r="H102" s="792">
        <v>0</v>
      </c>
      <c r="I102" s="792">
        <v>0</v>
      </c>
      <c r="J102" s="844"/>
    </row>
    <row r="103" spans="1:46" ht="18.95" customHeight="1">
      <c r="A103" s="829" t="s">
        <v>159</v>
      </c>
      <c r="B103" s="752" t="s">
        <v>160</v>
      </c>
      <c r="C103" s="792"/>
      <c r="D103" s="792"/>
      <c r="E103" s="792"/>
      <c r="F103" s="792">
        <v>0</v>
      </c>
      <c r="G103" s="792">
        <v>0</v>
      </c>
      <c r="H103" s="792">
        <v>0</v>
      </c>
      <c r="I103" s="792">
        <v>1</v>
      </c>
      <c r="J103" s="844"/>
    </row>
    <row r="104" spans="1:46" ht="18.95" customHeight="1">
      <c r="A104" s="829" t="s">
        <v>161</v>
      </c>
      <c r="B104" s="745" t="s">
        <v>162</v>
      </c>
      <c r="C104" s="792">
        <v>0</v>
      </c>
      <c r="D104" s="792">
        <v>0</v>
      </c>
      <c r="E104" s="792">
        <v>0</v>
      </c>
      <c r="F104" s="792">
        <v>0</v>
      </c>
      <c r="G104" s="792">
        <v>0</v>
      </c>
      <c r="H104" s="792">
        <v>0</v>
      </c>
      <c r="I104" s="792">
        <v>0</v>
      </c>
      <c r="J104" s="844"/>
    </row>
    <row r="105" spans="1:46" ht="18.95" customHeight="1">
      <c r="A105" s="829" t="s">
        <v>163</v>
      </c>
      <c r="B105" s="752" t="s">
        <v>164</v>
      </c>
      <c r="C105" s="792">
        <v>0</v>
      </c>
      <c r="D105" s="792">
        <v>0</v>
      </c>
      <c r="E105" s="792">
        <v>0</v>
      </c>
      <c r="F105" s="792">
        <v>0</v>
      </c>
      <c r="G105" s="792">
        <v>0</v>
      </c>
      <c r="H105" s="792">
        <v>0</v>
      </c>
      <c r="I105" s="792">
        <v>0</v>
      </c>
      <c r="J105" s="844"/>
    </row>
    <row r="106" spans="1:46" ht="18.95" customHeight="1">
      <c r="A106" s="829" t="s">
        <v>165</v>
      </c>
      <c r="B106" s="752" t="s">
        <v>166</v>
      </c>
      <c r="C106" s="792">
        <v>0</v>
      </c>
      <c r="D106" s="792">
        <v>0</v>
      </c>
      <c r="E106" s="792">
        <v>0</v>
      </c>
      <c r="F106" s="792">
        <v>0</v>
      </c>
      <c r="G106" s="792">
        <v>0</v>
      </c>
      <c r="H106" s="792">
        <v>0</v>
      </c>
      <c r="I106" s="792">
        <v>0</v>
      </c>
      <c r="J106" s="844"/>
    </row>
    <row r="107" spans="1:46" ht="18.95" customHeight="1">
      <c r="A107" s="829" t="s">
        <v>167</v>
      </c>
      <c r="B107" s="745" t="s">
        <v>168</v>
      </c>
      <c r="C107" s="792">
        <v>0</v>
      </c>
      <c r="D107" s="792">
        <v>0</v>
      </c>
      <c r="E107" s="792">
        <v>0</v>
      </c>
      <c r="F107" s="792">
        <v>0</v>
      </c>
      <c r="G107" s="792">
        <v>0</v>
      </c>
      <c r="H107" s="792">
        <v>0</v>
      </c>
      <c r="I107" s="792">
        <v>0</v>
      </c>
      <c r="J107" s="844"/>
    </row>
    <row r="108" spans="1:46" ht="51.75" customHeight="1">
      <c r="A108" s="864" t="s">
        <v>169</v>
      </c>
      <c r="B108" s="752" t="s">
        <v>170</v>
      </c>
      <c r="C108" s="792">
        <v>0</v>
      </c>
      <c r="D108" s="807" t="s">
        <v>82</v>
      </c>
      <c r="E108" s="807" t="s">
        <v>82</v>
      </c>
      <c r="F108" s="807" t="s">
        <v>82</v>
      </c>
      <c r="G108" s="807" t="s">
        <v>82</v>
      </c>
      <c r="H108" s="805">
        <v>0</v>
      </c>
      <c r="I108" s="805">
        <v>0</v>
      </c>
      <c r="J108" s="844"/>
    </row>
    <row r="109" spans="1:46" ht="73.5" customHeight="1">
      <c r="A109" s="864" t="s">
        <v>171</v>
      </c>
      <c r="B109" s="752" t="s">
        <v>172</v>
      </c>
      <c r="C109" s="792">
        <v>18</v>
      </c>
      <c r="D109" s="805">
        <v>7</v>
      </c>
      <c r="E109" s="805">
        <v>7</v>
      </c>
      <c r="F109" s="805">
        <v>11</v>
      </c>
      <c r="G109" s="805">
        <v>11</v>
      </c>
      <c r="H109" s="805">
        <v>18</v>
      </c>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4</v>
      </c>
      <c r="D117" s="781">
        <f t="shared" ref="D117:L117" si="3">D119+D120+D121+D122+D123+D124+D125+D126+D127+D128+D129</f>
        <v>3</v>
      </c>
      <c r="E117" s="781">
        <f t="shared" si="3"/>
        <v>3</v>
      </c>
      <c r="F117" s="781">
        <f t="shared" si="3"/>
        <v>3</v>
      </c>
      <c r="G117" s="781">
        <f t="shared" si="3"/>
        <v>2</v>
      </c>
      <c r="H117" s="781">
        <f t="shared" si="3"/>
        <v>2</v>
      </c>
      <c r="I117" s="781">
        <f t="shared" si="3"/>
        <v>0</v>
      </c>
      <c r="J117" s="781">
        <f t="shared" si="3"/>
        <v>1</v>
      </c>
      <c r="K117" s="781">
        <f t="shared" si="3"/>
        <v>0</v>
      </c>
      <c r="L117" s="781">
        <f t="shared" si="3"/>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v>4</v>
      </c>
      <c r="D119" s="792">
        <v>2</v>
      </c>
      <c r="E119" s="792">
        <v>3</v>
      </c>
      <c r="F119" s="792">
        <v>1</v>
      </c>
      <c r="G119" s="792">
        <v>2</v>
      </c>
      <c r="H119" s="792">
        <v>2</v>
      </c>
      <c r="I119" s="792">
        <v>0</v>
      </c>
      <c r="J119" s="792">
        <v>0</v>
      </c>
      <c r="K119" s="792">
        <v>0</v>
      </c>
      <c r="L119" s="792">
        <v>0</v>
      </c>
      <c r="M119" s="874">
        <f t="shared" ref="M119:M129" si="4">C97-C119-D119-E119-F119-G119-H119-I119-J119-K119-L119</f>
        <v>0</v>
      </c>
      <c r="N119" s="879"/>
      <c r="O119" s="870"/>
      <c r="P119" s="870"/>
      <c r="Q119" s="830"/>
      <c r="R119" s="830"/>
      <c r="S119" s="830"/>
    </row>
    <row r="120" spans="1:19" ht="18.95" customHeight="1">
      <c r="A120" s="829" t="s">
        <v>149</v>
      </c>
      <c r="B120" s="745" t="s">
        <v>189</v>
      </c>
      <c r="C120" s="792">
        <v>0</v>
      </c>
      <c r="D120" s="792">
        <v>0</v>
      </c>
      <c r="E120" s="792">
        <v>0</v>
      </c>
      <c r="F120" s="792">
        <v>1</v>
      </c>
      <c r="G120" s="792">
        <v>0</v>
      </c>
      <c r="H120" s="792">
        <v>0</v>
      </c>
      <c r="I120" s="792">
        <v>0</v>
      </c>
      <c r="J120" s="792">
        <v>0</v>
      </c>
      <c r="K120" s="792">
        <v>0</v>
      </c>
      <c r="L120" s="792">
        <v>0</v>
      </c>
      <c r="M120" s="874">
        <f t="shared" si="4"/>
        <v>0</v>
      </c>
      <c r="N120" s="879"/>
      <c r="O120" s="870"/>
      <c r="P120" s="870"/>
      <c r="Q120" s="830"/>
      <c r="R120" s="830"/>
      <c r="S120" s="830"/>
    </row>
    <row r="121" spans="1:19" ht="18.95" customHeight="1">
      <c r="A121" s="829" t="s">
        <v>151</v>
      </c>
      <c r="B121" s="752" t="s">
        <v>190</v>
      </c>
      <c r="C121" s="792">
        <v>0</v>
      </c>
      <c r="D121" s="792">
        <v>0</v>
      </c>
      <c r="E121" s="792">
        <v>0</v>
      </c>
      <c r="F121" s="792">
        <v>0</v>
      </c>
      <c r="G121" s="792">
        <v>0</v>
      </c>
      <c r="H121" s="792">
        <v>0</v>
      </c>
      <c r="I121" s="792">
        <v>0</v>
      </c>
      <c r="J121" s="792">
        <v>1</v>
      </c>
      <c r="K121" s="792">
        <v>0</v>
      </c>
      <c r="L121" s="792">
        <v>0</v>
      </c>
      <c r="M121" s="874">
        <f t="shared" si="4"/>
        <v>0</v>
      </c>
      <c r="N121" s="879"/>
      <c r="O121" s="870"/>
      <c r="P121" s="870"/>
      <c r="Q121" s="830"/>
      <c r="R121" s="830"/>
      <c r="S121" s="830"/>
    </row>
    <row r="122" spans="1:19" ht="18.95" customHeight="1">
      <c r="A122" s="829" t="s">
        <v>153</v>
      </c>
      <c r="B122" s="745" t="s">
        <v>191</v>
      </c>
      <c r="C122" s="792">
        <v>0</v>
      </c>
      <c r="D122" s="792">
        <v>0</v>
      </c>
      <c r="E122" s="792">
        <v>0</v>
      </c>
      <c r="F122" s="792">
        <v>0</v>
      </c>
      <c r="G122" s="792">
        <v>0</v>
      </c>
      <c r="H122" s="792">
        <v>0</v>
      </c>
      <c r="I122" s="792">
        <v>0</v>
      </c>
      <c r="J122" s="792">
        <v>0</v>
      </c>
      <c r="K122" s="792">
        <v>0</v>
      </c>
      <c r="L122" s="792">
        <v>0</v>
      </c>
      <c r="M122" s="874">
        <f t="shared" si="4"/>
        <v>0</v>
      </c>
      <c r="N122" s="879"/>
      <c r="O122" s="870"/>
      <c r="P122" s="870"/>
      <c r="Q122" s="830"/>
      <c r="R122" s="830"/>
      <c r="S122" s="830"/>
    </row>
    <row r="123" spans="1:19" ht="18.95" customHeight="1">
      <c r="A123" s="829" t="s">
        <v>155</v>
      </c>
      <c r="B123" s="752" t="s">
        <v>192</v>
      </c>
      <c r="C123" s="792">
        <v>0</v>
      </c>
      <c r="D123" s="792">
        <v>1</v>
      </c>
      <c r="E123" s="792">
        <v>0</v>
      </c>
      <c r="F123" s="792">
        <v>1</v>
      </c>
      <c r="G123" s="792">
        <v>0</v>
      </c>
      <c r="H123" s="792">
        <v>0</v>
      </c>
      <c r="I123" s="792">
        <v>0</v>
      </c>
      <c r="J123" s="792">
        <v>0</v>
      </c>
      <c r="K123" s="792">
        <v>0</v>
      </c>
      <c r="L123" s="792">
        <v>0</v>
      </c>
      <c r="M123" s="874">
        <f t="shared" si="4"/>
        <v>0</v>
      </c>
      <c r="N123" s="879"/>
      <c r="O123" s="870"/>
      <c r="P123" s="870"/>
      <c r="Q123" s="830"/>
      <c r="R123" s="830"/>
      <c r="S123" s="830"/>
    </row>
    <row r="124" spans="1:19" ht="18.95" customHeight="1">
      <c r="A124" s="829" t="s">
        <v>157</v>
      </c>
      <c r="B124" s="745" t="s">
        <v>193</v>
      </c>
      <c r="C124" s="792">
        <v>0</v>
      </c>
      <c r="D124" s="792">
        <v>0</v>
      </c>
      <c r="E124" s="792">
        <v>0</v>
      </c>
      <c r="F124" s="792">
        <v>0</v>
      </c>
      <c r="G124" s="792">
        <v>0</v>
      </c>
      <c r="H124" s="792">
        <v>0</v>
      </c>
      <c r="I124" s="792">
        <v>0</v>
      </c>
      <c r="J124" s="792">
        <v>0</v>
      </c>
      <c r="K124" s="792">
        <v>0</v>
      </c>
      <c r="L124" s="792">
        <v>0</v>
      </c>
      <c r="M124" s="874">
        <f t="shared" si="4"/>
        <v>0</v>
      </c>
      <c r="N124" s="879"/>
      <c r="O124" s="870"/>
      <c r="P124" s="870"/>
      <c r="Q124" s="830"/>
      <c r="R124" s="830"/>
      <c r="S124" s="830"/>
    </row>
    <row r="125" spans="1:19" ht="18.95" customHeight="1">
      <c r="A125" s="829" t="s">
        <v>159</v>
      </c>
      <c r="B125" s="752" t="s">
        <v>194</v>
      </c>
      <c r="C125" s="792">
        <v>0</v>
      </c>
      <c r="D125" s="792">
        <v>0</v>
      </c>
      <c r="E125" s="792">
        <v>0</v>
      </c>
      <c r="F125" s="792">
        <v>0</v>
      </c>
      <c r="G125" s="792">
        <v>0</v>
      </c>
      <c r="H125" s="792">
        <v>0</v>
      </c>
      <c r="I125" s="792">
        <v>0</v>
      </c>
      <c r="J125" s="792">
        <v>0</v>
      </c>
      <c r="K125" s="792">
        <v>0</v>
      </c>
      <c r="L125" s="792">
        <v>0</v>
      </c>
      <c r="M125" s="874">
        <f t="shared" si="4"/>
        <v>0</v>
      </c>
      <c r="N125" s="879"/>
      <c r="O125" s="870"/>
      <c r="P125" s="870"/>
      <c r="Q125" s="830"/>
      <c r="R125" s="830"/>
      <c r="S125" s="830"/>
    </row>
    <row r="126" spans="1:19" ht="18.95" customHeight="1">
      <c r="A126" s="829" t="s">
        <v>161</v>
      </c>
      <c r="B126" s="745" t="s">
        <v>195</v>
      </c>
      <c r="C126" s="792">
        <v>0</v>
      </c>
      <c r="D126" s="792">
        <v>0</v>
      </c>
      <c r="E126" s="792">
        <v>0</v>
      </c>
      <c r="F126" s="792">
        <v>0</v>
      </c>
      <c r="G126" s="792">
        <v>0</v>
      </c>
      <c r="H126" s="792">
        <v>0</v>
      </c>
      <c r="I126" s="792">
        <v>0</v>
      </c>
      <c r="J126" s="792">
        <v>0</v>
      </c>
      <c r="K126" s="792">
        <v>0</v>
      </c>
      <c r="L126" s="792">
        <v>0</v>
      </c>
      <c r="M126" s="874">
        <f t="shared" si="4"/>
        <v>0</v>
      </c>
      <c r="N126" s="879"/>
      <c r="O126" s="870"/>
      <c r="P126" s="870"/>
      <c r="Q126" s="830"/>
      <c r="R126" s="830"/>
      <c r="S126" s="830"/>
    </row>
    <row r="127" spans="1:19" ht="18.95" customHeight="1">
      <c r="A127" s="829" t="s">
        <v>163</v>
      </c>
      <c r="B127" s="752" t="s">
        <v>196</v>
      </c>
      <c r="C127" s="792">
        <v>0</v>
      </c>
      <c r="D127" s="792">
        <v>0</v>
      </c>
      <c r="E127" s="792">
        <v>0</v>
      </c>
      <c r="F127" s="792">
        <v>0</v>
      </c>
      <c r="G127" s="792">
        <v>0</v>
      </c>
      <c r="H127" s="792">
        <v>0</v>
      </c>
      <c r="I127" s="792">
        <v>0</v>
      </c>
      <c r="J127" s="792">
        <v>0</v>
      </c>
      <c r="K127" s="792">
        <v>0</v>
      </c>
      <c r="L127" s="792">
        <v>0</v>
      </c>
      <c r="M127" s="874">
        <f t="shared" si="4"/>
        <v>0</v>
      </c>
      <c r="N127" s="879"/>
      <c r="O127" s="870"/>
      <c r="P127" s="870"/>
      <c r="Q127" s="830"/>
      <c r="R127" s="830"/>
      <c r="S127" s="830"/>
    </row>
    <row r="128" spans="1:19" ht="18.95" customHeight="1">
      <c r="A128" s="829" t="s">
        <v>165</v>
      </c>
      <c r="B128" s="745" t="s">
        <v>197</v>
      </c>
      <c r="C128" s="792">
        <v>0</v>
      </c>
      <c r="D128" s="792">
        <v>0</v>
      </c>
      <c r="E128" s="792">
        <v>0</v>
      </c>
      <c r="F128" s="792">
        <v>0</v>
      </c>
      <c r="G128" s="792">
        <v>0</v>
      </c>
      <c r="H128" s="792">
        <v>0</v>
      </c>
      <c r="I128" s="792">
        <v>0</v>
      </c>
      <c r="J128" s="792">
        <v>0</v>
      </c>
      <c r="K128" s="792">
        <v>0</v>
      </c>
      <c r="L128" s="792">
        <v>0</v>
      </c>
      <c r="M128" s="874">
        <f t="shared" si="4"/>
        <v>0</v>
      </c>
      <c r="N128" s="879"/>
      <c r="O128" s="870"/>
      <c r="P128" s="870"/>
      <c r="Q128" s="830"/>
      <c r="R128" s="830"/>
      <c r="S128" s="830"/>
    </row>
    <row r="129" spans="1:20" ht="18.95" customHeight="1">
      <c r="A129" s="829" t="s">
        <v>167</v>
      </c>
      <c r="B129" s="752" t="s">
        <v>198</v>
      </c>
      <c r="C129" s="792">
        <v>0</v>
      </c>
      <c r="D129" s="792">
        <v>0</v>
      </c>
      <c r="E129" s="792">
        <v>0</v>
      </c>
      <c r="F129" s="792">
        <v>0</v>
      </c>
      <c r="G129" s="792">
        <v>0</v>
      </c>
      <c r="H129" s="792">
        <v>0</v>
      </c>
      <c r="I129" s="792">
        <v>0</v>
      </c>
      <c r="J129" s="792">
        <v>0</v>
      </c>
      <c r="K129" s="792">
        <v>0</v>
      </c>
      <c r="L129" s="792">
        <v>0</v>
      </c>
      <c r="M129" s="874">
        <f t="shared" si="4"/>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18</v>
      </c>
      <c r="D137" s="792">
        <v>2</v>
      </c>
      <c r="E137" s="792">
        <v>0</v>
      </c>
      <c r="F137" s="792">
        <v>7</v>
      </c>
      <c r="G137" s="792">
        <v>3</v>
      </c>
      <c r="H137" s="792">
        <v>4</v>
      </c>
      <c r="I137" s="792">
        <v>2</v>
      </c>
      <c r="J137" s="881">
        <v>18</v>
      </c>
      <c r="K137" s="792">
        <v>6</v>
      </c>
      <c r="L137" s="792">
        <v>3</v>
      </c>
      <c r="M137" s="792">
        <v>5</v>
      </c>
      <c r="N137" s="792">
        <v>1</v>
      </c>
      <c r="O137" s="792">
        <v>2</v>
      </c>
      <c r="P137" s="792">
        <v>1</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2005</v>
      </c>
      <c r="D145" s="792"/>
      <c r="E145" s="792">
        <v>2005</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1847</v>
      </c>
      <c r="D146" s="792"/>
      <c r="E146" s="792">
        <v>1847</v>
      </c>
      <c r="F146" s="792">
        <v>0</v>
      </c>
      <c r="G146" s="792">
        <v>0</v>
      </c>
      <c r="H146" s="792">
        <v>0</v>
      </c>
      <c r="I146" s="889"/>
      <c r="J146" s="889"/>
      <c r="K146" s="889"/>
      <c r="L146" s="889"/>
      <c r="M146" s="889"/>
      <c r="N146" s="889"/>
      <c r="O146" s="889"/>
      <c r="P146" s="889"/>
      <c r="Q146" s="764"/>
    </row>
    <row r="147" spans="1:17" ht="78.75">
      <c r="A147" s="863" t="s">
        <v>224</v>
      </c>
      <c r="B147" s="891" t="s">
        <v>225</v>
      </c>
      <c r="C147" s="1143">
        <v>1370</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770">
        <v>71</v>
      </c>
      <c r="D148" s="893" t="s">
        <v>82</v>
      </c>
      <c r="E148" s="893" t="s">
        <v>82</v>
      </c>
      <c r="F148" s="893" t="s">
        <v>82</v>
      </c>
      <c r="G148" s="893" t="s">
        <v>82</v>
      </c>
      <c r="H148" s="893" t="s">
        <v>82</v>
      </c>
      <c r="I148" s="741"/>
      <c r="J148" s="895">
        <f>G35</f>
        <v>11</v>
      </c>
      <c r="K148" s="895">
        <f>H35</f>
        <v>7</v>
      </c>
      <c r="L148" s="741"/>
      <c r="M148" s="741"/>
      <c r="N148" s="741"/>
      <c r="O148" s="741"/>
      <c r="P148" s="741"/>
    </row>
    <row r="149" spans="1:17" ht="37.5" customHeight="1">
      <c r="A149" s="826" t="s">
        <v>230</v>
      </c>
      <c r="B149" s="752" t="s">
        <v>231</v>
      </c>
      <c r="C149" s="770">
        <v>1067</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0</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4</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0</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1</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75.900000000000006</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v>0</v>
      </c>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71.400000000000006</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53</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53</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v>0</v>
      </c>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v>0</v>
      </c>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18.399999999999999</v>
      </c>
      <c r="D198" s="930">
        <f>C198-C199</f>
        <v>3.9999999999999982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14.4</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v>0</v>
      </c>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v>4.5</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71.400000000000006</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v>0</v>
      </c>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71.400000000000006</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1144">
        <f>C195</f>
        <v>0</v>
      </c>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v>0</v>
      </c>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v>0</v>
      </c>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435</v>
      </c>
      <c r="D215" s="936"/>
      <c r="E215" s="938" t="s">
        <v>490</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v>89188013725</v>
      </c>
      <c r="D217" s="936"/>
      <c r="E217" s="938" t="s">
        <v>491</v>
      </c>
      <c r="F217" s="870"/>
      <c r="G217" s="944">
        <v>44193</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 right="0" top="0.74803149606299213" bottom="0" header="0.31496062992125984" footer="0.31496062992125984"/>
  <pageSetup paperSize="9" scale="12" orientation="portrait" horizontalDpi="4294967293" r:id="rId1"/>
  <legacyDrawing r:id="rId2"/>
</worksheet>
</file>

<file path=xl/worksheets/sheet39.xml><?xml version="1.0" encoding="utf-8"?>
<worksheet xmlns="http://schemas.openxmlformats.org/spreadsheetml/2006/main" xmlns:r="http://schemas.openxmlformats.org/officeDocument/2006/relationships">
  <sheetPr>
    <pageSetUpPr fitToPage="1"/>
  </sheetPr>
  <dimension ref="A1:AT300"/>
  <sheetViews>
    <sheetView view="pageBreakPreview" topLeftCell="A205" zoomScale="60" zoomScaleNormal="55" workbookViewId="0">
      <selection activeCell="C170" sqref="C170"/>
    </sheetView>
  </sheetViews>
  <sheetFormatPr defaultRowHeight="12.75"/>
  <cols>
    <col min="1" max="1" width="57.42578125" style="1149" customWidth="1"/>
    <col min="2" max="2" width="10.42578125" style="1149" customWidth="1"/>
    <col min="3" max="3" width="19.5703125" style="1149" customWidth="1"/>
    <col min="4" max="5" width="14.42578125" style="1149" customWidth="1"/>
    <col min="6" max="6" width="17.28515625" style="1149" customWidth="1"/>
    <col min="7" max="8" width="14.42578125" style="1149" customWidth="1"/>
    <col min="9" max="9" width="18.140625" style="1149" customWidth="1"/>
    <col min="10" max="10" width="14.42578125" style="1149" customWidth="1"/>
    <col min="11" max="11" width="12.140625" style="1149" customWidth="1"/>
    <col min="12" max="12" width="20.42578125" style="1149" customWidth="1"/>
    <col min="13" max="13" width="20.5703125" style="1149" customWidth="1"/>
    <col min="14" max="16" width="12.140625" style="1149" customWidth="1"/>
    <col min="17" max="256" width="9.140625" style="1149"/>
    <col min="257" max="257" width="57.42578125" style="1149" customWidth="1"/>
    <col min="258" max="258" width="10.42578125" style="1149" customWidth="1"/>
    <col min="259" max="259" width="19.5703125" style="1149" customWidth="1"/>
    <col min="260" max="261" width="14.42578125" style="1149" customWidth="1"/>
    <col min="262" max="262" width="17.28515625" style="1149" customWidth="1"/>
    <col min="263" max="264" width="14.42578125" style="1149" customWidth="1"/>
    <col min="265" max="265" width="18.140625" style="1149" customWidth="1"/>
    <col min="266" max="266" width="14.42578125" style="1149" customWidth="1"/>
    <col min="267" max="267" width="12.140625" style="1149" customWidth="1"/>
    <col min="268" max="268" width="20.42578125" style="1149" customWidth="1"/>
    <col min="269" max="269" width="20.5703125" style="1149" customWidth="1"/>
    <col min="270" max="272" width="12.140625" style="1149" customWidth="1"/>
    <col min="273" max="512" width="9.140625" style="1149"/>
    <col min="513" max="513" width="57.42578125" style="1149" customWidth="1"/>
    <col min="514" max="514" width="10.42578125" style="1149" customWidth="1"/>
    <col min="515" max="515" width="19.5703125" style="1149" customWidth="1"/>
    <col min="516" max="517" width="14.42578125" style="1149" customWidth="1"/>
    <col min="518" max="518" width="17.28515625" style="1149" customWidth="1"/>
    <col min="519" max="520" width="14.42578125" style="1149" customWidth="1"/>
    <col min="521" max="521" width="18.140625" style="1149" customWidth="1"/>
    <col min="522" max="522" width="14.42578125" style="1149" customWidth="1"/>
    <col min="523" max="523" width="12.140625" style="1149" customWidth="1"/>
    <col min="524" max="524" width="20.42578125" style="1149" customWidth="1"/>
    <col min="525" max="525" width="20.5703125" style="1149" customWidth="1"/>
    <col min="526" max="528" width="12.140625" style="1149" customWidth="1"/>
    <col min="529" max="768" width="9.140625" style="1149"/>
    <col min="769" max="769" width="57.42578125" style="1149" customWidth="1"/>
    <col min="770" max="770" width="10.42578125" style="1149" customWidth="1"/>
    <col min="771" max="771" width="19.5703125" style="1149" customWidth="1"/>
    <col min="772" max="773" width="14.42578125" style="1149" customWidth="1"/>
    <col min="774" max="774" width="17.28515625" style="1149" customWidth="1"/>
    <col min="775" max="776" width="14.42578125" style="1149" customWidth="1"/>
    <col min="777" max="777" width="18.140625" style="1149" customWidth="1"/>
    <col min="778" max="778" width="14.42578125" style="1149" customWidth="1"/>
    <col min="779" max="779" width="12.140625" style="1149" customWidth="1"/>
    <col min="780" max="780" width="20.42578125" style="1149" customWidth="1"/>
    <col min="781" max="781" width="20.5703125" style="1149" customWidth="1"/>
    <col min="782" max="784" width="12.140625" style="1149" customWidth="1"/>
    <col min="785" max="1024" width="9.140625" style="1149"/>
    <col min="1025" max="1025" width="57.42578125" style="1149" customWidth="1"/>
    <col min="1026" max="1026" width="10.42578125" style="1149" customWidth="1"/>
    <col min="1027" max="1027" width="19.5703125" style="1149" customWidth="1"/>
    <col min="1028" max="1029" width="14.42578125" style="1149" customWidth="1"/>
    <col min="1030" max="1030" width="17.28515625" style="1149" customWidth="1"/>
    <col min="1031" max="1032" width="14.42578125" style="1149" customWidth="1"/>
    <col min="1033" max="1033" width="18.140625" style="1149" customWidth="1"/>
    <col min="1034" max="1034" width="14.42578125" style="1149" customWidth="1"/>
    <col min="1035" max="1035" width="12.140625" style="1149" customWidth="1"/>
    <col min="1036" max="1036" width="20.42578125" style="1149" customWidth="1"/>
    <col min="1037" max="1037" width="20.5703125" style="1149" customWidth="1"/>
    <col min="1038" max="1040" width="12.140625" style="1149" customWidth="1"/>
    <col min="1041" max="1280" width="9.140625" style="1149"/>
    <col min="1281" max="1281" width="57.42578125" style="1149" customWidth="1"/>
    <col min="1282" max="1282" width="10.42578125" style="1149" customWidth="1"/>
    <col min="1283" max="1283" width="19.5703125" style="1149" customWidth="1"/>
    <col min="1284" max="1285" width="14.42578125" style="1149" customWidth="1"/>
    <col min="1286" max="1286" width="17.28515625" style="1149" customWidth="1"/>
    <col min="1287" max="1288" width="14.42578125" style="1149" customWidth="1"/>
    <col min="1289" max="1289" width="18.140625" style="1149" customWidth="1"/>
    <col min="1290" max="1290" width="14.42578125" style="1149" customWidth="1"/>
    <col min="1291" max="1291" width="12.140625" style="1149" customWidth="1"/>
    <col min="1292" max="1292" width="20.42578125" style="1149" customWidth="1"/>
    <col min="1293" max="1293" width="20.5703125" style="1149" customWidth="1"/>
    <col min="1294" max="1296" width="12.140625" style="1149" customWidth="1"/>
    <col min="1297" max="1536" width="9.140625" style="1149"/>
    <col min="1537" max="1537" width="57.42578125" style="1149" customWidth="1"/>
    <col min="1538" max="1538" width="10.42578125" style="1149" customWidth="1"/>
    <col min="1539" max="1539" width="19.5703125" style="1149" customWidth="1"/>
    <col min="1540" max="1541" width="14.42578125" style="1149" customWidth="1"/>
    <col min="1542" max="1542" width="17.28515625" style="1149" customWidth="1"/>
    <col min="1543" max="1544" width="14.42578125" style="1149" customWidth="1"/>
    <col min="1545" max="1545" width="18.140625" style="1149" customWidth="1"/>
    <col min="1546" max="1546" width="14.42578125" style="1149" customWidth="1"/>
    <col min="1547" max="1547" width="12.140625" style="1149" customWidth="1"/>
    <col min="1548" max="1548" width="20.42578125" style="1149" customWidth="1"/>
    <col min="1549" max="1549" width="20.5703125" style="1149" customWidth="1"/>
    <col min="1550" max="1552" width="12.140625" style="1149" customWidth="1"/>
    <col min="1553" max="1792" width="9.140625" style="1149"/>
    <col min="1793" max="1793" width="57.42578125" style="1149" customWidth="1"/>
    <col min="1794" max="1794" width="10.42578125" style="1149" customWidth="1"/>
    <col min="1795" max="1795" width="19.5703125" style="1149" customWidth="1"/>
    <col min="1796" max="1797" width="14.42578125" style="1149" customWidth="1"/>
    <col min="1798" max="1798" width="17.28515625" style="1149" customWidth="1"/>
    <col min="1799" max="1800" width="14.42578125" style="1149" customWidth="1"/>
    <col min="1801" max="1801" width="18.140625" style="1149" customWidth="1"/>
    <col min="1802" max="1802" width="14.42578125" style="1149" customWidth="1"/>
    <col min="1803" max="1803" width="12.140625" style="1149" customWidth="1"/>
    <col min="1804" max="1804" width="20.42578125" style="1149" customWidth="1"/>
    <col min="1805" max="1805" width="20.5703125" style="1149" customWidth="1"/>
    <col min="1806" max="1808" width="12.140625" style="1149" customWidth="1"/>
    <col min="1809" max="2048" width="9.140625" style="1149"/>
    <col min="2049" max="2049" width="57.42578125" style="1149" customWidth="1"/>
    <col min="2050" max="2050" width="10.42578125" style="1149" customWidth="1"/>
    <col min="2051" max="2051" width="19.5703125" style="1149" customWidth="1"/>
    <col min="2052" max="2053" width="14.42578125" style="1149" customWidth="1"/>
    <col min="2054" max="2054" width="17.28515625" style="1149" customWidth="1"/>
    <col min="2055" max="2056" width="14.42578125" style="1149" customWidth="1"/>
    <col min="2057" max="2057" width="18.140625" style="1149" customWidth="1"/>
    <col min="2058" max="2058" width="14.42578125" style="1149" customWidth="1"/>
    <col min="2059" max="2059" width="12.140625" style="1149" customWidth="1"/>
    <col min="2060" max="2060" width="20.42578125" style="1149" customWidth="1"/>
    <col min="2061" max="2061" width="20.5703125" style="1149" customWidth="1"/>
    <col min="2062" max="2064" width="12.140625" style="1149" customWidth="1"/>
    <col min="2065" max="2304" width="9.140625" style="1149"/>
    <col min="2305" max="2305" width="57.42578125" style="1149" customWidth="1"/>
    <col min="2306" max="2306" width="10.42578125" style="1149" customWidth="1"/>
    <col min="2307" max="2307" width="19.5703125" style="1149" customWidth="1"/>
    <col min="2308" max="2309" width="14.42578125" style="1149" customWidth="1"/>
    <col min="2310" max="2310" width="17.28515625" style="1149" customWidth="1"/>
    <col min="2311" max="2312" width="14.42578125" style="1149" customWidth="1"/>
    <col min="2313" max="2313" width="18.140625" style="1149" customWidth="1"/>
    <col min="2314" max="2314" width="14.42578125" style="1149" customWidth="1"/>
    <col min="2315" max="2315" width="12.140625" style="1149" customWidth="1"/>
    <col min="2316" max="2316" width="20.42578125" style="1149" customWidth="1"/>
    <col min="2317" max="2317" width="20.5703125" style="1149" customWidth="1"/>
    <col min="2318" max="2320" width="12.140625" style="1149" customWidth="1"/>
    <col min="2321" max="2560" width="9.140625" style="1149"/>
    <col min="2561" max="2561" width="57.42578125" style="1149" customWidth="1"/>
    <col min="2562" max="2562" width="10.42578125" style="1149" customWidth="1"/>
    <col min="2563" max="2563" width="19.5703125" style="1149" customWidth="1"/>
    <col min="2564" max="2565" width="14.42578125" style="1149" customWidth="1"/>
    <col min="2566" max="2566" width="17.28515625" style="1149" customWidth="1"/>
    <col min="2567" max="2568" width="14.42578125" style="1149" customWidth="1"/>
    <col min="2569" max="2569" width="18.140625" style="1149" customWidth="1"/>
    <col min="2570" max="2570" width="14.42578125" style="1149" customWidth="1"/>
    <col min="2571" max="2571" width="12.140625" style="1149" customWidth="1"/>
    <col min="2572" max="2572" width="20.42578125" style="1149" customWidth="1"/>
    <col min="2573" max="2573" width="20.5703125" style="1149" customWidth="1"/>
    <col min="2574" max="2576" width="12.140625" style="1149" customWidth="1"/>
    <col min="2577" max="2816" width="9.140625" style="1149"/>
    <col min="2817" max="2817" width="57.42578125" style="1149" customWidth="1"/>
    <col min="2818" max="2818" width="10.42578125" style="1149" customWidth="1"/>
    <col min="2819" max="2819" width="19.5703125" style="1149" customWidth="1"/>
    <col min="2820" max="2821" width="14.42578125" style="1149" customWidth="1"/>
    <col min="2822" max="2822" width="17.28515625" style="1149" customWidth="1"/>
    <col min="2823" max="2824" width="14.42578125" style="1149" customWidth="1"/>
    <col min="2825" max="2825" width="18.140625" style="1149" customWidth="1"/>
    <col min="2826" max="2826" width="14.42578125" style="1149" customWidth="1"/>
    <col min="2827" max="2827" width="12.140625" style="1149" customWidth="1"/>
    <col min="2828" max="2828" width="20.42578125" style="1149" customWidth="1"/>
    <col min="2829" max="2829" width="20.5703125" style="1149" customWidth="1"/>
    <col min="2830" max="2832" width="12.140625" style="1149" customWidth="1"/>
    <col min="2833" max="3072" width="9.140625" style="1149"/>
    <col min="3073" max="3073" width="57.42578125" style="1149" customWidth="1"/>
    <col min="3074" max="3074" width="10.42578125" style="1149" customWidth="1"/>
    <col min="3075" max="3075" width="19.5703125" style="1149" customWidth="1"/>
    <col min="3076" max="3077" width="14.42578125" style="1149" customWidth="1"/>
    <col min="3078" max="3078" width="17.28515625" style="1149" customWidth="1"/>
    <col min="3079" max="3080" width="14.42578125" style="1149" customWidth="1"/>
    <col min="3081" max="3081" width="18.140625" style="1149" customWidth="1"/>
    <col min="3082" max="3082" width="14.42578125" style="1149" customWidth="1"/>
    <col min="3083" max="3083" width="12.140625" style="1149" customWidth="1"/>
    <col min="3084" max="3084" width="20.42578125" style="1149" customWidth="1"/>
    <col min="3085" max="3085" width="20.5703125" style="1149" customWidth="1"/>
    <col min="3086" max="3088" width="12.140625" style="1149" customWidth="1"/>
    <col min="3089" max="3328" width="9.140625" style="1149"/>
    <col min="3329" max="3329" width="57.42578125" style="1149" customWidth="1"/>
    <col min="3330" max="3330" width="10.42578125" style="1149" customWidth="1"/>
    <col min="3331" max="3331" width="19.5703125" style="1149" customWidth="1"/>
    <col min="3332" max="3333" width="14.42578125" style="1149" customWidth="1"/>
    <col min="3334" max="3334" width="17.28515625" style="1149" customWidth="1"/>
    <col min="3335" max="3336" width="14.42578125" style="1149" customWidth="1"/>
    <col min="3337" max="3337" width="18.140625" style="1149" customWidth="1"/>
    <col min="3338" max="3338" width="14.42578125" style="1149" customWidth="1"/>
    <col min="3339" max="3339" width="12.140625" style="1149" customWidth="1"/>
    <col min="3340" max="3340" width="20.42578125" style="1149" customWidth="1"/>
    <col min="3341" max="3341" width="20.5703125" style="1149" customWidth="1"/>
    <col min="3342" max="3344" width="12.140625" style="1149" customWidth="1"/>
    <col min="3345" max="3584" width="9.140625" style="1149"/>
    <col min="3585" max="3585" width="57.42578125" style="1149" customWidth="1"/>
    <col min="3586" max="3586" width="10.42578125" style="1149" customWidth="1"/>
    <col min="3587" max="3587" width="19.5703125" style="1149" customWidth="1"/>
    <col min="3588" max="3589" width="14.42578125" style="1149" customWidth="1"/>
    <col min="3590" max="3590" width="17.28515625" style="1149" customWidth="1"/>
    <col min="3591" max="3592" width="14.42578125" style="1149" customWidth="1"/>
    <col min="3593" max="3593" width="18.140625" style="1149" customWidth="1"/>
    <col min="3594" max="3594" width="14.42578125" style="1149" customWidth="1"/>
    <col min="3595" max="3595" width="12.140625" style="1149" customWidth="1"/>
    <col min="3596" max="3596" width="20.42578125" style="1149" customWidth="1"/>
    <col min="3597" max="3597" width="20.5703125" style="1149" customWidth="1"/>
    <col min="3598" max="3600" width="12.140625" style="1149" customWidth="1"/>
    <col min="3601" max="3840" width="9.140625" style="1149"/>
    <col min="3841" max="3841" width="57.42578125" style="1149" customWidth="1"/>
    <col min="3842" max="3842" width="10.42578125" style="1149" customWidth="1"/>
    <col min="3843" max="3843" width="19.5703125" style="1149" customWidth="1"/>
    <col min="3844" max="3845" width="14.42578125" style="1149" customWidth="1"/>
    <col min="3846" max="3846" width="17.28515625" style="1149" customWidth="1"/>
    <col min="3847" max="3848" width="14.42578125" style="1149" customWidth="1"/>
    <col min="3849" max="3849" width="18.140625" style="1149" customWidth="1"/>
    <col min="3850" max="3850" width="14.42578125" style="1149" customWidth="1"/>
    <col min="3851" max="3851" width="12.140625" style="1149" customWidth="1"/>
    <col min="3852" max="3852" width="20.42578125" style="1149" customWidth="1"/>
    <col min="3853" max="3853" width="20.5703125" style="1149" customWidth="1"/>
    <col min="3854" max="3856" width="12.140625" style="1149" customWidth="1"/>
    <col min="3857" max="4096" width="9.140625" style="1149"/>
    <col min="4097" max="4097" width="57.42578125" style="1149" customWidth="1"/>
    <col min="4098" max="4098" width="10.42578125" style="1149" customWidth="1"/>
    <col min="4099" max="4099" width="19.5703125" style="1149" customWidth="1"/>
    <col min="4100" max="4101" width="14.42578125" style="1149" customWidth="1"/>
    <col min="4102" max="4102" width="17.28515625" style="1149" customWidth="1"/>
    <col min="4103" max="4104" width="14.42578125" style="1149" customWidth="1"/>
    <col min="4105" max="4105" width="18.140625" style="1149" customWidth="1"/>
    <col min="4106" max="4106" width="14.42578125" style="1149" customWidth="1"/>
    <col min="4107" max="4107" width="12.140625" style="1149" customWidth="1"/>
    <col min="4108" max="4108" width="20.42578125" style="1149" customWidth="1"/>
    <col min="4109" max="4109" width="20.5703125" style="1149" customWidth="1"/>
    <col min="4110" max="4112" width="12.140625" style="1149" customWidth="1"/>
    <col min="4113" max="4352" width="9.140625" style="1149"/>
    <col min="4353" max="4353" width="57.42578125" style="1149" customWidth="1"/>
    <col min="4354" max="4354" width="10.42578125" style="1149" customWidth="1"/>
    <col min="4355" max="4355" width="19.5703125" style="1149" customWidth="1"/>
    <col min="4356" max="4357" width="14.42578125" style="1149" customWidth="1"/>
    <col min="4358" max="4358" width="17.28515625" style="1149" customWidth="1"/>
    <col min="4359" max="4360" width="14.42578125" style="1149" customWidth="1"/>
    <col min="4361" max="4361" width="18.140625" style="1149" customWidth="1"/>
    <col min="4362" max="4362" width="14.42578125" style="1149" customWidth="1"/>
    <col min="4363" max="4363" width="12.140625" style="1149" customWidth="1"/>
    <col min="4364" max="4364" width="20.42578125" style="1149" customWidth="1"/>
    <col min="4365" max="4365" width="20.5703125" style="1149" customWidth="1"/>
    <col min="4366" max="4368" width="12.140625" style="1149" customWidth="1"/>
    <col min="4369" max="4608" width="9.140625" style="1149"/>
    <col min="4609" max="4609" width="57.42578125" style="1149" customWidth="1"/>
    <col min="4610" max="4610" width="10.42578125" style="1149" customWidth="1"/>
    <col min="4611" max="4611" width="19.5703125" style="1149" customWidth="1"/>
    <col min="4612" max="4613" width="14.42578125" style="1149" customWidth="1"/>
    <col min="4614" max="4614" width="17.28515625" style="1149" customWidth="1"/>
    <col min="4615" max="4616" width="14.42578125" style="1149" customWidth="1"/>
    <col min="4617" max="4617" width="18.140625" style="1149" customWidth="1"/>
    <col min="4618" max="4618" width="14.42578125" style="1149" customWidth="1"/>
    <col min="4619" max="4619" width="12.140625" style="1149" customWidth="1"/>
    <col min="4620" max="4620" width="20.42578125" style="1149" customWidth="1"/>
    <col min="4621" max="4621" width="20.5703125" style="1149" customWidth="1"/>
    <col min="4622" max="4624" width="12.140625" style="1149" customWidth="1"/>
    <col min="4625" max="4864" width="9.140625" style="1149"/>
    <col min="4865" max="4865" width="57.42578125" style="1149" customWidth="1"/>
    <col min="4866" max="4866" width="10.42578125" style="1149" customWidth="1"/>
    <col min="4867" max="4867" width="19.5703125" style="1149" customWidth="1"/>
    <col min="4868" max="4869" width="14.42578125" style="1149" customWidth="1"/>
    <col min="4870" max="4870" width="17.28515625" style="1149" customWidth="1"/>
    <col min="4871" max="4872" width="14.42578125" style="1149" customWidth="1"/>
    <col min="4873" max="4873" width="18.140625" style="1149" customWidth="1"/>
    <col min="4874" max="4874" width="14.42578125" style="1149" customWidth="1"/>
    <col min="4875" max="4875" width="12.140625" style="1149" customWidth="1"/>
    <col min="4876" max="4876" width="20.42578125" style="1149" customWidth="1"/>
    <col min="4877" max="4877" width="20.5703125" style="1149" customWidth="1"/>
    <col min="4878" max="4880" width="12.140625" style="1149" customWidth="1"/>
    <col min="4881" max="5120" width="9.140625" style="1149"/>
    <col min="5121" max="5121" width="57.42578125" style="1149" customWidth="1"/>
    <col min="5122" max="5122" width="10.42578125" style="1149" customWidth="1"/>
    <col min="5123" max="5123" width="19.5703125" style="1149" customWidth="1"/>
    <col min="5124" max="5125" width="14.42578125" style="1149" customWidth="1"/>
    <col min="5126" max="5126" width="17.28515625" style="1149" customWidth="1"/>
    <col min="5127" max="5128" width="14.42578125" style="1149" customWidth="1"/>
    <col min="5129" max="5129" width="18.140625" style="1149" customWidth="1"/>
    <col min="5130" max="5130" width="14.42578125" style="1149" customWidth="1"/>
    <col min="5131" max="5131" width="12.140625" style="1149" customWidth="1"/>
    <col min="5132" max="5132" width="20.42578125" style="1149" customWidth="1"/>
    <col min="5133" max="5133" width="20.5703125" style="1149" customWidth="1"/>
    <col min="5134" max="5136" width="12.140625" style="1149" customWidth="1"/>
    <col min="5137" max="5376" width="9.140625" style="1149"/>
    <col min="5377" max="5377" width="57.42578125" style="1149" customWidth="1"/>
    <col min="5378" max="5378" width="10.42578125" style="1149" customWidth="1"/>
    <col min="5379" max="5379" width="19.5703125" style="1149" customWidth="1"/>
    <col min="5380" max="5381" width="14.42578125" style="1149" customWidth="1"/>
    <col min="5382" max="5382" width="17.28515625" style="1149" customWidth="1"/>
    <col min="5383" max="5384" width="14.42578125" style="1149" customWidth="1"/>
    <col min="5385" max="5385" width="18.140625" style="1149" customWidth="1"/>
    <col min="5386" max="5386" width="14.42578125" style="1149" customWidth="1"/>
    <col min="5387" max="5387" width="12.140625" style="1149" customWidth="1"/>
    <col min="5388" max="5388" width="20.42578125" style="1149" customWidth="1"/>
    <col min="5389" max="5389" width="20.5703125" style="1149" customWidth="1"/>
    <col min="5390" max="5392" width="12.140625" style="1149" customWidth="1"/>
    <col min="5393" max="5632" width="9.140625" style="1149"/>
    <col min="5633" max="5633" width="57.42578125" style="1149" customWidth="1"/>
    <col min="5634" max="5634" width="10.42578125" style="1149" customWidth="1"/>
    <col min="5635" max="5635" width="19.5703125" style="1149" customWidth="1"/>
    <col min="5636" max="5637" width="14.42578125" style="1149" customWidth="1"/>
    <col min="5638" max="5638" width="17.28515625" style="1149" customWidth="1"/>
    <col min="5639" max="5640" width="14.42578125" style="1149" customWidth="1"/>
    <col min="5641" max="5641" width="18.140625" style="1149" customWidth="1"/>
    <col min="5642" max="5642" width="14.42578125" style="1149" customWidth="1"/>
    <col min="5643" max="5643" width="12.140625" style="1149" customWidth="1"/>
    <col min="5644" max="5644" width="20.42578125" style="1149" customWidth="1"/>
    <col min="5645" max="5645" width="20.5703125" style="1149" customWidth="1"/>
    <col min="5646" max="5648" width="12.140625" style="1149" customWidth="1"/>
    <col min="5649" max="5888" width="9.140625" style="1149"/>
    <col min="5889" max="5889" width="57.42578125" style="1149" customWidth="1"/>
    <col min="5890" max="5890" width="10.42578125" style="1149" customWidth="1"/>
    <col min="5891" max="5891" width="19.5703125" style="1149" customWidth="1"/>
    <col min="5892" max="5893" width="14.42578125" style="1149" customWidth="1"/>
    <col min="5894" max="5894" width="17.28515625" style="1149" customWidth="1"/>
    <col min="5895" max="5896" width="14.42578125" style="1149" customWidth="1"/>
    <col min="5897" max="5897" width="18.140625" style="1149" customWidth="1"/>
    <col min="5898" max="5898" width="14.42578125" style="1149" customWidth="1"/>
    <col min="5899" max="5899" width="12.140625" style="1149" customWidth="1"/>
    <col min="5900" max="5900" width="20.42578125" style="1149" customWidth="1"/>
    <col min="5901" max="5901" width="20.5703125" style="1149" customWidth="1"/>
    <col min="5902" max="5904" width="12.140625" style="1149" customWidth="1"/>
    <col min="5905" max="6144" width="9.140625" style="1149"/>
    <col min="6145" max="6145" width="57.42578125" style="1149" customWidth="1"/>
    <col min="6146" max="6146" width="10.42578125" style="1149" customWidth="1"/>
    <col min="6147" max="6147" width="19.5703125" style="1149" customWidth="1"/>
    <col min="6148" max="6149" width="14.42578125" style="1149" customWidth="1"/>
    <col min="6150" max="6150" width="17.28515625" style="1149" customWidth="1"/>
    <col min="6151" max="6152" width="14.42578125" style="1149" customWidth="1"/>
    <col min="6153" max="6153" width="18.140625" style="1149" customWidth="1"/>
    <col min="6154" max="6154" width="14.42578125" style="1149" customWidth="1"/>
    <col min="6155" max="6155" width="12.140625" style="1149" customWidth="1"/>
    <col min="6156" max="6156" width="20.42578125" style="1149" customWidth="1"/>
    <col min="6157" max="6157" width="20.5703125" style="1149" customWidth="1"/>
    <col min="6158" max="6160" width="12.140625" style="1149" customWidth="1"/>
    <col min="6161" max="6400" width="9.140625" style="1149"/>
    <col min="6401" max="6401" width="57.42578125" style="1149" customWidth="1"/>
    <col min="6402" max="6402" width="10.42578125" style="1149" customWidth="1"/>
    <col min="6403" max="6403" width="19.5703125" style="1149" customWidth="1"/>
    <col min="6404" max="6405" width="14.42578125" style="1149" customWidth="1"/>
    <col min="6406" max="6406" width="17.28515625" style="1149" customWidth="1"/>
    <col min="6407" max="6408" width="14.42578125" style="1149" customWidth="1"/>
    <col min="6409" max="6409" width="18.140625" style="1149" customWidth="1"/>
    <col min="6410" max="6410" width="14.42578125" style="1149" customWidth="1"/>
    <col min="6411" max="6411" width="12.140625" style="1149" customWidth="1"/>
    <col min="6412" max="6412" width="20.42578125" style="1149" customWidth="1"/>
    <col min="6413" max="6413" width="20.5703125" style="1149" customWidth="1"/>
    <col min="6414" max="6416" width="12.140625" style="1149" customWidth="1"/>
    <col min="6417" max="6656" width="9.140625" style="1149"/>
    <col min="6657" max="6657" width="57.42578125" style="1149" customWidth="1"/>
    <col min="6658" max="6658" width="10.42578125" style="1149" customWidth="1"/>
    <col min="6659" max="6659" width="19.5703125" style="1149" customWidth="1"/>
    <col min="6660" max="6661" width="14.42578125" style="1149" customWidth="1"/>
    <col min="6662" max="6662" width="17.28515625" style="1149" customWidth="1"/>
    <col min="6663" max="6664" width="14.42578125" style="1149" customWidth="1"/>
    <col min="6665" max="6665" width="18.140625" style="1149" customWidth="1"/>
    <col min="6666" max="6666" width="14.42578125" style="1149" customWidth="1"/>
    <col min="6667" max="6667" width="12.140625" style="1149" customWidth="1"/>
    <col min="6668" max="6668" width="20.42578125" style="1149" customWidth="1"/>
    <col min="6669" max="6669" width="20.5703125" style="1149" customWidth="1"/>
    <col min="6670" max="6672" width="12.140625" style="1149" customWidth="1"/>
    <col min="6673" max="6912" width="9.140625" style="1149"/>
    <col min="6913" max="6913" width="57.42578125" style="1149" customWidth="1"/>
    <col min="6914" max="6914" width="10.42578125" style="1149" customWidth="1"/>
    <col min="6915" max="6915" width="19.5703125" style="1149" customWidth="1"/>
    <col min="6916" max="6917" width="14.42578125" style="1149" customWidth="1"/>
    <col min="6918" max="6918" width="17.28515625" style="1149" customWidth="1"/>
    <col min="6919" max="6920" width="14.42578125" style="1149" customWidth="1"/>
    <col min="6921" max="6921" width="18.140625" style="1149" customWidth="1"/>
    <col min="6922" max="6922" width="14.42578125" style="1149" customWidth="1"/>
    <col min="6923" max="6923" width="12.140625" style="1149" customWidth="1"/>
    <col min="6924" max="6924" width="20.42578125" style="1149" customWidth="1"/>
    <col min="6925" max="6925" width="20.5703125" style="1149" customWidth="1"/>
    <col min="6926" max="6928" width="12.140625" style="1149" customWidth="1"/>
    <col min="6929" max="7168" width="9.140625" style="1149"/>
    <col min="7169" max="7169" width="57.42578125" style="1149" customWidth="1"/>
    <col min="7170" max="7170" width="10.42578125" style="1149" customWidth="1"/>
    <col min="7171" max="7171" width="19.5703125" style="1149" customWidth="1"/>
    <col min="7172" max="7173" width="14.42578125" style="1149" customWidth="1"/>
    <col min="7174" max="7174" width="17.28515625" style="1149" customWidth="1"/>
    <col min="7175" max="7176" width="14.42578125" style="1149" customWidth="1"/>
    <col min="7177" max="7177" width="18.140625" style="1149" customWidth="1"/>
    <col min="7178" max="7178" width="14.42578125" style="1149" customWidth="1"/>
    <col min="7179" max="7179" width="12.140625" style="1149" customWidth="1"/>
    <col min="7180" max="7180" width="20.42578125" style="1149" customWidth="1"/>
    <col min="7181" max="7181" width="20.5703125" style="1149" customWidth="1"/>
    <col min="7182" max="7184" width="12.140625" style="1149" customWidth="1"/>
    <col min="7185" max="7424" width="9.140625" style="1149"/>
    <col min="7425" max="7425" width="57.42578125" style="1149" customWidth="1"/>
    <col min="7426" max="7426" width="10.42578125" style="1149" customWidth="1"/>
    <col min="7427" max="7427" width="19.5703125" style="1149" customWidth="1"/>
    <col min="7428" max="7429" width="14.42578125" style="1149" customWidth="1"/>
    <col min="7430" max="7430" width="17.28515625" style="1149" customWidth="1"/>
    <col min="7431" max="7432" width="14.42578125" style="1149" customWidth="1"/>
    <col min="7433" max="7433" width="18.140625" style="1149" customWidth="1"/>
    <col min="7434" max="7434" width="14.42578125" style="1149" customWidth="1"/>
    <col min="7435" max="7435" width="12.140625" style="1149" customWidth="1"/>
    <col min="7436" max="7436" width="20.42578125" style="1149" customWidth="1"/>
    <col min="7437" max="7437" width="20.5703125" style="1149" customWidth="1"/>
    <col min="7438" max="7440" width="12.140625" style="1149" customWidth="1"/>
    <col min="7441" max="7680" width="9.140625" style="1149"/>
    <col min="7681" max="7681" width="57.42578125" style="1149" customWidth="1"/>
    <col min="7682" max="7682" width="10.42578125" style="1149" customWidth="1"/>
    <col min="7683" max="7683" width="19.5703125" style="1149" customWidth="1"/>
    <col min="7684" max="7685" width="14.42578125" style="1149" customWidth="1"/>
    <col min="7686" max="7686" width="17.28515625" style="1149" customWidth="1"/>
    <col min="7687" max="7688" width="14.42578125" style="1149" customWidth="1"/>
    <col min="7689" max="7689" width="18.140625" style="1149" customWidth="1"/>
    <col min="7690" max="7690" width="14.42578125" style="1149" customWidth="1"/>
    <col min="7691" max="7691" width="12.140625" style="1149" customWidth="1"/>
    <col min="7692" max="7692" width="20.42578125" style="1149" customWidth="1"/>
    <col min="7693" max="7693" width="20.5703125" style="1149" customWidth="1"/>
    <col min="7694" max="7696" width="12.140625" style="1149" customWidth="1"/>
    <col min="7697" max="7936" width="9.140625" style="1149"/>
    <col min="7937" max="7937" width="57.42578125" style="1149" customWidth="1"/>
    <col min="7938" max="7938" width="10.42578125" style="1149" customWidth="1"/>
    <col min="7939" max="7939" width="19.5703125" style="1149" customWidth="1"/>
    <col min="7940" max="7941" width="14.42578125" style="1149" customWidth="1"/>
    <col min="7942" max="7942" width="17.28515625" style="1149" customWidth="1"/>
    <col min="7943" max="7944" width="14.42578125" style="1149" customWidth="1"/>
    <col min="7945" max="7945" width="18.140625" style="1149" customWidth="1"/>
    <col min="7946" max="7946" width="14.42578125" style="1149" customWidth="1"/>
    <col min="7947" max="7947" width="12.140625" style="1149" customWidth="1"/>
    <col min="7948" max="7948" width="20.42578125" style="1149" customWidth="1"/>
    <col min="7949" max="7949" width="20.5703125" style="1149" customWidth="1"/>
    <col min="7950" max="7952" width="12.140625" style="1149" customWidth="1"/>
    <col min="7953" max="8192" width="9.140625" style="1149"/>
    <col min="8193" max="8193" width="57.42578125" style="1149" customWidth="1"/>
    <col min="8194" max="8194" width="10.42578125" style="1149" customWidth="1"/>
    <col min="8195" max="8195" width="19.5703125" style="1149" customWidth="1"/>
    <col min="8196" max="8197" width="14.42578125" style="1149" customWidth="1"/>
    <col min="8198" max="8198" width="17.28515625" style="1149" customWidth="1"/>
    <col min="8199" max="8200" width="14.42578125" style="1149" customWidth="1"/>
    <col min="8201" max="8201" width="18.140625" style="1149" customWidth="1"/>
    <col min="8202" max="8202" width="14.42578125" style="1149" customWidth="1"/>
    <col min="8203" max="8203" width="12.140625" style="1149" customWidth="1"/>
    <col min="8204" max="8204" width="20.42578125" style="1149" customWidth="1"/>
    <col min="8205" max="8205" width="20.5703125" style="1149" customWidth="1"/>
    <col min="8206" max="8208" width="12.140625" style="1149" customWidth="1"/>
    <col min="8209" max="8448" width="9.140625" style="1149"/>
    <col min="8449" max="8449" width="57.42578125" style="1149" customWidth="1"/>
    <col min="8450" max="8450" width="10.42578125" style="1149" customWidth="1"/>
    <col min="8451" max="8451" width="19.5703125" style="1149" customWidth="1"/>
    <col min="8452" max="8453" width="14.42578125" style="1149" customWidth="1"/>
    <col min="8454" max="8454" width="17.28515625" style="1149" customWidth="1"/>
    <col min="8455" max="8456" width="14.42578125" style="1149" customWidth="1"/>
    <col min="8457" max="8457" width="18.140625" style="1149" customWidth="1"/>
    <col min="8458" max="8458" width="14.42578125" style="1149" customWidth="1"/>
    <col min="8459" max="8459" width="12.140625" style="1149" customWidth="1"/>
    <col min="8460" max="8460" width="20.42578125" style="1149" customWidth="1"/>
    <col min="8461" max="8461" width="20.5703125" style="1149" customWidth="1"/>
    <col min="8462" max="8464" width="12.140625" style="1149" customWidth="1"/>
    <col min="8465" max="8704" width="9.140625" style="1149"/>
    <col min="8705" max="8705" width="57.42578125" style="1149" customWidth="1"/>
    <col min="8706" max="8706" width="10.42578125" style="1149" customWidth="1"/>
    <col min="8707" max="8707" width="19.5703125" style="1149" customWidth="1"/>
    <col min="8708" max="8709" width="14.42578125" style="1149" customWidth="1"/>
    <col min="8710" max="8710" width="17.28515625" style="1149" customWidth="1"/>
    <col min="8711" max="8712" width="14.42578125" style="1149" customWidth="1"/>
    <col min="8713" max="8713" width="18.140625" style="1149" customWidth="1"/>
    <col min="8714" max="8714" width="14.42578125" style="1149" customWidth="1"/>
    <col min="8715" max="8715" width="12.140625" style="1149" customWidth="1"/>
    <col min="8716" max="8716" width="20.42578125" style="1149" customWidth="1"/>
    <col min="8717" max="8717" width="20.5703125" style="1149" customWidth="1"/>
    <col min="8718" max="8720" width="12.140625" style="1149" customWidth="1"/>
    <col min="8721" max="8960" width="9.140625" style="1149"/>
    <col min="8961" max="8961" width="57.42578125" style="1149" customWidth="1"/>
    <col min="8962" max="8962" width="10.42578125" style="1149" customWidth="1"/>
    <col min="8963" max="8963" width="19.5703125" style="1149" customWidth="1"/>
    <col min="8964" max="8965" width="14.42578125" style="1149" customWidth="1"/>
    <col min="8966" max="8966" width="17.28515625" style="1149" customWidth="1"/>
    <col min="8967" max="8968" width="14.42578125" style="1149" customWidth="1"/>
    <col min="8969" max="8969" width="18.140625" style="1149" customWidth="1"/>
    <col min="8970" max="8970" width="14.42578125" style="1149" customWidth="1"/>
    <col min="8971" max="8971" width="12.140625" style="1149" customWidth="1"/>
    <col min="8972" max="8972" width="20.42578125" style="1149" customWidth="1"/>
    <col min="8973" max="8973" width="20.5703125" style="1149" customWidth="1"/>
    <col min="8974" max="8976" width="12.140625" style="1149" customWidth="1"/>
    <col min="8977" max="9216" width="9.140625" style="1149"/>
    <col min="9217" max="9217" width="57.42578125" style="1149" customWidth="1"/>
    <col min="9218" max="9218" width="10.42578125" style="1149" customWidth="1"/>
    <col min="9219" max="9219" width="19.5703125" style="1149" customWidth="1"/>
    <col min="9220" max="9221" width="14.42578125" style="1149" customWidth="1"/>
    <col min="9222" max="9222" width="17.28515625" style="1149" customWidth="1"/>
    <col min="9223" max="9224" width="14.42578125" style="1149" customWidth="1"/>
    <col min="9225" max="9225" width="18.140625" style="1149" customWidth="1"/>
    <col min="9226" max="9226" width="14.42578125" style="1149" customWidth="1"/>
    <col min="9227" max="9227" width="12.140625" style="1149" customWidth="1"/>
    <col min="9228" max="9228" width="20.42578125" style="1149" customWidth="1"/>
    <col min="9229" max="9229" width="20.5703125" style="1149" customWidth="1"/>
    <col min="9230" max="9232" width="12.140625" style="1149" customWidth="1"/>
    <col min="9233" max="9472" width="9.140625" style="1149"/>
    <col min="9473" max="9473" width="57.42578125" style="1149" customWidth="1"/>
    <col min="9474" max="9474" width="10.42578125" style="1149" customWidth="1"/>
    <col min="9475" max="9475" width="19.5703125" style="1149" customWidth="1"/>
    <col min="9476" max="9477" width="14.42578125" style="1149" customWidth="1"/>
    <col min="9478" max="9478" width="17.28515625" style="1149" customWidth="1"/>
    <col min="9479" max="9480" width="14.42578125" style="1149" customWidth="1"/>
    <col min="9481" max="9481" width="18.140625" style="1149" customWidth="1"/>
    <col min="9482" max="9482" width="14.42578125" style="1149" customWidth="1"/>
    <col min="9483" max="9483" width="12.140625" style="1149" customWidth="1"/>
    <col min="9484" max="9484" width="20.42578125" style="1149" customWidth="1"/>
    <col min="9485" max="9485" width="20.5703125" style="1149" customWidth="1"/>
    <col min="9486" max="9488" width="12.140625" style="1149" customWidth="1"/>
    <col min="9489" max="9728" width="9.140625" style="1149"/>
    <col min="9729" max="9729" width="57.42578125" style="1149" customWidth="1"/>
    <col min="9730" max="9730" width="10.42578125" style="1149" customWidth="1"/>
    <col min="9731" max="9731" width="19.5703125" style="1149" customWidth="1"/>
    <col min="9732" max="9733" width="14.42578125" style="1149" customWidth="1"/>
    <col min="9734" max="9734" width="17.28515625" style="1149" customWidth="1"/>
    <col min="9735" max="9736" width="14.42578125" style="1149" customWidth="1"/>
    <col min="9737" max="9737" width="18.140625" style="1149" customWidth="1"/>
    <col min="9738" max="9738" width="14.42578125" style="1149" customWidth="1"/>
    <col min="9739" max="9739" width="12.140625" style="1149" customWidth="1"/>
    <col min="9740" max="9740" width="20.42578125" style="1149" customWidth="1"/>
    <col min="9741" max="9741" width="20.5703125" style="1149" customWidth="1"/>
    <col min="9742" max="9744" width="12.140625" style="1149" customWidth="1"/>
    <col min="9745" max="9984" width="9.140625" style="1149"/>
    <col min="9985" max="9985" width="57.42578125" style="1149" customWidth="1"/>
    <col min="9986" max="9986" width="10.42578125" style="1149" customWidth="1"/>
    <col min="9987" max="9987" width="19.5703125" style="1149" customWidth="1"/>
    <col min="9988" max="9989" width="14.42578125" style="1149" customWidth="1"/>
    <col min="9990" max="9990" width="17.28515625" style="1149" customWidth="1"/>
    <col min="9991" max="9992" width="14.42578125" style="1149" customWidth="1"/>
    <col min="9993" max="9993" width="18.140625" style="1149" customWidth="1"/>
    <col min="9994" max="9994" width="14.42578125" style="1149" customWidth="1"/>
    <col min="9995" max="9995" width="12.140625" style="1149" customWidth="1"/>
    <col min="9996" max="9996" width="20.42578125" style="1149" customWidth="1"/>
    <col min="9997" max="9997" width="20.5703125" style="1149" customWidth="1"/>
    <col min="9998" max="10000" width="12.140625" style="1149" customWidth="1"/>
    <col min="10001" max="10240" width="9.140625" style="1149"/>
    <col min="10241" max="10241" width="57.42578125" style="1149" customWidth="1"/>
    <col min="10242" max="10242" width="10.42578125" style="1149" customWidth="1"/>
    <col min="10243" max="10243" width="19.5703125" style="1149" customWidth="1"/>
    <col min="10244" max="10245" width="14.42578125" style="1149" customWidth="1"/>
    <col min="10246" max="10246" width="17.28515625" style="1149" customWidth="1"/>
    <col min="10247" max="10248" width="14.42578125" style="1149" customWidth="1"/>
    <col min="10249" max="10249" width="18.140625" style="1149" customWidth="1"/>
    <col min="10250" max="10250" width="14.42578125" style="1149" customWidth="1"/>
    <col min="10251" max="10251" width="12.140625" style="1149" customWidth="1"/>
    <col min="10252" max="10252" width="20.42578125" style="1149" customWidth="1"/>
    <col min="10253" max="10253" width="20.5703125" style="1149" customWidth="1"/>
    <col min="10254" max="10256" width="12.140625" style="1149" customWidth="1"/>
    <col min="10257" max="10496" width="9.140625" style="1149"/>
    <col min="10497" max="10497" width="57.42578125" style="1149" customWidth="1"/>
    <col min="10498" max="10498" width="10.42578125" style="1149" customWidth="1"/>
    <col min="10499" max="10499" width="19.5703125" style="1149" customWidth="1"/>
    <col min="10500" max="10501" width="14.42578125" style="1149" customWidth="1"/>
    <col min="10502" max="10502" width="17.28515625" style="1149" customWidth="1"/>
    <col min="10503" max="10504" width="14.42578125" style="1149" customWidth="1"/>
    <col min="10505" max="10505" width="18.140625" style="1149" customWidth="1"/>
    <col min="10506" max="10506" width="14.42578125" style="1149" customWidth="1"/>
    <col min="10507" max="10507" width="12.140625" style="1149" customWidth="1"/>
    <col min="10508" max="10508" width="20.42578125" style="1149" customWidth="1"/>
    <col min="10509" max="10509" width="20.5703125" style="1149" customWidth="1"/>
    <col min="10510" max="10512" width="12.140625" style="1149" customWidth="1"/>
    <col min="10513" max="10752" width="9.140625" style="1149"/>
    <col min="10753" max="10753" width="57.42578125" style="1149" customWidth="1"/>
    <col min="10754" max="10754" width="10.42578125" style="1149" customWidth="1"/>
    <col min="10755" max="10755" width="19.5703125" style="1149" customWidth="1"/>
    <col min="10756" max="10757" width="14.42578125" style="1149" customWidth="1"/>
    <col min="10758" max="10758" width="17.28515625" style="1149" customWidth="1"/>
    <col min="10759" max="10760" width="14.42578125" style="1149" customWidth="1"/>
    <col min="10761" max="10761" width="18.140625" style="1149" customWidth="1"/>
    <col min="10762" max="10762" width="14.42578125" style="1149" customWidth="1"/>
    <col min="10763" max="10763" width="12.140625" style="1149" customWidth="1"/>
    <col min="10764" max="10764" width="20.42578125" style="1149" customWidth="1"/>
    <col min="10765" max="10765" width="20.5703125" style="1149" customWidth="1"/>
    <col min="10766" max="10768" width="12.140625" style="1149" customWidth="1"/>
    <col min="10769" max="11008" width="9.140625" style="1149"/>
    <col min="11009" max="11009" width="57.42578125" style="1149" customWidth="1"/>
    <col min="11010" max="11010" width="10.42578125" style="1149" customWidth="1"/>
    <col min="11011" max="11011" width="19.5703125" style="1149" customWidth="1"/>
    <col min="11012" max="11013" width="14.42578125" style="1149" customWidth="1"/>
    <col min="11014" max="11014" width="17.28515625" style="1149" customWidth="1"/>
    <col min="11015" max="11016" width="14.42578125" style="1149" customWidth="1"/>
    <col min="11017" max="11017" width="18.140625" style="1149" customWidth="1"/>
    <col min="11018" max="11018" width="14.42578125" style="1149" customWidth="1"/>
    <col min="11019" max="11019" width="12.140625" style="1149" customWidth="1"/>
    <col min="11020" max="11020" width="20.42578125" style="1149" customWidth="1"/>
    <col min="11021" max="11021" width="20.5703125" style="1149" customWidth="1"/>
    <col min="11022" max="11024" width="12.140625" style="1149" customWidth="1"/>
    <col min="11025" max="11264" width="9.140625" style="1149"/>
    <col min="11265" max="11265" width="57.42578125" style="1149" customWidth="1"/>
    <col min="11266" max="11266" width="10.42578125" style="1149" customWidth="1"/>
    <col min="11267" max="11267" width="19.5703125" style="1149" customWidth="1"/>
    <col min="11268" max="11269" width="14.42578125" style="1149" customWidth="1"/>
    <col min="11270" max="11270" width="17.28515625" style="1149" customWidth="1"/>
    <col min="11271" max="11272" width="14.42578125" style="1149" customWidth="1"/>
    <col min="11273" max="11273" width="18.140625" style="1149" customWidth="1"/>
    <col min="11274" max="11274" width="14.42578125" style="1149" customWidth="1"/>
    <col min="11275" max="11275" width="12.140625" style="1149" customWidth="1"/>
    <col min="11276" max="11276" width="20.42578125" style="1149" customWidth="1"/>
    <col min="11277" max="11277" width="20.5703125" style="1149" customWidth="1"/>
    <col min="11278" max="11280" width="12.140625" style="1149" customWidth="1"/>
    <col min="11281" max="11520" width="9.140625" style="1149"/>
    <col min="11521" max="11521" width="57.42578125" style="1149" customWidth="1"/>
    <col min="11522" max="11522" width="10.42578125" style="1149" customWidth="1"/>
    <col min="11523" max="11523" width="19.5703125" style="1149" customWidth="1"/>
    <col min="11524" max="11525" width="14.42578125" style="1149" customWidth="1"/>
    <col min="11526" max="11526" width="17.28515625" style="1149" customWidth="1"/>
    <col min="11527" max="11528" width="14.42578125" style="1149" customWidth="1"/>
    <col min="11529" max="11529" width="18.140625" style="1149" customWidth="1"/>
    <col min="11530" max="11530" width="14.42578125" style="1149" customWidth="1"/>
    <col min="11531" max="11531" width="12.140625" style="1149" customWidth="1"/>
    <col min="11532" max="11532" width="20.42578125" style="1149" customWidth="1"/>
    <col min="11533" max="11533" width="20.5703125" style="1149" customWidth="1"/>
    <col min="11534" max="11536" width="12.140625" style="1149" customWidth="1"/>
    <col min="11537" max="11776" width="9.140625" style="1149"/>
    <col min="11777" max="11777" width="57.42578125" style="1149" customWidth="1"/>
    <col min="11778" max="11778" width="10.42578125" style="1149" customWidth="1"/>
    <col min="11779" max="11779" width="19.5703125" style="1149" customWidth="1"/>
    <col min="11780" max="11781" width="14.42578125" style="1149" customWidth="1"/>
    <col min="11782" max="11782" width="17.28515625" style="1149" customWidth="1"/>
    <col min="11783" max="11784" width="14.42578125" style="1149" customWidth="1"/>
    <col min="11785" max="11785" width="18.140625" style="1149" customWidth="1"/>
    <col min="11786" max="11786" width="14.42578125" style="1149" customWidth="1"/>
    <col min="11787" max="11787" width="12.140625" style="1149" customWidth="1"/>
    <col min="11788" max="11788" width="20.42578125" style="1149" customWidth="1"/>
    <col min="11789" max="11789" width="20.5703125" style="1149" customWidth="1"/>
    <col min="11790" max="11792" width="12.140625" style="1149" customWidth="1"/>
    <col min="11793" max="12032" width="9.140625" style="1149"/>
    <col min="12033" max="12033" width="57.42578125" style="1149" customWidth="1"/>
    <col min="12034" max="12034" width="10.42578125" style="1149" customWidth="1"/>
    <col min="12035" max="12035" width="19.5703125" style="1149" customWidth="1"/>
    <col min="12036" max="12037" width="14.42578125" style="1149" customWidth="1"/>
    <col min="12038" max="12038" width="17.28515625" style="1149" customWidth="1"/>
    <col min="12039" max="12040" width="14.42578125" style="1149" customWidth="1"/>
    <col min="12041" max="12041" width="18.140625" style="1149" customWidth="1"/>
    <col min="12042" max="12042" width="14.42578125" style="1149" customWidth="1"/>
    <col min="12043" max="12043" width="12.140625" style="1149" customWidth="1"/>
    <col min="12044" max="12044" width="20.42578125" style="1149" customWidth="1"/>
    <col min="12045" max="12045" width="20.5703125" style="1149" customWidth="1"/>
    <col min="12046" max="12048" width="12.140625" style="1149" customWidth="1"/>
    <col min="12049" max="12288" width="9.140625" style="1149"/>
    <col min="12289" max="12289" width="57.42578125" style="1149" customWidth="1"/>
    <col min="12290" max="12290" width="10.42578125" style="1149" customWidth="1"/>
    <col min="12291" max="12291" width="19.5703125" style="1149" customWidth="1"/>
    <col min="12292" max="12293" width="14.42578125" style="1149" customWidth="1"/>
    <col min="12294" max="12294" width="17.28515625" style="1149" customWidth="1"/>
    <col min="12295" max="12296" width="14.42578125" style="1149" customWidth="1"/>
    <col min="12297" max="12297" width="18.140625" style="1149" customWidth="1"/>
    <col min="12298" max="12298" width="14.42578125" style="1149" customWidth="1"/>
    <col min="12299" max="12299" width="12.140625" style="1149" customWidth="1"/>
    <col min="12300" max="12300" width="20.42578125" style="1149" customWidth="1"/>
    <col min="12301" max="12301" width="20.5703125" style="1149" customWidth="1"/>
    <col min="12302" max="12304" width="12.140625" style="1149" customWidth="1"/>
    <col min="12305" max="12544" width="9.140625" style="1149"/>
    <col min="12545" max="12545" width="57.42578125" style="1149" customWidth="1"/>
    <col min="12546" max="12546" width="10.42578125" style="1149" customWidth="1"/>
    <col min="12547" max="12547" width="19.5703125" style="1149" customWidth="1"/>
    <col min="12548" max="12549" width="14.42578125" style="1149" customWidth="1"/>
    <col min="12550" max="12550" width="17.28515625" style="1149" customWidth="1"/>
    <col min="12551" max="12552" width="14.42578125" style="1149" customWidth="1"/>
    <col min="12553" max="12553" width="18.140625" style="1149" customWidth="1"/>
    <col min="12554" max="12554" width="14.42578125" style="1149" customWidth="1"/>
    <col min="12555" max="12555" width="12.140625" style="1149" customWidth="1"/>
    <col min="12556" max="12556" width="20.42578125" style="1149" customWidth="1"/>
    <col min="12557" max="12557" width="20.5703125" style="1149" customWidth="1"/>
    <col min="12558" max="12560" width="12.140625" style="1149" customWidth="1"/>
    <col min="12561" max="12800" width="9.140625" style="1149"/>
    <col min="12801" max="12801" width="57.42578125" style="1149" customWidth="1"/>
    <col min="12802" max="12802" width="10.42578125" style="1149" customWidth="1"/>
    <col min="12803" max="12803" width="19.5703125" style="1149" customWidth="1"/>
    <col min="12804" max="12805" width="14.42578125" style="1149" customWidth="1"/>
    <col min="12806" max="12806" width="17.28515625" style="1149" customWidth="1"/>
    <col min="12807" max="12808" width="14.42578125" style="1149" customWidth="1"/>
    <col min="12809" max="12809" width="18.140625" style="1149" customWidth="1"/>
    <col min="12810" max="12810" width="14.42578125" style="1149" customWidth="1"/>
    <col min="12811" max="12811" width="12.140625" style="1149" customWidth="1"/>
    <col min="12812" max="12812" width="20.42578125" style="1149" customWidth="1"/>
    <col min="12813" max="12813" width="20.5703125" style="1149" customWidth="1"/>
    <col min="12814" max="12816" width="12.140625" style="1149" customWidth="1"/>
    <col min="12817" max="13056" width="9.140625" style="1149"/>
    <col min="13057" max="13057" width="57.42578125" style="1149" customWidth="1"/>
    <col min="13058" max="13058" width="10.42578125" style="1149" customWidth="1"/>
    <col min="13059" max="13059" width="19.5703125" style="1149" customWidth="1"/>
    <col min="13060" max="13061" width="14.42578125" style="1149" customWidth="1"/>
    <col min="13062" max="13062" width="17.28515625" style="1149" customWidth="1"/>
    <col min="13063" max="13064" width="14.42578125" style="1149" customWidth="1"/>
    <col min="13065" max="13065" width="18.140625" style="1149" customWidth="1"/>
    <col min="13066" max="13066" width="14.42578125" style="1149" customWidth="1"/>
    <col min="13067" max="13067" width="12.140625" style="1149" customWidth="1"/>
    <col min="13068" max="13068" width="20.42578125" style="1149" customWidth="1"/>
    <col min="13069" max="13069" width="20.5703125" style="1149" customWidth="1"/>
    <col min="13070" max="13072" width="12.140625" style="1149" customWidth="1"/>
    <col min="13073" max="13312" width="9.140625" style="1149"/>
    <col min="13313" max="13313" width="57.42578125" style="1149" customWidth="1"/>
    <col min="13314" max="13314" width="10.42578125" style="1149" customWidth="1"/>
    <col min="13315" max="13315" width="19.5703125" style="1149" customWidth="1"/>
    <col min="13316" max="13317" width="14.42578125" style="1149" customWidth="1"/>
    <col min="13318" max="13318" width="17.28515625" style="1149" customWidth="1"/>
    <col min="13319" max="13320" width="14.42578125" style="1149" customWidth="1"/>
    <col min="13321" max="13321" width="18.140625" style="1149" customWidth="1"/>
    <col min="13322" max="13322" width="14.42578125" style="1149" customWidth="1"/>
    <col min="13323" max="13323" width="12.140625" style="1149" customWidth="1"/>
    <col min="13324" max="13324" width="20.42578125" style="1149" customWidth="1"/>
    <col min="13325" max="13325" width="20.5703125" style="1149" customWidth="1"/>
    <col min="13326" max="13328" width="12.140625" style="1149" customWidth="1"/>
    <col min="13329" max="13568" width="9.140625" style="1149"/>
    <col min="13569" max="13569" width="57.42578125" style="1149" customWidth="1"/>
    <col min="13570" max="13570" width="10.42578125" style="1149" customWidth="1"/>
    <col min="13571" max="13571" width="19.5703125" style="1149" customWidth="1"/>
    <col min="13572" max="13573" width="14.42578125" style="1149" customWidth="1"/>
    <col min="13574" max="13574" width="17.28515625" style="1149" customWidth="1"/>
    <col min="13575" max="13576" width="14.42578125" style="1149" customWidth="1"/>
    <col min="13577" max="13577" width="18.140625" style="1149" customWidth="1"/>
    <col min="13578" max="13578" width="14.42578125" style="1149" customWidth="1"/>
    <col min="13579" max="13579" width="12.140625" style="1149" customWidth="1"/>
    <col min="13580" max="13580" width="20.42578125" style="1149" customWidth="1"/>
    <col min="13581" max="13581" width="20.5703125" style="1149" customWidth="1"/>
    <col min="13582" max="13584" width="12.140625" style="1149" customWidth="1"/>
    <col min="13585" max="13824" width="9.140625" style="1149"/>
    <col min="13825" max="13825" width="57.42578125" style="1149" customWidth="1"/>
    <col min="13826" max="13826" width="10.42578125" style="1149" customWidth="1"/>
    <col min="13827" max="13827" width="19.5703125" style="1149" customWidth="1"/>
    <col min="13828" max="13829" width="14.42578125" style="1149" customWidth="1"/>
    <col min="13830" max="13830" width="17.28515625" style="1149" customWidth="1"/>
    <col min="13831" max="13832" width="14.42578125" style="1149" customWidth="1"/>
    <col min="13833" max="13833" width="18.140625" style="1149" customWidth="1"/>
    <col min="13834" max="13834" width="14.42578125" style="1149" customWidth="1"/>
    <col min="13835" max="13835" width="12.140625" style="1149" customWidth="1"/>
    <col min="13836" max="13836" width="20.42578125" style="1149" customWidth="1"/>
    <col min="13837" max="13837" width="20.5703125" style="1149" customWidth="1"/>
    <col min="13838" max="13840" width="12.140625" style="1149" customWidth="1"/>
    <col min="13841" max="14080" width="9.140625" style="1149"/>
    <col min="14081" max="14081" width="57.42578125" style="1149" customWidth="1"/>
    <col min="14082" max="14082" width="10.42578125" style="1149" customWidth="1"/>
    <col min="14083" max="14083" width="19.5703125" style="1149" customWidth="1"/>
    <col min="14084" max="14085" width="14.42578125" style="1149" customWidth="1"/>
    <col min="14086" max="14086" width="17.28515625" style="1149" customWidth="1"/>
    <col min="14087" max="14088" width="14.42578125" style="1149" customWidth="1"/>
    <col min="14089" max="14089" width="18.140625" style="1149" customWidth="1"/>
    <col min="14090" max="14090" width="14.42578125" style="1149" customWidth="1"/>
    <col min="14091" max="14091" width="12.140625" style="1149" customWidth="1"/>
    <col min="14092" max="14092" width="20.42578125" style="1149" customWidth="1"/>
    <col min="14093" max="14093" width="20.5703125" style="1149" customWidth="1"/>
    <col min="14094" max="14096" width="12.140625" style="1149" customWidth="1"/>
    <col min="14097" max="14336" width="9.140625" style="1149"/>
    <col min="14337" max="14337" width="57.42578125" style="1149" customWidth="1"/>
    <col min="14338" max="14338" width="10.42578125" style="1149" customWidth="1"/>
    <col min="14339" max="14339" width="19.5703125" style="1149" customWidth="1"/>
    <col min="14340" max="14341" width="14.42578125" style="1149" customWidth="1"/>
    <col min="14342" max="14342" width="17.28515625" style="1149" customWidth="1"/>
    <col min="14343" max="14344" width="14.42578125" style="1149" customWidth="1"/>
    <col min="14345" max="14345" width="18.140625" style="1149" customWidth="1"/>
    <col min="14346" max="14346" width="14.42578125" style="1149" customWidth="1"/>
    <col min="14347" max="14347" width="12.140625" style="1149" customWidth="1"/>
    <col min="14348" max="14348" width="20.42578125" style="1149" customWidth="1"/>
    <col min="14349" max="14349" width="20.5703125" style="1149" customWidth="1"/>
    <col min="14350" max="14352" width="12.140625" style="1149" customWidth="1"/>
    <col min="14353" max="14592" width="9.140625" style="1149"/>
    <col min="14593" max="14593" width="57.42578125" style="1149" customWidth="1"/>
    <col min="14594" max="14594" width="10.42578125" style="1149" customWidth="1"/>
    <col min="14595" max="14595" width="19.5703125" style="1149" customWidth="1"/>
    <col min="14596" max="14597" width="14.42578125" style="1149" customWidth="1"/>
    <col min="14598" max="14598" width="17.28515625" style="1149" customWidth="1"/>
    <col min="14599" max="14600" width="14.42578125" style="1149" customWidth="1"/>
    <col min="14601" max="14601" width="18.140625" style="1149" customWidth="1"/>
    <col min="14602" max="14602" width="14.42578125" style="1149" customWidth="1"/>
    <col min="14603" max="14603" width="12.140625" style="1149" customWidth="1"/>
    <col min="14604" max="14604" width="20.42578125" style="1149" customWidth="1"/>
    <col min="14605" max="14605" width="20.5703125" style="1149" customWidth="1"/>
    <col min="14606" max="14608" width="12.140625" style="1149" customWidth="1"/>
    <col min="14609" max="14848" width="9.140625" style="1149"/>
    <col min="14849" max="14849" width="57.42578125" style="1149" customWidth="1"/>
    <col min="14850" max="14850" width="10.42578125" style="1149" customWidth="1"/>
    <col min="14851" max="14851" width="19.5703125" style="1149" customWidth="1"/>
    <col min="14852" max="14853" width="14.42578125" style="1149" customWidth="1"/>
    <col min="14854" max="14854" width="17.28515625" style="1149" customWidth="1"/>
    <col min="14855" max="14856" width="14.42578125" style="1149" customWidth="1"/>
    <col min="14857" max="14857" width="18.140625" style="1149" customWidth="1"/>
    <col min="14858" max="14858" width="14.42578125" style="1149" customWidth="1"/>
    <col min="14859" max="14859" width="12.140625" style="1149" customWidth="1"/>
    <col min="14860" max="14860" width="20.42578125" style="1149" customWidth="1"/>
    <col min="14861" max="14861" width="20.5703125" style="1149" customWidth="1"/>
    <col min="14862" max="14864" width="12.140625" style="1149" customWidth="1"/>
    <col min="14865" max="15104" width="9.140625" style="1149"/>
    <col min="15105" max="15105" width="57.42578125" style="1149" customWidth="1"/>
    <col min="15106" max="15106" width="10.42578125" style="1149" customWidth="1"/>
    <col min="15107" max="15107" width="19.5703125" style="1149" customWidth="1"/>
    <col min="15108" max="15109" width="14.42578125" style="1149" customWidth="1"/>
    <col min="15110" max="15110" width="17.28515625" style="1149" customWidth="1"/>
    <col min="15111" max="15112" width="14.42578125" style="1149" customWidth="1"/>
    <col min="15113" max="15113" width="18.140625" style="1149" customWidth="1"/>
    <col min="15114" max="15114" width="14.42578125" style="1149" customWidth="1"/>
    <col min="15115" max="15115" width="12.140625" style="1149" customWidth="1"/>
    <col min="15116" max="15116" width="20.42578125" style="1149" customWidth="1"/>
    <col min="15117" max="15117" width="20.5703125" style="1149" customWidth="1"/>
    <col min="15118" max="15120" width="12.140625" style="1149" customWidth="1"/>
    <col min="15121" max="15360" width="9.140625" style="1149"/>
    <col min="15361" max="15361" width="57.42578125" style="1149" customWidth="1"/>
    <col min="15362" max="15362" width="10.42578125" style="1149" customWidth="1"/>
    <col min="15363" max="15363" width="19.5703125" style="1149" customWidth="1"/>
    <col min="15364" max="15365" width="14.42578125" style="1149" customWidth="1"/>
    <col min="15366" max="15366" width="17.28515625" style="1149" customWidth="1"/>
    <col min="15367" max="15368" width="14.42578125" style="1149" customWidth="1"/>
    <col min="15369" max="15369" width="18.140625" style="1149" customWidth="1"/>
    <col min="15370" max="15370" width="14.42578125" style="1149" customWidth="1"/>
    <col min="15371" max="15371" width="12.140625" style="1149" customWidth="1"/>
    <col min="15372" max="15372" width="20.42578125" style="1149" customWidth="1"/>
    <col min="15373" max="15373" width="20.5703125" style="1149" customWidth="1"/>
    <col min="15374" max="15376" width="12.140625" style="1149" customWidth="1"/>
    <col min="15377" max="15616" width="9.140625" style="1149"/>
    <col min="15617" max="15617" width="57.42578125" style="1149" customWidth="1"/>
    <col min="15618" max="15618" width="10.42578125" style="1149" customWidth="1"/>
    <col min="15619" max="15619" width="19.5703125" style="1149" customWidth="1"/>
    <col min="15620" max="15621" width="14.42578125" style="1149" customWidth="1"/>
    <col min="15622" max="15622" width="17.28515625" style="1149" customWidth="1"/>
    <col min="15623" max="15624" width="14.42578125" style="1149" customWidth="1"/>
    <col min="15625" max="15625" width="18.140625" style="1149" customWidth="1"/>
    <col min="15626" max="15626" width="14.42578125" style="1149" customWidth="1"/>
    <col min="15627" max="15627" width="12.140625" style="1149" customWidth="1"/>
    <col min="15628" max="15628" width="20.42578125" style="1149" customWidth="1"/>
    <col min="15629" max="15629" width="20.5703125" style="1149" customWidth="1"/>
    <col min="15630" max="15632" width="12.140625" style="1149" customWidth="1"/>
    <col min="15633" max="15872" width="9.140625" style="1149"/>
    <col min="15873" max="15873" width="57.42578125" style="1149" customWidth="1"/>
    <col min="15874" max="15874" width="10.42578125" style="1149" customWidth="1"/>
    <col min="15875" max="15875" width="19.5703125" style="1149" customWidth="1"/>
    <col min="15876" max="15877" width="14.42578125" style="1149" customWidth="1"/>
    <col min="15878" max="15878" width="17.28515625" style="1149" customWidth="1"/>
    <col min="15879" max="15880" width="14.42578125" style="1149" customWidth="1"/>
    <col min="15881" max="15881" width="18.140625" style="1149" customWidth="1"/>
    <col min="15882" max="15882" width="14.42578125" style="1149" customWidth="1"/>
    <col min="15883" max="15883" width="12.140625" style="1149" customWidth="1"/>
    <col min="15884" max="15884" width="20.42578125" style="1149" customWidth="1"/>
    <col min="15885" max="15885" width="20.5703125" style="1149" customWidth="1"/>
    <col min="15886" max="15888" width="12.140625" style="1149" customWidth="1"/>
    <col min="15889" max="16128" width="9.140625" style="1149"/>
    <col min="16129" max="16129" width="57.42578125" style="1149" customWidth="1"/>
    <col min="16130" max="16130" width="10.42578125" style="1149" customWidth="1"/>
    <col min="16131" max="16131" width="19.5703125" style="1149" customWidth="1"/>
    <col min="16132" max="16133" width="14.42578125" style="1149" customWidth="1"/>
    <col min="16134" max="16134" width="17.28515625" style="1149" customWidth="1"/>
    <col min="16135" max="16136" width="14.42578125" style="1149" customWidth="1"/>
    <col min="16137" max="16137" width="18.140625" style="1149" customWidth="1"/>
    <col min="16138" max="16138" width="14.42578125" style="1149" customWidth="1"/>
    <col min="16139" max="16139" width="12.140625" style="1149" customWidth="1"/>
    <col min="16140" max="16140" width="20.42578125" style="1149" customWidth="1"/>
    <col min="16141" max="16141" width="20.5703125" style="1149" customWidth="1"/>
    <col min="16142" max="16144" width="12.140625" style="1149" customWidth="1"/>
    <col min="16145" max="16384" width="9.140625" style="1149"/>
  </cols>
  <sheetData>
    <row r="1" spans="1:16" s="1146" customFormat="1" ht="49.5" customHeight="1">
      <c r="A1" s="1668" t="s">
        <v>0</v>
      </c>
      <c r="B1" s="1668"/>
      <c r="C1" s="1668"/>
      <c r="D1" s="1668"/>
      <c r="E1" s="1668"/>
      <c r="F1" s="1668"/>
      <c r="G1" s="1668"/>
      <c r="H1" s="1668"/>
      <c r="I1" s="1668"/>
      <c r="J1" s="1668"/>
      <c r="K1" s="1145"/>
      <c r="L1" s="1145"/>
      <c r="M1" s="1145"/>
      <c r="N1" s="1145"/>
      <c r="O1" s="1145"/>
      <c r="P1" s="1145"/>
    </row>
    <row r="2" spans="1:16" s="1146" customFormat="1" ht="52.5" customHeight="1">
      <c r="A2" s="1669" t="s">
        <v>492</v>
      </c>
      <c r="B2" s="1670"/>
      <c r="C2" s="1670"/>
      <c r="D2" s="1670"/>
      <c r="E2" s="1670"/>
      <c r="F2" s="1671"/>
      <c r="G2" s="1671"/>
      <c r="H2" s="1671"/>
      <c r="I2" s="1671"/>
      <c r="J2" s="1672"/>
      <c r="K2" s="1672"/>
      <c r="L2" s="1672"/>
      <c r="M2" s="1672"/>
      <c r="N2" s="1672"/>
      <c r="O2" s="1672"/>
      <c r="P2" s="1672"/>
    </row>
    <row r="3" spans="1:16" ht="37.5" customHeight="1">
      <c r="A3" s="1147" t="s">
        <v>2</v>
      </c>
      <c r="B3" s="1673" t="s">
        <v>3</v>
      </c>
      <c r="C3" s="1674"/>
      <c r="D3" s="1675"/>
      <c r="E3" s="1676"/>
      <c r="F3" s="1677"/>
      <c r="G3" s="1678"/>
      <c r="H3" s="1679"/>
      <c r="I3" s="1679"/>
      <c r="J3" s="1679"/>
      <c r="K3" s="1148"/>
      <c r="L3" s="1148"/>
      <c r="M3" s="1148"/>
      <c r="N3" s="1148"/>
      <c r="O3" s="1148"/>
      <c r="P3" s="1148"/>
    </row>
    <row r="4" spans="1:16" s="1146" customFormat="1" ht="21" customHeight="1">
      <c r="A4" s="1150" t="s">
        <v>4</v>
      </c>
      <c r="B4" s="1661">
        <v>50248484</v>
      </c>
      <c r="C4" s="1662"/>
      <c r="D4" s="1662"/>
      <c r="E4" s="1663"/>
      <c r="F4" s="1664"/>
      <c r="G4" s="1665"/>
      <c r="H4" s="1666"/>
      <c r="I4" s="1667"/>
      <c r="J4" s="1667"/>
      <c r="K4" s="1151"/>
      <c r="L4" s="1151"/>
      <c r="M4" s="1151"/>
      <c r="N4" s="1151"/>
      <c r="O4" s="1151"/>
      <c r="P4" s="1151"/>
    </row>
    <row r="5" spans="1:16" ht="23.25" customHeight="1"/>
    <row r="6" spans="1:16" ht="28.5" customHeight="1">
      <c r="A6" s="1657" t="s">
        <v>5</v>
      </c>
      <c r="B6" s="1657"/>
      <c r="C6" s="1657"/>
    </row>
    <row r="7" spans="1:16" ht="37.5">
      <c r="A7" s="1147" t="s">
        <v>6</v>
      </c>
      <c r="B7" s="1152" t="s">
        <v>7</v>
      </c>
      <c r="C7" s="1153" t="s">
        <v>8</v>
      </c>
    </row>
    <row r="8" spans="1:16" ht="14.25" customHeight="1">
      <c r="A8" s="1154">
        <v>1</v>
      </c>
      <c r="B8" s="1154">
        <v>2</v>
      </c>
      <c r="C8" s="1155">
        <v>3</v>
      </c>
    </row>
    <row r="9" spans="1:16" ht="29.25" customHeight="1">
      <c r="A9" s="1156" t="s">
        <v>9</v>
      </c>
      <c r="B9" s="1157" t="s">
        <v>10</v>
      </c>
      <c r="C9" s="1158">
        <v>1</v>
      </c>
    </row>
    <row r="10" spans="1:16" ht="39" customHeight="1">
      <c r="A10" s="1159" t="s">
        <v>11</v>
      </c>
      <c r="B10" s="1157" t="s">
        <v>12</v>
      </c>
      <c r="C10" s="1158">
        <v>0</v>
      </c>
    </row>
    <row r="11" spans="1:16" ht="40.5" customHeight="1">
      <c r="A11" s="1159" t="s">
        <v>13</v>
      </c>
      <c r="B11" s="1150" t="s">
        <v>14</v>
      </c>
      <c r="C11" s="1158">
        <v>0</v>
      </c>
    </row>
    <row r="12" spans="1:16" ht="73.5" customHeight="1">
      <c r="A12" s="1156" t="s">
        <v>15</v>
      </c>
      <c r="B12" s="1157" t="s">
        <v>16</v>
      </c>
      <c r="C12" s="1158">
        <v>0</v>
      </c>
    </row>
    <row r="13" spans="1:16" ht="80.25" customHeight="1">
      <c r="A13" s="1160" t="s">
        <v>17</v>
      </c>
      <c r="B13" s="1150" t="s">
        <v>18</v>
      </c>
      <c r="C13" s="1158">
        <v>0</v>
      </c>
    </row>
    <row r="14" spans="1:16" ht="115.5" customHeight="1">
      <c r="A14" s="1160" t="s">
        <v>19</v>
      </c>
      <c r="B14" s="1150" t="s">
        <v>20</v>
      </c>
      <c r="C14" s="1158">
        <v>0</v>
      </c>
    </row>
    <row r="15" spans="1:16" ht="93" customHeight="1">
      <c r="A15" s="1160" t="s">
        <v>21</v>
      </c>
      <c r="B15" s="1150" t="s">
        <v>22</v>
      </c>
      <c r="C15" s="1158">
        <v>0</v>
      </c>
    </row>
    <row r="16" spans="1:16" ht="94.5" customHeight="1">
      <c r="A16" s="1160" t="s">
        <v>23</v>
      </c>
      <c r="B16" s="1150" t="s">
        <v>24</v>
      </c>
      <c r="C16" s="1158">
        <v>0</v>
      </c>
    </row>
    <row r="17" spans="1:19" ht="83.25" customHeight="1">
      <c r="A17" s="1161" t="s">
        <v>25</v>
      </c>
      <c r="B17" s="1157" t="s">
        <v>26</v>
      </c>
      <c r="C17" s="1158">
        <v>0</v>
      </c>
      <c r="L17" s="1162"/>
    </row>
    <row r="18" spans="1:19" ht="13.15" customHeight="1">
      <c r="A18" s="1163"/>
      <c r="B18" s="1164"/>
      <c r="C18" s="1165"/>
    </row>
    <row r="19" spans="1:19" ht="19.5" customHeight="1">
      <c r="A19" s="1658" t="s">
        <v>27</v>
      </c>
      <c r="B19" s="1659"/>
      <c r="C19" s="1659"/>
    </row>
    <row r="20" spans="1:19" ht="12" customHeight="1">
      <c r="A20" s="1166"/>
      <c r="B20" s="1164"/>
      <c r="C20" s="1165"/>
    </row>
    <row r="21" spans="1:19" ht="83.25" customHeight="1">
      <c r="A21" s="1167" t="s">
        <v>6</v>
      </c>
      <c r="B21" s="1167" t="s">
        <v>7</v>
      </c>
      <c r="C21" s="1168" t="s">
        <v>28</v>
      </c>
      <c r="D21" s="1169"/>
      <c r="E21" s="1169"/>
      <c r="F21" s="1169"/>
      <c r="G21" s="1169"/>
      <c r="H21" s="1169"/>
      <c r="I21" s="1169"/>
      <c r="J21" s="1169"/>
      <c r="K21" s="1169"/>
      <c r="L21" s="1169"/>
      <c r="M21" s="1169"/>
      <c r="N21" s="1169"/>
      <c r="O21" s="1169"/>
      <c r="P21" s="1169"/>
      <c r="Q21" s="1169"/>
      <c r="R21" s="1169"/>
      <c r="S21" s="1169"/>
    </row>
    <row r="22" spans="1:19" s="1173" customFormat="1" ht="19.5" customHeight="1">
      <c r="A22" s="1167">
        <v>1</v>
      </c>
      <c r="B22" s="1167">
        <v>2</v>
      </c>
      <c r="C22" s="1167">
        <v>3</v>
      </c>
      <c r="D22" s="1170"/>
      <c r="E22" s="1170"/>
      <c r="F22" s="1170"/>
      <c r="G22" s="1170"/>
      <c r="H22" s="1170"/>
      <c r="I22" s="1170"/>
      <c r="J22" s="1171"/>
      <c r="K22" s="1170"/>
      <c r="L22" s="1170"/>
      <c r="M22" s="1170"/>
      <c r="N22" s="1170"/>
      <c r="O22" s="1170"/>
      <c r="P22" s="1170"/>
      <c r="Q22" s="1172"/>
      <c r="R22" s="1172"/>
      <c r="S22" s="1172"/>
    </row>
    <row r="23" spans="1:19" ht="20.100000000000001" customHeight="1">
      <c r="A23" s="1174" t="s">
        <v>29</v>
      </c>
      <c r="B23" s="1157" t="s">
        <v>30</v>
      </c>
      <c r="C23" s="1175">
        <v>1</v>
      </c>
      <c r="D23" s="1169"/>
      <c r="E23" s="1169"/>
      <c r="F23" s="1169"/>
      <c r="G23" s="1169"/>
      <c r="H23" s="1169"/>
      <c r="I23" s="1169"/>
      <c r="J23" s="1169"/>
      <c r="K23" s="1169"/>
      <c r="L23" s="1169"/>
      <c r="M23" s="1169"/>
      <c r="N23" s="1169"/>
      <c r="O23" s="1169"/>
      <c r="P23" s="1169"/>
      <c r="Q23" s="1169"/>
      <c r="R23" s="1169"/>
      <c r="S23" s="1169"/>
    </row>
    <row r="24" spans="1:19" ht="20.100000000000001" customHeight="1">
      <c r="A24" s="1174" t="s">
        <v>31</v>
      </c>
      <c r="B24" s="1150" t="s">
        <v>32</v>
      </c>
      <c r="C24" s="1175">
        <v>0</v>
      </c>
      <c r="D24" s="1169"/>
      <c r="E24" s="1169"/>
      <c r="F24" s="1169"/>
      <c r="G24" s="1169"/>
      <c r="H24" s="1169"/>
      <c r="I24" s="1169"/>
      <c r="J24" s="1169"/>
      <c r="K24" s="1169"/>
      <c r="L24" s="1169"/>
      <c r="M24" s="1169"/>
      <c r="N24" s="1169"/>
      <c r="O24" s="1169"/>
      <c r="P24" s="1169"/>
      <c r="Q24" s="1169"/>
      <c r="R24" s="1169"/>
      <c r="S24" s="1169"/>
    </row>
    <row r="25" spans="1:19" ht="20.100000000000001" customHeight="1">
      <c r="A25" s="1174" t="s">
        <v>33</v>
      </c>
      <c r="B25" s="1150" t="s">
        <v>34</v>
      </c>
      <c r="C25" s="1175">
        <v>0</v>
      </c>
      <c r="D25" s="1169"/>
      <c r="E25" s="1169"/>
      <c r="F25" s="1169"/>
      <c r="G25" s="1169"/>
      <c r="H25" s="1169"/>
      <c r="I25" s="1169"/>
      <c r="J25" s="1169"/>
      <c r="K25" s="1169"/>
      <c r="L25" s="1169"/>
      <c r="M25" s="1169"/>
      <c r="N25" s="1169"/>
      <c r="O25" s="1169"/>
      <c r="P25" s="1169"/>
      <c r="Q25" s="1169"/>
      <c r="R25" s="1169"/>
      <c r="S25" s="1169"/>
    </row>
    <row r="26" spans="1:19" ht="20.100000000000001" customHeight="1">
      <c r="A26" s="1174" t="s">
        <v>35</v>
      </c>
      <c r="B26" s="1150" t="s">
        <v>36</v>
      </c>
      <c r="C26" s="1175">
        <v>1</v>
      </c>
      <c r="D26" s="1169"/>
      <c r="E26" s="1169"/>
      <c r="F26" s="1169"/>
      <c r="G26" s="1169"/>
      <c r="H26" s="1169"/>
      <c r="I26" s="1169"/>
      <c r="J26" s="1169"/>
      <c r="K26" s="1169"/>
      <c r="L26" s="1169"/>
      <c r="M26" s="1169"/>
      <c r="N26" s="1169"/>
      <c r="O26" s="1169"/>
      <c r="P26" s="1169"/>
      <c r="Q26" s="1169"/>
      <c r="R26" s="1169"/>
      <c r="S26" s="1169"/>
    </row>
    <row r="27" spans="1:19" ht="42" customHeight="1">
      <c r="A27" s="1174" t="s">
        <v>37</v>
      </c>
      <c r="B27" s="1150" t="s">
        <v>38</v>
      </c>
      <c r="C27" s="1175">
        <v>1</v>
      </c>
      <c r="D27" s="1169"/>
      <c r="E27" s="1169"/>
      <c r="F27" s="1169"/>
      <c r="G27" s="1169"/>
      <c r="H27" s="1169"/>
      <c r="I27" s="1169"/>
      <c r="J27" s="1169"/>
      <c r="K27" s="1169"/>
      <c r="L27" s="1169"/>
      <c r="M27" s="1169"/>
      <c r="N27" s="1169"/>
      <c r="O27" s="1169"/>
      <c r="P27" s="1169"/>
      <c r="Q27" s="1169"/>
      <c r="R27" s="1169"/>
      <c r="S27" s="1169"/>
    </row>
    <row r="28" spans="1:19" ht="23.25" customHeight="1">
      <c r="A28" s="1166"/>
      <c r="B28" s="1164"/>
      <c r="C28" s="1165"/>
    </row>
    <row r="29" spans="1:19" ht="24" customHeight="1">
      <c r="A29" s="1631" t="s">
        <v>39</v>
      </c>
      <c r="B29" s="1631"/>
      <c r="C29" s="1631"/>
      <c r="D29" s="1631"/>
      <c r="E29" s="1631"/>
      <c r="F29" s="1631"/>
      <c r="G29" s="1631"/>
      <c r="H29" s="1631"/>
      <c r="I29" s="1631"/>
      <c r="J29" s="1631"/>
    </row>
    <row r="30" spans="1:19" ht="13.5" customHeight="1">
      <c r="A30" s="1176"/>
      <c r="B30" s="1176"/>
      <c r="C30" s="1176"/>
      <c r="D30" s="1660"/>
      <c r="E30" s="1660"/>
      <c r="F30" s="1660"/>
      <c r="G30" s="1660"/>
      <c r="H30" s="1660"/>
      <c r="I30" s="1660"/>
      <c r="J30" s="1177"/>
      <c r="K30" s="1177"/>
    </row>
    <row r="31" spans="1:19" ht="27" customHeight="1">
      <c r="A31" s="1637" t="s">
        <v>40</v>
      </c>
      <c r="B31" s="1637" t="s">
        <v>7</v>
      </c>
      <c r="C31" s="1637" t="s">
        <v>41</v>
      </c>
      <c r="D31" s="1637"/>
      <c r="E31" s="1637"/>
      <c r="F31" s="1637"/>
      <c r="G31" s="1638" t="s">
        <v>42</v>
      </c>
      <c r="H31" s="1647"/>
      <c r="I31" s="1178" t="s">
        <v>43</v>
      </c>
      <c r="J31" s="1179"/>
    </row>
    <row r="32" spans="1:19" ht="15" customHeight="1">
      <c r="A32" s="1637"/>
      <c r="B32" s="1637"/>
      <c r="C32" s="1650" t="s">
        <v>44</v>
      </c>
      <c r="D32" s="1637" t="s">
        <v>45</v>
      </c>
      <c r="E32" s="1637"/>
      <c r="F32" s="1637"/>
      <c r="G32" s="1650" t="s">
        <v>44</v>
      </c>
      <c r="H32" s="1650" t="s">
        <v>46</v>
      </c>
      <c r="I32" s="1637" t="s">
        <v>44</v>
      </c>
      <c r="J32" s="1180"/>
    </row>
    <row r="33" spans="1:17" ht="81.75" customHeight="1">
      <c r="A33" s="1637"/>
      <c r="B33" s="1637"/>
      <c r="C33" s="1652"/>
      <c r="D33" s="1167" t="s">
        <v>47</v>
      </c>
      <c r="E33" s="1167" t="s">
        <v>48</v>
      </c>
      <c r="F33" s="1167" t="s">
        <v>49</v>
      </c>
      <c r="G33" s="1651"/>
      <c r="H33" s="1652"/>
      <c r="I33" s="1637"/>
      <c r="J33" s="1181"/>
      <c r="K33" s="1169"/>
      <c r="L33" s="1182"/>
      <c r="M33" s="1182"/>
      <c r="N33" s="1182"/>
      <c r="O33" s="1182"/>
      <c r="P33" s="1169"/>
      <c r="Q33" s="1169"/>
    </row>
    <row r="34" spans="1:17" s="1173" customFormat="1" ht="21" customHeight="1">
      <c r="A34" s="1167">
        <v>1</v>
      </c>
      <c r="B34" s="1167">
        <v>2</v>
      </c>
      <c r="C34" s="1167">
        <v>3</v>
      </c>
      <c r="D34" s="1167">
        <v>4</v>
      </c>
      <c r="E34" s="1167">
        <v>5</v>
      </c>
      <c r="F34" s="1167">
        <v>6</v>
      </c>
      <c r="G34" s="1167">
        <v>7</v>
      </c>
      <c r="H34" s="1167">
        <v>8</v>
      </c>
      <c r="I34" s="1167">
        <v>9</v>
      </c>
      <c r="J34" s="1171"/>
      <c r="K34" s="1183"/>
      <c r="N34" s="1184"/>
      <c r="O34" s="1184"/>
      <c r="P34" s="1170"/>
      <c r="Q34" s="1172"/>
    </row>
    <row r="35" spans="1:17" ht="25.5" customHeight="1">
      <c r="A35" s="1185" t="s">
        <v>50</v>
      </c>
      <c r="B35" s="1157" t="s">
        <v>51</v>
      </c>
      <c r="C35" s="1186">
        <f t="shared" ref="C35:G35" si="0">C36+C45+C46+C49+C50+C51+C52</f>
        <v>314</v>
      </c>
      <c r="D35" s="1186">
        <f>D36+D45+D46+D49+D51+D52</f>
        <v>252</v>
      </c>
      <c r="E35" s="1186">
        <f t="shared" si="0"/>
        <v>10</v>
      </c>
      <c r="F35" s="1186">
        <f t="shared" si="0"/>
        <v>1</v>
      </c>
      <c r="G35" s="1186">
        <f t="shared" si="0"/>
        <v>14</v>
      </c>
      <c r="H35" s="1186">
        <f>H36+H45+H46+H49+H51+H52</f>
        <v>11</v>
      </c>
      <c r="I35" s="1186">
        <f>I36+I45+I46+I49+I51+I52</f>
        <v>319</v>
      </c>
      <c r="J35" s="1187"/>
      <c r="K35" s="1188"/>
      <c r="N35" s="1189"/>
      <c r="O35" s="1189"/>
      <c r="Q35" s="1169"/>
    </row>
    <row r="36" spans="1:17" ht="39.75" customHeight="1">
      <c r="A36" s="1190" t="s">
        <v>52</v>
      </c>
      <c r="B36" s="1157" t="s">
        <v>53</v>
      </c>
      <c r="C36" s="1191">
        <f t="shared" ref="C36:I36" si="1">C37+C38+C39+C40+C41+C42+C43+C44</f>
        <v>10</v>
      </c>
      <c r="D36" s="1191">
        <f t="shared" si="1"/>
        <v>10</v>
      </c>
      <c r="E36" s="1191">
        <f t="shared" si="1"/>
        <v>10</v>
      </c>
      <c r="F36" s="1191">
        <f t="shared" si="1"/>
        <v>0</v>
      </c>
      <c r="G36" s="1191">
        <f t="shared" si="1"/>
        <v>1</v>
      </c>
      <c r="H36" s="1191">
        <f t="shared" si="1"/>
        <v>1</v>
      </c>
      <c r="I36" s="1191">
        <f t="shared" si="1"/>
        <v>10</v>
      </c>
      <c r="J36" s="1192"/>
      <c r="K36" s="1169"/>
      <c r="L36" s="1182"/>
      <c r="M36" s="1182"/>
      <c r="N36" s="1193"/>
      <c r="O36" s="1194"/>
      <c r="P36" s="1195"/>
      <c r="Q36" s="1169"/>
    </row>
    <row r="37" spans="1:17" ht="36" customHeight="1">
      <c r="A37" s="1196" t="s">
        <v>54</v>
      </c>
      <c r="B37" s="1150" t="s">
        <v>55</v>
      </c>
      <c r="C37" s="1197"/>
      <c r="D37" s="1197"/>
      <c r="E37" s="1197"/>
      <c r="F37" s="1197"/>
      <c r="G37" s="1197"/>
      <c r="H37" s="1197"/>
      <c r="I37" s="1197"/>
      <c r="J37" s="1198"/>
      <c r="K37" s="1169"/>
      <c r="L37" s="1199"/>
      <c r="M37" s="1200"/>
      <c r="N37" s="1201"/>
      <c r="O37" s="1202"/>
      <c r="P37" s="1203"/>
      <c r="Q37" s="1169"/>
    </row>
    <row r="38" spans="1:17" ht="23.1" customHeight="1">
      <c r="A38" s="1204" t="s">
        <v>56</v>
      </c>
      <c r="B38" s="1157" t="s">
        <v>57</v>
      </c>
      <c r="C38" s="1197">
        <v>10</v>
      </c>
      <c r="D38" s="1197">
        <v>10</v>
      </c>
      <c r="E38" s="1197">
        <v>10</v>
      </c>
      <c r="F38" s="1197"/>
      <c r="G38" s="1197">
        <v>1</v>
      </c>
      <c r="H38" s="1197">
        <v>1</v>
      </c>
      <c r="I38" s="1197">
        <v>10</v>
      </c>
      <c r="J38" s="1198"/>
      <c r="L38" s="1205"/>
      <c r="M38" s="1169"/>
      <c r="N38" s="1169"/>
      <c r="O38" s="1169"/>
      <c r="P38" s="1206"/>
    </row>
    <row r="39" spans="1:17" ht="23.1" customHeight="1">
      <c r="A39" s="1207" t="s">
        <v>58</v>
      </c>
      <c r="B39" s="1157" t="s">
        <v>59</v>
      </c>
      <c r="C39" s="1197"/>
      <c r="D39" s="1197"/>
      <c r="E39" s="1197"/>
      <c r="F39" s="1197"/>
      <c r="G39" s="1197"/>
      <c r="H39" s="1197"/>
      <c r="I39" s="1197"/>
      <c r="J39" s="1198"/>
      <c r="P39" s="1206"/>
    </row>
    <row r="40" spans="1:17" ht="23.1" customHeight="1">
      <c r="A40" s="1204" t="s">
        <v>60</v>
      </c>
      <c r="B40" s="1150" t="s">
        <v>61</v>
      </c>
      <c r="C40" s="1197"/>
      <c r="D40" s="1197"/>
      <c r="E40" s="1197"/>
      <c r="F40" s="1197"/>
      <c r="G40" s="1197"/>
      <c r="H40" s="1197"/>
      <c r="I40" s="1197"/>
      <c r="J40" s="1198"/>
      <c r="P40" s="1206"/>
    </row>
    <row r="41" spans="1:17" ht="23.1" customHeight="1">
      <c r="A41" s="1204" t="s">
        <v>62</v>
      </c>
      <c r="B41" s="1157" t="s">
        <v>63</v>
      </c>
      <c r="C41" s="1197"/>
      <c r="D41" s="1197"/>
      <c r="E41" s="1197"/>
      <c r="F41" s="1197"/>
      <c r="G41" s="1197"/>
      <c r="H41" s="1197"/>
      <c r="I41" s="1197"/>
      <c r="J41" s="1198"/>
      <c r="P41" s="1206"/>
    </row>
    <row r="42" spans="1:17" ht="23.1" customHeight="1">
      <c r="A42" s="1204" t="s">
        <v>64</v>
      </c>
      <c r="B42" s="1157" t="s">
        <v>65</v>
      </c>
      <c r="C42" s="1197"/>
      <c r="D42" s="1197"/>
      <c r="E42" s="1197"/>
      <c r="F42" s="1197"/>
      <c r="G42" s="1197"/>
      <c r="H42" s="1197"/>
      <c r="I42" s="1197"/>
      <c r="J42" s="1198"/>
      <c r="P42" s="1206"/>
    </row>
    <row r="43" spans="1:17" ht="23.1" customHeight="1">
      <c r="A43" s="1204" t="s">
        <v>66</v>
      </c>
      <c r="B43" s="1150" t="s">
        <v>67</v>
      </c>
      <c r="C43" s="1197"/>
      <c r="D43" s="1197"/>
      <c r="E43" s="1197"/>
      <c r="F43" s="1197"/>
      <c r="G43" s="1197"/>
      <c r="H43" s="1197"/>
      <c r="I43" s="1197"/>
      <c r="J43" s="1198"/>
      <c r="P43" s="1206"/>
    </row>
    <row r="44" spans="1:17" ht="23.1" customHeight="1">
      <c r="A44" s="1204" t="s">
        <v>68</v>
      </c>
      <c r="B44" s="1157" t="s">
        <v>69</v>
      </c>
      <c r="C44" s="1197"/>
      <c r="D44" s="1197"/>
      <c r="E44" s="1197"/>
      <c r="F44" s="1197"/>
      <c r="G44" s="1197"/>
      <c r="H44" s="1197"/>
      <c r="I44" s="1197"/>
      <c r="J44" s="1198"/>
      <c r="P44" s="1206"/>
    </row>
    <row r="45" spans="1:17" ht="23.1" customHeight="1">
      <c r="A45" s="1208" t="s">
        <v>70</v>
      </c>
      <c r="B45" s="1157" t="s">
        <v>71</v>
      </c>
      <c r="C45" s="1197">
        <v>304</v>
      </c>
      <c r="D45" s="1197">
        <v>242</v>
      </c>
      <c r="E45" s="1197"/>
      <c r="F45" s="1197">
        <v>1</v>
      </c>
      <c r="G45" s="1197">
        <v>13</v>
      </c>
      <c r="H45" s="1197">
        <v>10</v>
      </c>
      <c r="I45" s="1197">
        <v>309</v>
      </c>
      <c r="J45" s="1209"/>
      <c r="P45" s="1206"/>
    </row>
    <row r="46" spans="1:17" ht="23.1" customHeight="1">
      <c r="A46" s="1208" t="s">
        <v>72</v>
      </c>
      <c r="B46" s="1150" t="s">
        <v>73</v>
      </c>
      <c r="C46" s="1197"/>
      <c r="D46" s="1197"/>
      <c r="E46" s="1197"/>
      <c r="F46" s="1197"/>
      <c r="G46" s="1197"/>
      <c r="H46" s="1197"/>
      <c r="I46" s="1197"/>
      <c r="J46" s="1209"/>
      <c r="P46" s="1206"/>
    </row>
    <row r="47" spans="1:17" ht="33.75" customHeight="1">
      <c r="A47" s="1174" t="s">
        <v>74</v>
      </c>
      <c r="B47" s="1157" t="s">
        <v>75</v>
      </c>
      <c r="C47" s="1197"/>
      <c r="D47" s="1210"/>
      <c r="E47" s="1210"/>
      <c r="F47" s="1210"/>
      <c r="G47" s="1210"/>
      <c r="H47" s="1210"/>
      <c r="I47" s="1210"/>
      <c r="J47" s="1209"/>
      <c r="P47" s="1206"/>
    </row>
    <row r="48" spans="1:17" ht="23.1" customHeight="1">
      <c r="A48" s="1174" t="s">
        <v>76</v>
      </c>
      <c r="B48" s="1157" t="s">
        <v>77</v>
      </c>
      <c r="C48" s="1197"/>
      <c r="D48" s="1210"/>
      <c r="E48" s="1210"/>
      <c r="F48" s="1210"/>
      <c r="G48" s="1210"/>
      <c r="H48" s="1210"/>
      <c r="I48" s="1210"/>
      <c r="J48" s="1209"/>
      <c r="P48" s="1206"/>
    </row>
    <row r="49" spans="1:17" ht="23.1" customHeight="1">
      <c r="A49" s="1211" t="s">
        <v>78</v>
      </c>
      <c r="B49" s="1150" t="s">
        <v>79</v>
      </c>
      <c r="C49" s="1197"/>
      <c r="D49" s="1210"/>
      <c r="E49" s="1210"/>
      <c r="F49" s="1210"/>
      <c r="G49" s="1210"/>
      <c r="H49" s="1210"/>
      <c r="I49" s="1210"/>
      <c r="J49" s="1209"/>
    </row>
    <row r="50" spans="1:17" ht="23.1" customHeight="1">
      <c r="A50" s="1211" t="s">
        <v>80</v>
      </c>
      <c r="B50" s="1157" t="s">
        <v>81</v>
      </c>
      <c r="C50" s="1197"/>
      <c r="D50" s="1212" t="s">
        <v>82</v>
      </c>
      <c r="E50" s="1210"/>
      <c r="F50" s="1210"/>
      <c r="G50" s="1210"/>
      <c r="H50" s="1212" t="s">
        <v>82</v>
      </c>
      <c r="I50" s="1210"/>
      <c r="J50" s="1209"/>
    </row>
    <row r="51" spans="1:17" ht="23.1" customHeight="1">
      <c r="A51" s="1211" t="s">
        <v>83</v>
      </c>
      <c r="B51" s="1157" t="s">
        <v>84</v>
      </c>
      <c r="C51" s="1197"/>
      <c r="D51" s="1210"/>
      <c r="E51" s="1210"/>
      <c r="F51" s="1210"/>
      <c r="G51" s="1210"/>
      <c r="H51" s="1210"/>
      <c r="I51" s="1210"/>
      <c r="J51" s="1209"/>
    </row>
    <row r="52" spans="1:17" ht="23.1" customHeight="1">
      <c r="A52" s="1213" t="s">
        <v>85</v>
      </c>
      <c r="B52" s="1150" t="s">
        <v>86</v>
      </c>
      <c r="C52" s="1197"/>
      <c r="D52" s="1210"/>
      <c r="E52" s="1210"/>
      <c r="F52" s="1210"/>
      <c r="G52" s="1210"/>
      <c r="H52" s="1210"/>
      <c r="I52" s="1210"/>
      <c r="J52" s="1209"/>
    </row>
    <row r="53" spans="1:17" ht="37.5" customHeight="1">
      <c r="A53" s="1214" t="s">
        <v>87</v>
      </c>
      <c r="B53" s="1157" t="s">
        <v>88</v>
      </c>
      <c r="C53" s="1197"/>
      <c r="D53" s="1210"/>
      <c r="E53" s="1210"/>
      <c r="F53" s="1210"/>
      <c r="G53" s="1210"/>
      <c r="H53" s="1210"/>
      <c r="I53" s="1210"/>
      <c r="J53" s="1209"/>
    </row>
    <row r="54" spans="1:17" ht="20.25" customHeight="1">
      <c r="A54" s="1215" t="s">
        <v>89</v>
      </c>
      <c r="B54" s="1157" t="s">
        <v>90</v>
      </c>
      <c r="C54" s="1197"/>
      <c r="D54" s="1210"/>
      <c r="E54" s="1210"/>
      <c r="F54" s="1210"/>
      <c r="G54" s="1210"/>
      <c r="H54" s="1210"/>
      <c r="I54" s="1210"/>
      <c r="J54" s="1209"/>
    </row>
    <row r="55" spans="1:17" ht="32.25" customHeight="1">
      <c r="A55" s="1159" t="s">
        <v>91</v>
      </c>
      <c r="B55" s="1150" t="s">
        <v>92</v>
      </c>
      <c r="C55" s="1197"/>
      <c r="D55" s="1212" t="s">
        <v>82</v>
      </c>
      <c r="E55" s="1212" t="s">
        <v>82</v>
      </c>
      <c r="F55" s="1212" t="s">
        <v>82</v>
      </c>
      <c r="G55" s="1210"/>
      <c r="H55" s="1212" t="s">
        <v>82</v>
      </c>
      <c r="I55" s="1212" t="s">
        <v>82</v>
      </c>
      <c r="J55" s="1209"/>
    </row>
    <row r="56" spans="1:17" ht="18.95" customHeight="1">
      <c r="A56" s="1216" t="s">
        <v>93</v>
      </c>
      <c r="B56" s="1157" t="s">
        <v>94</v>
      </c>
      <c r="C56" s="1197"/>
      <c r="D56" s="1212" t="s">
        <v>82</v>
      </c>
      <c r="E56" s="1212" t="s">
        <v>82</v>
      </c>
      <c r="F56" s="1212" t="s">
        <v>82</v>
      </c>
      <c r="G56" s="1210"/>
      <c r="H56" s="1212" t="s">
        <v>82</v>
      </c>
      <c r="I56" s="1212" t="s">
        <v>82</v>
      </c>
      <c r="J56" s="1209"/>
    </row>
    <row r="57" spans="1:17" ht="18.95" customHeight="1">
      <c r="A57" s="1217" t="s">
        <v>95</v>
      </c>
      <c r="B57" s="1157" t="s">
        <v>96</v>
      </c>
      <c r="C57" s="1197"/>
      <c r="D57" s="1212" t="s">
        <v>82</v>
      </c>
      <c r="E57" s="1212" t="s">
        <v>82</v>
      </c>
      <c r="F57" s="1212" t="s">
        <v>82</v>
      </c>
      <c r="G57" s="1210"/>
      <c r="H57" s="1212" t="s">
        <v>82</v>
      </c>
      <c r="I57" s="1212" t="s">
        <v>82</v>
      </c>
      <c r="J57" s="1218"/>
      <c r="K57" s="1219"/>
      <c r="L57" s="1219"/>
      <c r="M57" s="1219"/>
      <c r="N57" s="1219"/>
      <c r="O57" s="1219"/>
      <c r="P57" s="1219"/>
    </row>
    <row r="58" spans="1:17" ht="37.5" customHeight="1">
      <c r="A58" s="1220"/>
      <c r="B58" s="1221"/>
      <c r="C58" s="1222"/>
      <c r="D58" s="1223"/>
      <c r="E58" s="1223"/>
      <c r="F58" s="1224"/>
      <c r="G58" s="1223"/>
      <c r="H58" s="1223"/>
      <c r="I58" s="1218"/>
      <c r="J58" s="1218"/>
      <c r="K58" s="1225"/>
      <c r="L58" s="1225"/>
      <c r="M58" s="1225"/>
      <c r="N58" s="1225"/>
      <c r="O58" s="1225"/>
      <c r="P58" s="1225"/>
    </row>
    <row r="59" spans="1:17" ht="21" customHeight="1">
      <c r="A59" s="1631" t="s">
        <v>97</v>
      </c>
      <c r="B59" s="1631"/>
      <c r="C59" s="1631"/>
      <c r="D59" s="1631"/>
      <c r="E59" s="1631"/>
      <c r="F59" s="1631"/>
      <c r="G59" s="1631"/>
      <c r="H59" s="1631"/>
      <c r="I59" s="1631"/>
      <c r="J59" s="1631"/>
      <c r="K59" s="1631"/>
      <c r="L59" s="1631"/>
      <c r="M59" s="1631"/>
      <c r="N59" s="1631"/>
    </row>
    <row r="60" spans="1:17" ht="13.5" customHeight="1">
      <c r="A60" s="1176"/>
      <c r="B60" s="1176"/>
      <c r="C60" s="1176"/>
      <c r="D60" s="1176"/>
      <c r="E60" s="1176"/>
      <c r="F60" s="1176"/>
      <c r="G60" s="1176"/>
      <c r="H60" s="1653"/>
      <c r="I60" s="1653"/>
      <c r="J60" s="1653"/>
      <c r="K60" s="1653"/>
      <c r="L60" s="1226"/>
      <c r="M60" s="1227"/>
      <c r="N60" s="1227"/>
    </row>
    <row r="61" spans="1:17" ht="55.5" customHeight="1">
      <c r="A61" s="1637" t="s">
        <v>40</v>
      </c>
      <c r="B61" s="1637" t="s">
        <v>7</v>
      </c>
      <c r="C61" s="1650" t="s">
        <v>98</v>
      </c>
      <c r="D61" s="1637" t="s">
        <v>99</v>
      </c>
      <c r="E61" s="1637"/>
      <c r="F61" s="1637"/>
      <c r="G61" s="1637"/>
      <c r="H61" s="1637"/>
      <c r="I61" s="1637"/>
      <c r="J61" s="1637"/>
      <c r="K61" s="1654"/>
      <c r="L61" s="1228"/>
      <c r="M61" s="1228"/>
      <c r="N61" s="1228"/>
      <c r="O61" s="1182"/>
      <c r="P61" s="1169"/>
      <c r="Q61" s="1169"/>
    </row>
    <row r="62" spans="1:17" ht="15.75">
      <c r="A62" s="1637"/>
      <c r="B62" s="1637"/>
      <c r="C62" s="1652"/>
      <c r="D62" s="1167" t="s">
        <v>100</v>
      </c>
      <c r="E62" s="1167" t="s">
        <v>101</v>
      </c>
      <c r="F62" s="1167" t="s">
        <v>102</v>
      </c>
      <c r="G62" s="1167" t="s">
        <v>103</v>
      </c>
      <c r="H62" s="1167" t="s">
        <v>104</v>
      </c>
      <c r="I62" s="1167" t="s">
        <v>105</v>
      </c>
      <c r="J62" s="1167" t="s">
        <v>106</v>
      </c>
      <c r="K62" s="1167" t="s">
        <v>107</v>
      </c>
      <c r="L62" s="1229"/>
      <c r="M62" s="1229"/>
      <c r="N62" s="1229"/>
      <c r="O62" s="1182"/>
      <c r="P62" s="1169"/>
      <c r="Q62" s="1169"/>
    </row>
    <row r="63" spans="1:17" s="1173" customFormat="1" ht="15.75" customHeight="1">
      <c r="A63" s="1167">
        <v>1</v>
      </c>
      <c r="B63" s="1167">
        <v>2</v>
      </c>
      <c r="C63" s="1167">
        <v>3</v>
      </c>
      <c r="D63" s="1167">
        <v>4</v>
      </c>
      <c r="E63" s="1167">
        <v>5</v>
      </c>
      <c r="F63" s="1167">
        <v>6</v>
      </c>
      <c r="G63" s="1167">
        <v>7</v>
      </c>
      <c r="H63" s="1167">
        <v>8</v>
      </c>
      <c r="I63" s="1167">
        <v>9</v>
      </c>
      <c r="J63" s="1230">
        <v>10</v>
      </c>
      <c r="K63" s="1167">
        <v>11</v>
      </c>
      <c r="L63" s="1184"/>
      <c r="M63" s="1184"/>
      <c r="N63" s="1184"/>
      <c r="O63" s="1184"/>
      <c r="P63" s="1170"/>
      <c r="Q63" s="1172"/>
    </row>
    <row r="64" spans="1:17" ht="25.5" customHeight="1">
      <c r="A64" s="1231" t="s">
        <v>108</v>
      </c>
      <c r="B64" s="1157" t="s">
        <v>109</v>
      </c>
      <c r="C64" s="1186">
        <f>C35</f>
        <v>314</v>
      </c>
      <c r="D64" s="1197"/>
      <c r="E64" s="1197"/>
      <c r="F64" s="1197">
        <v>53</v>
      </c>
      <c r="G64" s="1197">
        <v>53</v>
      </c>
      <c r="H64" s="1197">
        <v>57</v>
      </c>
      <c r="I64" s="1197">
        <v>79</v>
      </c>
      <c r="J64" s="1197">
        <v>70</v>
      </c>
      <c r="K64" s="1197">
        <v>2</v>
      </c>
      <c r="L64" s="1232">
        <f>C64-D64-E64-F64-G64-H64-I64-J64-K64</f>
        <v>0</v>
      </c>
      <c r="M64" s="1194"/>
      <c r="N64" s="1194"/>
      <c r="O64" s="1233"/>
      <c r="P64" s="1169"/>
      <c r="Q64" s="1169"/>
    </row>
    <row r="65" spans="1:18" ht="18" customHeight="1">
      <c r="A65" s="1234" t="s">
        <v>110</v>
      </c>
      <c r="B65" s="1157" t="s">
        <v>111</v>
      </c>
      <c r="C65" s="1186">
        <f>D65+E65+F65+G65+H65+I65+J65+K65</f>
        <v>154</v>
      </c>
      <c r="D65" s="1197"/>
      <c r="E65" s="1197"/>
      <c r="F65" s="1197">
        <v>23</v>
      </c>
      <c r="G65" s="1197">
        <v>25</v>
      </c>
      <c r="H65" s="1197">
        <v>32</v>
      </c>
      <c r="I65" s="1197">
        <v>35</v>
      </c>
      <c r="J65" s="1197">
        <v>39</v>
      </c>
      <c r="K65" s="1197">
        <v>0</v>
      </c>
      <c r="L65" s="1232"/>
      <c r="M65" s="1194"/>
      <c r="N65" s="1194"/>
      <c r="O65" s="1182"/>
      <c r="P65" s="1169"/>
      <c r="Q65" s="1169"/>
    </row>
    <row r="66" spans="1:18" ht="33" customHeight="1">
      <c r="A66" s="1231" t="s">
        <v>112</v>
      </c>
      <c r="B66" s="1150" t="s">
        <v>113</v>
      </c>
      <c r="C66" s="1186">
        <f>F35</f>
        <v>1</v>
      </c>
      <c r="D66" s="1197"/>
      <c r="E66" s="1197"/>
      <c r="F66" s="1197"/>
      <c r="G66" s="1197">
        <v>1</v>
      </c>
      <c r="H66" s="1197"/>
      <c r="I66" s="1197"/>
      <c r="J66" s="1197"/>
      <c r="K66" s="1197"/>
      <c r="L66" s="1232">
        <f>C66-D66-E66-F66-G66-H66-I66-J66-K66</f>
        <v>0</v>
      </c>
      <c r="M66" s="1194"/>
      <c r="N66" s="1194"/>
      <c r="O66" s="1235"/>
    </row>
    <row r="67" spans="1:18" ht="18" customHeight="1">
      <c r="A67" s="1236" t="s">
        <v>114</v>
      </c>
      <c r="B67" s="1157" t="s">
        <v>115</v>
      </c>
      <c r="C67" s="1186">
        <f>D67+E67+F67+G67+H67+I67+J67+K67</f>
        <v>1</v>
      </c>
      <c r="D67" s="1197"/>
      <c r="E67" s="1197"/>
      <c r="F67" s="1197"/>
      <c r="G67" s="1197">
        <v>1</v>
      </c>
      <c r="H67" s="1197"/>
      <c r="I67" s="1197"/>
      <c r="J67" s="1197"/>
      <c r="K67" s="1197"/>
      <c r="L67" s="1232"/>
      <c r="M67" s="1194"/>
      <c r="N67" s="1194"/>
      <c r="O67" s="1235"/>
    </row>
    <row r="68" spans="1:18" ht="27" customHeight="1"/>
    <row r="69" spans="1:18" ht="26.25" customHeight="1">
      <c r="A69" s="1631" t="s">
        <v>116</v>
      </c>
      <c r="B69" s="1631"/>
      <c r="C69" s="1631"/>
      <c r="D69" s="1631"/>
    </row>
    <row r="70" spans="1:18" ht="13.5" customHeight="1">
      <c r="A70" s="1655"/>
      <c r="B70" s="1656"/>
      <c r="C70" s="1656"/>
      <c r="D70" s="1656"/>
    </row>
    <row r="71" spans="1:18" ht="94.5">
      <c r="A71" s="1237" t="s">
        <v>40</v>
      </c>
      <c r="B71" s="1237" t="s">
        <v>7</v>
      </c>
      <c r="C71" s="1237" t="s">
        <v>117</v>
      </c>
      <c r="D71" s="1238" t="s">
        <v>118</v>
      </c>
    </row>
    <row r="72" spans="1:18" s="1173" customFormat="1" ht="15.75" customHeight="1">
      <c r="A72" s="1167">
        <v>1</v>
      </c>
      <c r="B72" s="1167">
        <v>2</v>
      </c>
      <c r="C72" s="1167">
        <v>3</v>
      </c>
      <c r="D72" s="1167">
        <v>4</v>
      </c>
      <c r="E72" s="1170"/>
      <c r="F72" s="1170"/>
      <c r="G72" s="1170"/>
      <c r="H72" s="1170"/>
      <c r="I72" s="1170"/>
      <c r="J72" s="1171"/>
      <c r="K72" s="1170"/>
      <c r="L72" s="1170"/>
      <c r="M72" s="1170"/>
      <c r="N72" s="1170"/>
      <c r="O72" s="1170"/>
      <c r="P72" s="1170"/>
      <c r="Q72" s="1172"/>
      <c r="R72" s="1172"/>
    </row>
    <row r="73" spans="1:18" ht="34.5" customHeight="1">
      <c r="A73" s="1231" t="s">
        <v>119</v>
      </c>
      <c r="B73" s="1157" t="s">
        <v>120</v>
      </c>
      <c r="C73" s="1239">
        <v>0</v>
      </c>
      <c r="D73" s="1239">
        <v>0</v>
      </c>
      <c r="E73" s="1169"/>
      <c r="F73" s="1169"/>
      <c r="G73" s="1169"/>
      <c r="H73" s="1169"/>
      <c r="I73" s="1169"/>
      <c r="J73" s="1169"/>
      <c r="K73" s="1169"/>
      <c r="L73" s="1169"/>
      <c r="M73" s="1169"/>
      <c r="N73" s="1169"/>
      <c r="O73" s="1169"/>
      <c r="P73" s="1169"/>
      <c r="Q73" s="1169"/>
      <c r="R73" s="1169"/>
    </row>
    <row r="74" spans="1:18" ht="36.75" customHeight="1">
      <c r="A74" s="1231" t="s">
        <v>121</v>
      </c>
      <c r="B74" s="1157" t="s">
        <v>122</v>
      </c>
      <c r="C74" s="1239">
        <v>0</v>
      </c>
      <c r="D74" s="1239">
        <v>0</v>
      </c>
      <c r="G74" s="1162"/>
    </row>
    <row r="75" spans="1:18" ht="33.75" customHeight="1">
      <c r="A75" s="1240"/>
      <c r="B75" s="1198"/>
      <c r="C75" s="1198"/>
      <c r="D75" s="1241"/>
      <c r="E75" s="1242"/>
      <c r="F75" s="1242"/>
      <c r="G75" s="1242"/>
      <c r="H75" s="1242"/>
    </row>
    <row r="76" spans="1:18" ht="23.25" customHeight="1">
      <c r="A76" s="1631" t="s">
        <v>123</v>
      </c>
      <c r="B76" s="1631"/>
      <c r="C76" s="1631"/>
      <c r="D76" s="1631"/>
      <c r="E76" s="1631"/>
    </row>
    <row r="77" spans="1:18" ht="15" customHeight="1">
      <c r="A77" s="1243"/>
      <c r="B77" s="1653"/>
      <c r="C77" s="1653"/>
      <c r="D77" s="1653"/>
      <c r="E77" s="1244"/>
    </row>
    <row r="78" spans="1:18" ht="38.25">
      <c r="A78" s="1245" t="s">
        <v>40</v>
      </c>
      <c r="B78" s="1245" t="s">
        <v>7</v>
      </c>
      <c r="C78" s="1245" t="s">
        <v>124</v>
      </c>
      <c r="D78" s="1246" t="s">
        <v>125</v>
      </c>
      <c r="E78" s="1180"/>
      <c r="F78" s="1169"/>
      <c r="G78" s="1169"/>
      <c r="H78" s="1169"/>
      <c r="I78" s="1169"/>
      <c r="J78" s="1169"/>
      <c r="K78" s="1169"/>
      <c r="L78" s="1169"/>
      <c r="M78" s="1169"/>
      <c r="N78" s="1169"/>
      <c r="O78" s="1169"/>
      <c r="P78" s="1169"/>
      <c r="Q78" s="1169"/>
    </row>
    <row r="79" spans="1:18" s="1173" customFormat="1" ht="15" customHeight="1">
      <c r="A79" s="1167">
        <v>1</v>
      </c>
      <c r="B79" s="1167">
        <v>2</v>
      </c>
      <c r="C79" s="1167">
        <v>3</v>
      </c>
      <c r="D79" s="1167">
        <v>4</v>
      </c>
      <c r="E79" s="1170"/>
      <c r="F79" s="1170"/>
      <c r="G79" s="1170"/>
      <c r="H79" s="1170"/>
      <c r="I79" s="1170"/>
      <c r="J79" s="1171"/>
      <c r="K79" s="1170"/>
      <c r="L79" s="1170"/>
      <c r="M79" s="1170"/>
      <c r="N79" s="1170"/>
      <c r="O79" s="1170"/>
      <c r="P79" s="1170"/>
      <c r="Q79" s="1172"/>
    </row>
    <row r="80" spans="1:18" ht="22.5" customHeight="1">
      <c r="A80" s="1231" t="s">
        <v>108</v>
      </c>
      <c r="B80" s="1157" t="s">
        <v>126</v>
      </c>
      <c r="C80" s="1247" t="s">
        <v>82</v>
      </c>
      <c r="D80" s="1248">
        <f>C35</f>
        <v>314</v>
      </c>
      <c r="E80" s="1249"/>
      <c r="F80" s="1169"/>
      <c r="G80" s="1169"/>
      <c r="H80" s="1169"/>
      <c r="I80" s="1169"/>
      <c r="J80" s="1169"/>
      <c r="K80" s="1169"/>
      <c r="L80" s="1169"/>
      <c r="M80" s="1169"/>
      <c r="N80" s="1169"/>
      <c r="O80" s="1169"/>
      <c r="P80" s="1169"/>
      <c r="Q80" s="1169"/>
    </row>
    <row r="81" spans="1:18" ht="32.25">
      <c r="A81" s="1250" t="s">
        <v>127</v>
      </c>
      <c r="B81" s="1157"/>
      <c r="C81" s="1247"/>
      <c r="D81" s="1251"/>
      <c r="E81" s="1249"/>
      <c r="F81" s="1169"/>
      <c r="G81" s="1169"/>
      <c r="H81" s="1169"/>
      <c r="I81" s="1169"/>
      <c r="J81" s="1169"/>
      <c r="K81" s="1169"/>
      <c r="L81" s="1169"/>
      <c r="M81" s="1169"/>
      <c r="N81" s="1169"/>
      <c r="O81" s="1169"/>
      <c r="P81" s="1169"/>
      <c r="Q81" s="1169"/>
    </row>
    <row r="82" spans="1:18" ht="18.95" customHeight="1">
      <c r="A82" s="1252" t="s">
        <v>128</v>
      </c>
      <c r="B82" s="1157" t="s">
        <v>129</v>
      </c>
      <c r="C82" s="1239">
        <v>199</v>
      </c>
      <c r="D82" s="1239">
        <v>314</v>
      </c>
      <c r="E82" s="1165"/>
    </row>
    <row r="83" spans="1:18" ht="18.95" customHeight="1">
      <c r="A83" s="1239"/>
      <c r="B83" s="1157" t="s">
        <v>130</v>
      </c>
      <c r="C83" s="1239"/>
      <c r="D83" s="1239"/>
      <c r="E83" s="1165"/>
    </row>
    <row r="84" spans="1:18" ht="18.95" customHeight="1">
      <c r="A84" s="1239"/>
      <c r="B84" s="1157" t="s">
        <v>131</v>
      </c>
      <c r="C84" s="1253"/>
      <c r="D84" s="1254"/>
      <c r="E84" s="1165"/>
    </row>
    <row r="85" spans="1:18" ht="18.95" customHeight="1">
      <c r="A85" s="1255"/>
      <c r="B85" s="1157" t="s">
        <v>132</v>
      </c>
      <c r="C85" s="1253"/>
      <c r="D85" s="1254"/>
      <c r="E85" s="1165"/>
    </row>
    <row r="86" spans="1:18" ht="18.95" customHeight="1">
      <c r="A86" s="1255"/>
      <c r="B86" s="1157" t="s">
        <v>133</v>
      </c>
      <c r="C86" s="1253"/>
      <c r="D86" s="1254"/>
      <c r="E86" s="1165"/>
    </row>
    <row r="87" spans="1:18" ht="16.5" customHeight="1">
      <c r="A87" s="1256"/>
      <c r="B87" s="1257">
        <v>50</v>
      </c>
      <c r="C87" s="1258"/>
      <c r="D87" s="1259"/>
      <c r="E87" s="1260"/>
    </row>
    <row r="88" spans="1:18" ht="14.25" customHeight="1">
      <c r="A88" s="1261"/>
      <c r="B88" s="1164"/>
      <c r="C88" s="1165"/>
      <c r="D88" s="1165"/>
      <c r="E88" s="1165"/>
      <c r="F88" s="1165"/>
      <c r="G88" s="1165"/>
    </row>
    <row r="89" spans="1:18" ht="22.5" customHeight="1">
      <c r="A89" s="1631" t="s">
        <v>134</v>
      </c>
      <c r="B89" s="1631"/>
      <c r="C89" s="1631"/>
      <c r="D89" s="1631"/>
      <c r="E89" s="1631"/>
      <c r="F89" s="1631"/>
      <c r="G89" s="1631"/>
      <c r="H89" s="1631"/>
      <c r="I89" s="1631"/>
      <c r="J89" s="1631"/>
    </row>
    <row r="90" spans="1:18" ht="31.5" customHeight="1">
      <c r="A90" s="1642" t="s">
        <v>135</v>
      </c>
      <c r="B90" s="1642"/>
      <c r="C90" s="1642"/>
      <c r="D90" s="1642"/>
      <c r="E90" s="1642"/>
      <c r="F90" s="1642"/>
      <c r="G90" s="1642"/>
      <c r="H90" s="1642"/>
      <c r="I90" s="1642"/>
      <c r="J90" s="1262"/>
    </row>
    <row r="91" spans="1:18" ht="17.100000000000001" customHeight="1">
      <c r="J91" s="1263"/>
    </row>
    <row r="92" spans="1:18" ht="25.5" customHeight="1">
      <c r="A92" s="1637" t="s">
        <v>40</v>
      </c>
      <c r="B92" s="1637" t="s">
        <v>7</v>
      </c>
      <c r="C92" s="1637" t="s">
        <v>136</v>
      </c>
      <c r="D92" s="1638" t="s">
        <v>137</v>
      </c>
      <c r="E92" s="1639"/>
      <c r="F92" s="1639"/>
      <c r="G92" s="1647"/>
      <c r="H92" s="1637" t="s">
        <v>138</v>
      </c>
      <c r="I92" s="1637" t="s">
        <v>139</v>
      </c>
      <c r="J92" s="1264"/>
    </row>
    <row r="93" spans="1:18" ht="109.5" customHeight="1">
      <c r="A93" s="1637"/>
      <c r="B93" s="1637"/>
      <c r="C93" s="1637"/>
      <c r="D93" s="1167" t="s">
        <v>140</v>
      </c>
      <c r="E93" s="1167" t="s">
        <v>141</v>
      </c>
      <c r="F93" s="1167" t="s">
        <v>142</v>
      </c>
      <c r="G93" s="1167" t="s">
        <v>143</v>
      </c>
      <c r="H93" s="1637"/>
      <c r="I93" s="1637"/>
      <c r="J93" s="1264"/>
      <c r="K93" s="1169"/>
      <c r="L93" s="1169"/>
      <c r="M93" s="1169"/>
      <c r="N93" s="1265"/>
      <c r="O93" s="1169"/>
      <c r="P93" s="1169"/>
      <c r="Q93" s="1169"/>
      <c r="R93" s="1169"/>
    </row>
    <row r="94" spans="1:18" s="1173" customFormat="1" ht="21" customHeight="1">
      <c r="A94" s="1167">
        <v>1</v>
      </c>
      <c r="B94" s="1167">
        <v>2</v>
      </c>
      <c r="C94" s="1167">
        <v>3</v>
      </c>
      <c r="D94" s="1167">
        <v>4</v>
      </c>
      <c r="E94" s="1167">
        <v>5</v>
      </c>
      <c r="F94" s="1167">
        <v>6</v>
      </c>
      <c r="G94" s="1167">
        <v>7</v>
      </c>
      <c r="H94" s="1167">
        <v>8</v>
      </c>
      <c r="I94" s="1167">
        <v>9</v>
      </c>
      <c r="J94" s="1171"/>
      <c r="K94" s="1170"/>
      <c r="L94" s="1170"/>
      <c r="M94" s="1170"/>
      <c r="N94" s="1170"/>
      <c r="O94" s="1170"/>
      <c r="P94" s="1170"/>
      <c r="Q94" s="1172"/>
      <c r="R94" s="1172"/>
    </row>
    <row r="95" spans="1:18" ht="32.25">
      <c r="A95" s="1231" t="s">
        <v>144</v>
      </c>
      <c r="B95" s="1157" t="s">
        <v>145</v>
      </c>
      <c r="C95" s="1186">
        <f>C97+C98+C99+C100+C101+C102+C103+C104+C105+C106+C107</f>
        <v>22</v>
      </c>
      <c r="D95" s="1186">
        <f t="shared" ref="D95:I95" si="2">D97+D98+D99+D100+D101+D102+D103+D104+D105+D106+D107</f>
        <v>7</v>
      </c>
      <c r="E95" s="1186">
        <f t="shared" si="2"/>
        <v>7</v>
      </c>
      <c r="F95" s="1186">
        <f t="shared" si="2"/>
        <v>15</v>
      </c>
      <c r="G95" s="1186">
        <f t="shared" si="2"/>
        <v>15</v>
      </c>
      <c r="H95" s="1186">
        <f t="shared" si="2"/>
        <v>21</v>
      </c>
      <c r="I95" s="1186">
        <f t="shared" si="2"/>
        <v>0</v>
      </c>
      <c r="J95" s="1249"/>
      <c r="K95" s="1169"/>
      <c r="L95" s="1169"/>
      <c r="M95" s="1169"/>
      <c r="N95" s="1169"/>
      <c r="O95" s="1169"/>
      <c r="P95" s="1169"/>
      <c r="Q95" s="1169"/>
      <c r="R95" s="1169"/>
    </row>
    <row r="96" spans="1:18" ht="17.100000000000001" customHeight="1">
      <c r="A96" s="1266" t="s">
        <v>146</v>
      </c>
      <c r="B96" s="1267"/>
      <c r="C96" s="1197"/>
      <c r="D96" s="1197"/>
      <c r="E96" s="1197"/>
      <c r="F96" s="1197"/>
      <c r="G96" s="1197"/>
      <c r="H96" s="1197"/>
      <c r="I96" s="1197"/>
      <c r="J96" s="1249"/>
      <c r="K96" s="1169"/>
      <c r="L96" s="1169"/>
      <c r="M96" s="1265"/>
      <c r="N96" s="1169"/>
      <c r="O96" s="1169"/>
      <c r="P96" s="1169"/>
      <c r="Q96" s="1169"/>
      <c r="R96" s="1169"/>
    </row>
    <row r="97" spans="1:46" ht="18.95" customHeight="1">
      <c r="A97" s="1268" t="s">
        <v>147</v>
      </c>
      <c r="B97" s="1157" t="s">
        <v>148</v>
      </c>
      <c r="C97" s="1197">
        <v>17</v>
      </c>
      <c r="D97" s="1197">
        <v>6</v>
      </c>
      <c r="E97" s="1197">
        <v>6</v>
      </c>
      <c r="F97" s="1197">
        <v>11</v>
      </c>
      <c r="G97" s="1197">
        <v>11</v>
      </c>
      <c r="H97" s="1197">
        <v>17</v>
      </c>
      <c r="I97" s="1197">
        <v>0</v>
      </c>
      <c r="J97" s="1249"/>
    </row>
    <row r="98" spans="1:46" ht="18.95" customHeight="1">
      <c r="A98" s="1234" t="s">
        <v>149</v>
      </c>
      <c r="B98" s="1150" t="s">
        <v>150</v>
      </c>
      <c r="C98" s="1197">
        <v>0</v>
      </c>
      <c r="D98" s="1197">
        <v>0</v>
      </c>
      <c r="E98" s="1197">
        <v>0</v>
      </c>
      <c r="F98" s="1197">
        <v>0</v>
      </c>
      <c r="G98" s="1197">
        <v>0</v>
      </c>
      <c r="H98" s="1197">
        <v>0</v>
      </c>
      <c r="I98" s="1197">
        <v>0</v>
      </c>
      <c r="J98" s="1249"/>
    </row>
    <row r="99" spans="1:46" ht="18.95" customHeight="1">
      <c r="A99" s="1234" t="s">
        <v>151</v>
      </c>
      <c r="B99" s="1157" t="s">
        <v>152</v>
      </c>
      <c r="C99" s="1197">
        <v>3</v>
      </c>
      <c r="D99" s="1197">
        <v>0</v>
      </c>
      <c r="E99" s="1197">
        <v>0</v>
      </c>
      <c r="F99" s="1197">
        <v>3</v>
      </c>
      <c r="G99" s="1197">
        <v>3</v>
      </c>
      <c r="H99" s="1197">
        <v>2</v>
      </c>
      <c r="I99" s="1197">
        <v>0</v>
      </c>
      <c r="J99" s="1249"/>
    </row>
    <row r="100" spans="1:46" ht="18.95" customHeight="1">
      <c r="A100" s="1234" t="s">
        <v>153</v>
      </c>
      <c r="B100" s="1157" t="s">
        <v>154</v>
      </c>
      <c r="C100" s="1197">
        <v>1</v>
      </c>
      <c r="D100" s="1197">
        <v>0</v>
      </c>
      <c r="E100" s="1197">
        <v>0</v>
      </c>
      <c r="F100" s="1197">
        <v>1</v>
      </c>
      <c r="G100" s="1197">
        <v>1</v>
      </c>
      <c r="H100" s="1197">
        <v>1</v>
      </c>
      <c r="I100" s="1197">
        <v>0</v>
      </c>
      <c r="J100" s="1249"/>
    </row>
    <row r="101" spans="1:46" ht="18.95" customHeight="1">
      <c r="A101" s="1234" t="s">
        <v>155</v>
      </c>
      <c r="B101" s="1150" t="s">
        <v>156</v>
      </c>
      <c r="C101" s="1197">
        <v>1</v>
      </c>
      <c r="D101" s="1197">
        <v>1</v>
      </c>
      <c r="E101" s="1197">
        <v>1</v>
      </c>
      <c r="F101" s="1197">
        <v>0</v>
      </c>
      <c r="G101" s="1197">
        <v>0</v>
      </c>
      <c r="H101" s="1197">
        <v>1</v>
      </c>
      <c r="I101" s="1197">
        <v>0</v>
      </c>
      <c r="J101" s="1249"/>
    </row>
    <row r="102" spans="1:46" ht="18.95" customHeight="1">
      <c r="A102" s="1234" t="s">
        <v>157</v>
      </c>
      <c r="B102" s="1157" t="s">
        <v>158</v>
      </c>
      <c r="C102" s="1197"/>
      <c r="D102" s="1197"/>
      <c r="E102" s="1197"/>
      <c r="F102" s="1197"/>
      <c r="G102" s="1197"/>
      <c r="H102" s="1197"/>
      <c r="I102" s="1197"/>
      <c r="J102" s="1249"/>
    </row>
    <row r="103" spans="1:46" ht="18.95" customHeight="1">
      <c r="A103" s="1234" t="s">
        <v>159</v>
      </c>
      <c r="B103" s="1157" t="s">
        <v>160</v>
      </c>
      <c r="C103" s="1197"/>
      <c r="D103" s="1197"/>
      <c r="E103" s="1197"/>
      <c r="F103" s="1197"/>
      <c r="G103" s="1197"/>
      <c r="H103" s="1197"/>
      <c r="I103" s="1197"/>
      <c r="J103" s="1249"/>
    </row>
    <row r="104" spans="1:46" ht="18.95" customHeight="1">
      <c r="A104" s="1234" t="s">
        <v>161</v>
      </c>
      <c r="B104" s="1150" t="s">
        <v>162</v>
      </c>
      <c r="C104" s="1197"/>
      <c r="D104" s="1197"/>
      <c r="E104" s="1197"/>
      <c r="F104" s="1197"/>
      <c r="G104" s="1197"/>
      <c r="H104" s="1197"/>
      <c r="I104" s="1197"/>
      <c r="J104" s="1249"/>
    </row>
    <row r="105" spans="1:46" ht="18.95" customHeight="1">
      <c r="A105" s="1234" t="s">
        <v>163</v>
      </c>
      <c r="B105" s="1157" t="s">
        <v>164</v>
      </c>
      <c r="C105" s="1197"/>
      <c r="D105" s="1197"/>
      <c r="E105" s="1197"/>
      <c r="F105" s="1197"/>
      <c r="G105" s="1197"/>
      <c r="H105" s="1197"/>
      <c r="I105" s="1197"/>
      <c r="J105" s="1249"/>
    </row>
    <row r="106" spans="1:46" ht="18.95" customHeight="1">
      <c r="A106" s="1234" t="s">
        <v>165</v>
      </c>
      <c r="B106" s="1157" t="s">
        <v>166</v>
      </c>
      <c r="C106" s="1197"/>
      <c r="D106" s="1197"/>
      <c r="E106" s="1197"/>
      <c r="F106" s="1197"/>
      <c r="G106" s="1197"/>
      <c r="H106" s="1197"/>
      <c r="I106" s="1197"/>
      <c r="J106" s="1249"/>
    </row>
    <row r="107" spans="1:46" ht="18.95" customHeight="1">
      <c r="A107" s="1234" t="s">
        <v>167</v>
      </c>
      <c r="B107" s="1150" t="s">
        <v>168</v>
      </c>
      <c r="C107" s="1197"/>
      <c r="D107" s="1197"/>
      <c r="E107" s="1197"/>
      <c r="F107" s="1197"/>
      <c r="G107" s="1197"/>
      <c r="H107" s="1197"/>
      <c r="I107" s="1197"/>
      <c r="J107" s="1249"/>
    </row>
    <row r="108" spans="1:46" ht="51.75" customHeight="1">
      <c r="A108" s="1269" t="s">
        <v>169</v>
      </c>
      <c r="B108" s="1157" t="s">
        <v>170</v>
      </c>
      <c r="C108" s="1197">
        <v>0</v>
      </c>
      <c r="D108" s="1212" t="s">
        <v>82</v>
      </c>
      <c r="E108" s="1212" t="s">
        <v>82</v>
      </c>
      <c r="F108" s="1212" t="s">
        <v>82</v>
      </c>
      <c r="G108" s="1212" t="s">
        <v>82</v>
      </c>
      <c r="H108" s="1210">
        <v>0</v>
      </c>
      <c r="I108" s="1210">
        <v>0</v>
      </c>
      <c r="J108" s="1249"/>
    </row>
    <row r="109" spans="1:46" ht="73.5" customHeight="1">
      <c r="A109" s="1269" t="s">
        <v>171</v>
      </c>
      <c r="B109" s="1157" t="s">
        <v>172</v>
      </c>
      <c r="C109" s="1197">
        <v>22</v>
      </c>
      <c r="D109" s="1210">
        <v>7</v>
      </c>
      <c r="E109" s="1210">
        <v>7</v>
      </c>
      <c r="F109" s="1210">
        <v>15</v>
      </c>
      <c r="G109" s="1210">
        <v>15</v>
      </c>
      <c r="H109" s="1210">
        <v>21</v>
      </c>
      <c r="I109" s="1212" t="s">
        <v>82</v>
      </c>
      <c r="J109" s="1249"/>
      <c r="K109" s="1205"/>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row>
    <row r="110" spans="1:46" ht="39" customHeight="1">
      <c r="A110" s="1271"/>
      <c r="B110" s="1272"/>
      <c r="C110" s="1272"/>
      <c r="D110" s="1272"/>
      <c r="E110" s="1272"/>
      <c r="F110" s="1272"/>
      <c r="G110" s="1272"/>
      <c r="H110" s="1272"/>
      <c r="I110" s="1273"/>
      <c r="J110" s="1249"/>
    </row>
    <row r="111" spans="1:46" ht="19.5" customHeight="1">
      <c r="A111" s="1631" t="s">
        <v>173</v>
      </c>
      <c r="B111" s="1631"/>
      <c r="C111" s="1631"/>
      <c r="D111" s="1631"/>
      <c r="E111" s="1631"/>
      <c r="F111" s="1631"/>
      <c r="G111" s="1631"/>
      <c r="H111" s="1631"/>
      <c r="I111" s="1631"/>
      <c r="J111" s="1249"/>
    </row>
    <row r="112" spans="1:46" ht="21.75" customHeight="1">
      <c r="A112" s="1648" t="s">
        <v>174</v>
      </c>
      <c r="B112" s="1648"/>
      <c r="C112" s="1648"/>
      <c r="D112" s="1648"/>
      <c r="E112" s="1648"/>
      <c r="F112" s="1648"/>
      <c r="G112" s="1648"/>
      <c r="H112" s="1648"/>
      <c r="I112" s="1648"/>
    </row>
    <row r="113" spans="1:19" ht="19.5" customHeight="1">
      <c r="A113" s="1176"/>
      <c r="B113" s="1176"/>
      <c r="C113" s="1176"/>
      <c r="D113" s="1176"/>
      <c r="E113" s="1176"/>
      <c r="G113" s="1227"/>
      <c r="H113" s="1227"/>
      <c r="I113" s="1227"/>
      <c r="L113" s="1274"/>
    </row>
    <row r="114" spans="1:19" ht="15.75" customHeight="1">
      <c r="A114" s="1637" t="s">
        <v>40</v>
      </c>
      <c r="B114" s="1637" t="s">
        <v>7</v>
      </c>
      <c r="C114" s="1649" t="s">
        <v>175</v>
      </c>
      <c r="D114" s="1649"/>
      <c r="E114" s="1649"/>
      <c r="F114" s="1649"/>
      <c r="G114" s="1649"/>
      <c r="H114" s="1649"/>
      <c r="I114" s="1649"/>
      <c r="J114" s="1649"/>
      <c r="K114" s="1649"/>
      <c r="L114" s="1649"/>
      <c r="M114" s="1275"/>
      <c r="N114" s="1275"/>
      <c r="O114" s="1275"/>
      <c r="P114" s="1275"/>
      <c r="Q114" s="1235"/>
      <c r="R114" s="1235"/>
      <c r="S114" s="1235"/>
    </row>
    <row r="115" spans="1:19" ht="28.5" customHeight="1">
      <c r="A115" s="1637"/>
      <c r="B115" s="1637"/>
      <c r="C115" s="1167" t="s">
        <v>176</v>
      </c>
      <c r="D115" s="1167" t="s">
        <v>177</v>
      </c>
      <c r="E115" s="1167" t="s">
        <v>178</v>
      </c>
      <c r="F115" s="1167" t="s">
        <v>179</v>
      </c>
      <c r="G115" s="1167" t="s">
        <v>180</v>
      </c>
      <c r="H115" s="1167" t="s">
        <v>181</v>
      </c>
      <c r="I115" s="1276" t="s">
        <v>182</v>
      </c>
      <c r="J115" s="1276" t="s">
        <v>183</v>
      </c>
      <c r="K115" s="1276" t="s">
        <v>184</v>
      </c>
      <c r="L115" s="1276" t="s">
        <v>185</v>
      </c>
      <c r="M115" s="1275"/>
      <c r="N115" s="1277"/>
      <c r="O115" s="1275"/>
      <c r="P115" s="1275"/>
      <c r="Q115" s="1235"/>
      <c r="R115" s="1235"/>
      <c r="S115" s="1235"/>
    </row>
    <row r="116" spans="1:19" s="1173" customFormat="1" ht="16.5" customHeight="1">
      <c r="A116" s="1167">
        <v>1</v>
      </c>
      <c r="B116" s="1167">
        <v>2</v>
      </c>
      <c r="C116" s="1167">
        <v>3</v>
      </c>
      <c r="D116" s="1167">
        <v>4</v>
      </c>
      <c r="E116" s="1167">
        <v>5</v>
      </c>
      <c r="F116" s="1167">
        <v>6</v>
      </c>
      <c r="G116" s="1167">
        <v>7</v>
      </c>
      <c r="H116" s="1167">
        <v>8</v>
      </c>
      <c r="I116" s="1167">
        <v>9</v>
      </c>
      <c r="J116" s="1230">
        <v>10</v>
      </c>
      <c r="K116" s="1167">
        <v>11</v>
      </c>
      <c r="L116" s="1167">
        <v>12</v>
      </c>
      <c r="M116" s="1184"/>
      <c r="N116" s="1184"/>
      <c r="O116" s="1184"/>
      <c r="P116" s="1184"/>
      <c r="Q116" s="1278"/>
      <c r="R116" s="1278"/>
      <c r="S116" s="1278"/>
    </row>
    <row r="117" spans="1:19" ht="34.5" customHeight="1">
      <c r="A117" s="1231" t="s">
        <v>186</v>
      </c>
      <c r="B117" s="1150" t="s">
        <v>187</v>
      </c>
      <c r="C117" s="1186">
        <f>C119+C120+C121+C122+C123+C124+C125+C126+C127+C128+C129</f>
        <v>0</v>
      </c>
      <c r="D117" s="1186">
        <f t="shared" ref="D117:K117" si="3">D119+D120+D121+D122+D123+D124+D125+D126+D127+D128+D129</f>
        <v>0</v>
      </c>
      <c r="E117" s="1186">
        <f t="shared" si="3"/>
        <v>0</v>
      </c>
      <c r="F117" s="1186">
        <f t="shared" si="3"/>
        <v>4</v>
      </c>
      <c r="G117" s="1186">
        <f t="shared" si="3"/>
        <v>4</v>
      </c>
      <c r="H117" s="1186">
        <f t="shared" si="3"/>
        <v>1</v>
      </c>
      <c r="I117" s="1186">
        <f t="shared" si="3"/>
        <v>4</v>
      </c>
      <c r="J117" s="1186">
        <f t="shared" si="3"/>
        <v>4</v>
      </c>
      <c r="K117" s="1186">
        <f t="shared" si="3"/>
        <v>2</v>
      </c>
      <c r="L117" s="1186">
        <f>L119+L120+L121+L122+L123+L124+L125+L126+L127+L128+L129</f>
        <v>3</v>
      </c>
      <c r="M117" s="1279">
        <f>C95-C117-D117-E117-F117-G117-H117-I117-J117-K117-L117</f>
        <v>0</v>
      </c>
      <c r="N117" s="1280"/>
      <c r="O117" s="1281"/>
      <c r="P117" s="1281"/>
      <c r="Q117" s="1235"/>
      <c r="R117" s="1235"/>
      <c r="S117" s="1235"/>
    </row>
    <row r="118" spans="1:19" ht="18.75">
      <c r="A118" s="1266" t="s">
        <v>146</v>
      </c>
      <c r="B118" s="1282"/>
      <c r="C118" s="1283"/>
      <c r="D118" s="1283"/>
      <c r="E118" s="1283"/>
      <c r="F118" s="1283"/>
      <c r="G118" s="1283"/>
      <c r="H118" s="1283"/>
      <c r="I118" s="1283"/>
      <c r="J118" s="1283"/>
      <c r="K118" s="1283"/>
      <c r="L118" s="1283"/>
      <c r="M118" s="1279"/>
      <c r="N118" s="1284"/>
      <c r="O118" s="1281"/>
      <c r="P118" s="1281"/>
      <c r="Q118" s="1235"/>
      <c r="R118" s="1235"/>
      <c r="S118" s="1235"/>
    </row>
    <row r="119" spans="1:19" ht="18.95" customHeight="1">
      <c r="A119" s="1268" t="s">
        <v>147</v>
      </c>
      <c r="B119" s="1157" t="s">
        <v>188</v>
      </c>
      <c r="C119" s="1197">
        <v>0</v>
      </c>
      <c r="D119" s="1197">
        <v>0</v>
      </c>
      <c r="E119" s="1197">
        <v>0</v>
      </c>
      <c r="F119" s="1197">
        <v>3</v>
      </c>
      <c r="G119" s="1197">
        <v>4</v>
      </c>
      <c r="H119" s="1197">
        <v>1</v>
      </c>
      <c r="I119" s="1197">
        <v>3</v>
      </c>
      <c r="J119" s="1197">
        <v>2</v>
      </c>
      <c r="K119" s="1197">
        <v>2</v>
      </c>
      <c r="L119" s="1197">
        <v>2</v>
      </c>
      <c r="M119" s="1279">
        <f t="shared" ref="M119:M129" si="4">C97-C119-D119-E119-F119-G119-H119-I119-J119-K119-L119</f>
        <v>0</v>
      </c>
      <c r="N119" s="1284"/>
      <c r="O119" s="1275"/>
      <c r="P119" s="1275"/>
      <c r="Q119" s="1235"/>
      <c r="R119" s="1235"/>
      <c r="S119" s="1235"/>
    </row>
    <row r="120" spans="1:19" ht="18.95" customHeight="1">
      <c r="A120" s="1234" t="s">
        <v>149</v>
      </c>
      <c r="B120" s="1150" t="s">
        <v>189</v>
      </c>
      <c r="C120" s="1197"/>
      <c r="D120" s="1197"/>
      <c r="E120" s="1197"/>
      <c r="F120" s="1197"/>
      <c r="G120" s="1197"/>
      <c r="H120" s="1197"/>
      <c r="I120" s="1197"/>
      <c r="J120" s="1197"/>
      <c r="K120" s="1197"/>
      <c r="L120" s="1197"/>
      <c r="M120" s="1279">
        <f t="shared" si="4"/>
        <v>0</v>
      </c>
      <c r="N120" s="1284"/>
      <c r="O120" s="1275"/>
      <c r="P120" s="1275"/>
      <c r="Q120" s="1235"/>
      <c r="R120" s="1235"/>
      <c r="S120" s="1235"/>
    </row>
    <row r="121" spans="1:19" ht="18.95" customHeight="1">
      <c r="A121" s="1234" t="s">
        <v>151</v>
      </c>
      <c r="B121" s="1157" t="s">
        <v>190</v>
      </c>
      <c r="C121" s="1197">
        <v>0</v>
      </c>
      <c r="D121" s="1197">
        <v>0</v>
      </c>
      <c r="E121" s="1197">
        <v>0</v>
      </c>
      <c r="F121" s="1197">
        <v>0</v>
      </c>
      <c r="G121" s="1197">
        <v>0</v>
      </c>
      <c r="H121" s="1197">
        <v>0</v>
      </c>
      <c r="I121" s="1197">
        <v>1</v>
      </c>
      <c r="J121" s="1197">
        <v>2</v>
      </c>
      <c r="K121" s="1197">
        <v>0</v>
      </c>
      <c r="L121" s="1197">
        <v>0</v>
      </c>
      <c r="M121" s="1279">
        <f t="shared" si="4"/>
        <v>0</v>
      </c>
      <c r="N121" s="1284"/>
      <c r="O121" s="1275"/>
      <c r="P121" s="1275"/>
      <c r="Q121" s="1235"/>
      <c r="R121" s="1235"/>
      <c r="S121" s="1235"/>
    </row>
    <row r="122" spans="1:19" ht="18.95" customHeight="1">
      <c r="A122" s="1234" t="s">
        <v>153</v>
      </c>
      <c r="B122" s="1150" t="s">
        <v>191</v>
      </c>
      <c r="C122" s="1197">
        <v>0</v>
      </c>
      <c r="D122" s="1197">
        <v>0</v>
      </c>
      <c r="E122" s="1197">
        <v>0</v>
      </c>
      <c r="F122" s="1197">
        <v>1</v>
      </c>
      <c r="G122" s="1197">
        <v>0</v>
      </c>
      <c r="H122" s="1197">
        <v>0</v>
      </c>
      <c r="I122" s="1197">
        <v>0</v>
      </c>
      <c r="J122" s="1197">
        <v>0</v>
      </c>
      <c r="K122" s="1197">
        <v>0</v>
      </c>
      <c r="L122" s="1197">
        <v>0</v>
      </c>
      <c r="M122" s="1279">
        <f t="shared" si="4"/>
        <v>0</v>
      </c>
      <c r="N122" s="1284"/>
      <c r="O122" s="1275"/>
      <c r="P122" s="1275"/>
      <c r="Q122" s="1235"/>
      <c r="R122" s="1235"/>
      <c r="S122" s="1235"/>
    </row>
    <row r="123" spans="1:19" ht="18.95" customHeight="1">
      <c r="A123" s="1234" t="s">
        <v>155</v>
      </c>
      <c r="B123" s="1157" t="s">
        <v>192</v>
      </c>
      <c r="C123" s="1197">
        <v>0</v>
      </c>
      <c r="D123" s="1197">
        <v>0</v>
      </c>
      <c r="E123" s="1197">
        <v>0</v>
      </c>
      <c r="F123" s="1197">
        <v>0</v>
      </c>
      <c r="G123" s="1197">
        <v>0</v>
      </c>
      <c r="H123" s="1197">
        <v>0</v>
      </c>
      <c r="I123" s="1197">
        <v>0</v>
      </c>
      <c r="J123" s="1197">
        <v>0</v>
      </c>
      <c r="K123" s="1197">
        <v>0</v>
      </c>
      <c r="L123" s="1197">
        <v>1</v>
      </c>
      <c r="M123" s="1279">
        <f t="shared" si="4"/>
        <v>0</v>
      </c>
      <c r="N123" s="1284"/>
      <c r="O123" s="1275"/>
      <c r="P123" s="1275"/>
      <c r="Q123" s="1235"/>
      <c r="R123" s="1235"/>
      <c r="S123" s="1235"/>
    </row>
    <row r="124" spans="1:19" ht="18.95" customHeight="1">
      <c r="A124" s="1234" t="s">
        <v>157</v>
      </c>
      <c r="B124" s="1150" t="s">
        <v>193</v>
      </c>
      <c r="C124" s="1197">
        <v>0</v>
      </c>
      <c r="D124" s="1197">
        <v>0</v>
      </c>
      <c r="E124" s="1197">
        <v>0</v>
      </c>
      <c r="F124" s="1197">
        <v>0</v>
      </c>
      <c r="G124" s="1197">
        <v>0</v>
      </c>
      <c r="H124" s="1197">
        <v>0</v>
      </c>
      <c r="I124" s="1197">
        <v>0</v>
      </c>
      <c r="J124" s="1197">
        <v>0</v>
      </c>
      <c r="K124" s="1197">
        <v>0</v>
      </c>
      <c r="L124" s="1197">
        <v>0</v>
      </c>
      <c r="M124" s="1279">
        <f t="shared" si="4"/>
        <v>0</v>
      </c>
      <c r="N124" s="1284"/>
      <c r="O124" s="1275"/>
      <c r="P124" s="1275"/>
      <c r="Q124" s="1235"/>
      <c r="R124" s="1235"/>
      <c r="S124" s="1235"/>
    </row>
    <row r="125" spans="1:19" ht="18.95" customHeight="1">
      <c r="A125" s="1234" t="s">
        <v>159</v>
      </c>
      <c r="B125" s="1157" t="s">
        <v>194</v>
      </c>
      <c r="C125" s="1197">
        <v>0</v>
      </c>
      <c r="D125" s="1197">
        <v>0</v>
      </c>
      <c r="E125" s="1197">
        <v>0</v>
      </c>
      <c r="F125" s="1197">
        <v>0</v>
      </c>
      <c r="G125" s="1197">
        <v>0</v>
      </c>
      <c r="H125" s="1197">
        <v>0</v>
      </c>
      <c r="I125" s="1197">
        <v>0</v>
      </c>
      <c r="J125" s="1197">
        <v>0</v>
      </c>
      <c r="K125" s="1197">
        <v>0</v>
      </c>
      <c r="L125" s="1197">
        <v>0</v>
      </c>
      <c r="M125" s="1279">
        <f t="shared" si="4"/>
        <v>0</v>
      </c>
      <c r="N125" s="1284"/>
      <c r="O125" s="1275"/>
      <c r="P125" s="1275"/>
      <c r="Q125" s="1235"/>
      <c r="R125" s="1235"/>
      <c r="S125" s="1235"/>
    </row>
    <row r="126" spans="1:19" ht="18.95" customHeight="1">
      <c r="A126" s="1234" t="s">
        <v>161</v>
      </c>
      <c r="B126" s="1150" t="s">
        <v>195</v>
      </c>
      <c r="C126" s="1197">
        <v>0</v>
      </c>
      <c r="D126" s="1197">
        <v>0</v>
      </c>
      <c r="E126" s="1197">
        <v>0</v>
      </c>
      <c r="F126" s="1197">
        <v>0</v>
      </c>
      <c r="G126" s="1197">
        <v>0</v>
      </c>
      <c r="H126" s="1197">
        <v>0</v>
      </c>
      <c r="I126" s="1197">
        <v>0</v>
      </c>
      <c r="J126" s="1197">
        <v>0</v>
      </c>
      <c r="K126" s="1197">
        <v>0</v>
      </c>
      <c r="L126" s="1197">
        <v>0</v>
      </c>
      <c r="M126" s="1279">
        <f t="shared" si="4"/>
        <v>0</v>
      </c>
      <c r="N126" s="1284"/>
      <c r="O126" s="1275"/>
      <c r="P126" s="1275"/>
      <c r="Q126" s="1235"/>
      <c r="R126" s="1235"/>
      <c r="S126" s="1235"/>
    </row>
    <row r="127" spans="1:19" ht="18.95" customHeight="1">
      <c r="A127" s="1234" t="s">
        <v>163</v>
      </c>
      <c r="B127" s="1157" t="s">
        <v>196</v>
      </c>
      <c r="C127" s="1197">
        <v>0</v>
      </c>
      <c r="D127" s="1197">
        <v>0</v>
      </c>
      <c r="E127" s="1197">
        <v>0</v>
      </c>
      <c r="F127" s="1197">
        <v>0</v>
      </c>
      <c r="G127" s="1197">
        <v>0</v>
      </c>
      <c r="H127" s="1197">
        <v>0</v>
      </c>
      <c r="I127" s="1197">
        <v>0</v>
      </c>
      <c r="J127" s="1197">
        <v>0</v>
      </c>
      <c r="K127" s="1197">
        <v>0</v>
      </c>
      <c r="L127" s="1197">
        <v>0</v>
      </c>
      <c r="M127" s="1279">
        <f>C105-C127-D127-E127-F127-G127-H127-I127-J127-K127-L127</f>
        <v>0</v>
      </c>
      <c r="N127" s="1284"/>
      <c r="O127" s="1275"/>
      <c r="P127" s="1275"/>
      <c r="Q127" s="1235"/>
      <c r="R127" s="1235"/>
      <c r="S127" s="1235"/>
    </row>
    <row r="128" spans="1:19" ht="18.95" customHeight="1">
      <c r="A128" s="1234" t="s">
        <v>165</v>
      </c>
      <c r="B128" s="1150" t="s">
        <v>197</v>
      </c>
      <c r="C128" s="1197">
        <v>0</v>
      </c>
      <c r="D128" s="1197">
        <v>0</v>
      </c>
      <c r="E128" s="1197">
        <v>0</v>
      </c>
      <c r="F128" s="1197">
        <v>0</v>
      </c>
      <c r="G128" s="1197">
        <v>0</v>
      </c>
      <c r="H128" s="1197">
        <v>0</v>
      </c>
      <c r="I128" s="1197">
        <v>0</v>
      </c>
      <c r="J128" s="1197">
        <v>0</v>
      </c>
      <c r="K128" s="1197">
        <v>0</v>
      </c>
      <c r="L128" s="1197">
        <v>0</v>
      </c>
      <c r="M128" s="1279">
        <f>C106-C128-D128-E128-F128-G128-H128-I128-J128-K128-L128</f>
        <v>0</v>
      </c>
      <c r="N128" s="1284"/>
      <c r="O128" s="1275"/>
      <c r="P128" s="1275"/>
      <c r="Q128" s="1235"/>
      <c r="R128" s="1235"/>
      <c r="S128" s="1235"/>
    </row>
    <row r="129" spans="1:20" ht="18.95" customHeight="1">
      <c r="A129" s="1234" t="s">
        <v>167</v>
      </c>
      <c r="B129" s="1157" t="s">
        <v>198</v>
      </c>
      <c r="C129" s="1197">
        <v>0</v>
      </c>
      <c r="D129" s="1197">
        <v>0</v>
      </c>
      <c r="E129" s="1197">
        <v>0</v>
      </c>
      <c r="F129" s="1197">
        <v>0</v>
      </c>
      <c r="G129" s="1197">
        <v>0</v>
      </c>
      <c r="H129" s="1197">
        <v>0</v>
      </c>
      <c r="I129" s="1197">
        <v>0</v>
      </c>
      <c r="J129" s="1197">
        <v>0</v>
      </c>
      <c r="K129" s="1197">
        <v>0</v>
      </c>
      <c r="L129" s="1197">
        <v>0</v>
      </c>
      <c r="M129" s="1279">
        <f t="shared" si="4"/>
        <v>0</v>
      </c>
      <c r="N129" s="1284"/>
      <c r="O129" s="1275"/>
      <c r="P129" s="1275"/>
      <c r="Q129" s="1235"/>
      <c r="R129" s="1235"/>
      <c r="S129" s="1235"/>
    </row>
    <row r="130" spans="1:20" ht="27.75" customHeight="1">
      <c r="A130" s="1146"/>
      <c r="B130" s="1146"/>
      <c r="C130" s="1146"/>
      <c r="D130" s="1146"/>
      <c r="E130" s="1146"/>
      <c r="F130" s="1146"/>
      <c r="G130" s="1146"/>
      <c r="H130" s="1146"/>
      <c r="I130" s="1146"/>
      <c r="J130" s="1146"/>
      <c r="K130" s="1146"/>
      <c r="L130" s="1146"/>
      <c r="M130" s="1146"/>
      <c r="N130" s="1146"/>
      <c r="O130" s="1146"/>
      <c r="P130" s="1146"/>
    </row>
    <row r="131" spans="1:20" ht="23.25" customHeight="1">
      <c r="A131" s="1646" t="s">
        <v>199</v>
      </c>
      <c r="B131" s="1646"/>
      <c r="C131" s="1646"/>
      <c r="D131" s="1646"/>
      <c r="E131" s="1646"/>
      <c r="F131" s="1646"/>
      <c r="G131" s="1646"/>
      <c r="H131" s="1646"/>
      <c r="I131" s="1646"/>
      <c r="J131" s="1646"/>
      <c r="K131" s="1646"/>
      <c r="L131" s="1646"/>
      <c r="M131" s="1646"/>
      <c r="N131" s="1146"/>
      <c r="O131" s="1146"/>
      <c r="P131" s="1146"/>
    </row>
    <row r="132" spans="1:20" ht="22.5" customHeight="1">
      <c r="A132" s="1642" t="s">
        <v>174</v>
      </c>
      <c r="B132" s="1642"/>
      <c r="C132" s="1642"/>
      <c r="D132" s="1642"/>
      <c r="E132" s="1642"/>
      <c r="F132" s="1642"/>
      <c r="G132" s="1642"/>
      <c r="H132" s="1642"/>
      <c r="I132" s="1642"/>
      <c r="J132" s="1642"/>
      <c r="K132" s="1642"/>
      <c r="L132" s="1642"/>
      <c r="M132" s="1285"/>
      <c r="N132" s="1285"/>
      <c r="O132" s="1285"/>
      <c r="P132" s="1285"/>
    </row>
    <row r="133" spans="1:20" ht="15" customHeight="1">
      <c r="A133" s="1285"/>
      <c r="B133" s="1285"/>
      <c r="C133" s="1285"/>
      <c r="D133" s="1285"/>
      <c r="E133" s="1285"/>
      <c r="F133" s="1285"/>
      <c r="G133" s="1285"/>
      <c r="H133" s="1285"/>
      <c r="I133" s="1285"/>
      <c r="J133" s="1643"/>
      <c r="K133" s="1643"/>
      <c r="L133" s="1643"/>
      <c r="M133" s="1643"/>
      <c r="N133" s="1643"/>
      <c r="O133" s="1643"/>
      <c r="P133" s="1643"/>
    </row>
    <row r="134" spans="1:20" ht="33.75" customHeight="1">
      <c r="A134" s="1637" t="s">
        <v>40</v>
      </c>
      <c r="B134" s="1637" t="s">
        <v>7</v>
      </c>
      <c r="C134" s="1637" t="s">
        <v>200</v>
      </c>
      <c r="D134" s="1644" t="s">
        <v>201</v>
      </c>
      <c r="E134" s="1644"/>
      <c r="F134" s="1644"/>
      <c r="G134" s="1644"/>
      <c r="H134" s="1644"/>
      <c r="I134" s="1644"/>
      <c r="J134" s="1645" t="s">
        <v>202</v>
      </c>
      <c r="K134" s="1644" t="s">
        <v>203</v>
      </c>
      <c r="L134" s="1644"/>
      <c r="M134" s="1644"/>
      <c r="N134" s="1644"/>
      <c r="O134" s="1644"/>
      <c r="P134" s="1644"/>
    </row>
    <row r="135" spans="1:20" ht="61.15" customHeight="1">
      <c r="A135" s="1637"/>
      <c r="B135" s="1637"/>
      <c r="C135" s="1637"/>
      <c r="D135" s="1167" t="s">
        <v>204</v>
      </c>
      <c r="E135" s="1167" t="s">
        <v>205</v>
      </c>
      <c r="F135" s="1167" t="s">
        <v>206</v>
      </c>
      <c r="G135" s="1167" t="s">
        <v>207</v>
      </c>
      <c r="H135" s="1167" t="s">
        <v>208</v>
      </c>
      <c r="I135" s="1167" t="s">
        <v>209</v>
      </c>
      <c r="J135" s="1645"/>
      <c r="K135" s="1167" t="s">
        <v>204</v>
      </c>
      <c r="L135" s="1167" t="s">
        <v>205</v>
      </c>
      <c r="M135" s="1167" t="s">
        <v>206</v>
      </c>
      <c r="N135" s="1167" t="s">
        <v>207</v>
      </c>
      <c r="O135" s="1167" t="s">
        <v>208</v>
      </c>
      <c r="P135" s="1167" t="s">
        <v>209</v>
      </c>
    </row>
    <row r="136" spans="1:20" s="1173" customFormat="1" ht="15.75" customHeight="1">
      <c r="A136" s="1167">
        <v>1</v>
      </c>
      <c r="B136" s="1167">
        <v>2</v>
      </c>
      <c r="C136" s="1167">
        <v>3</v>
      </c>
      <c r="D136" s="1167">
        <v>4</v>
      </c>
      <c r="E136" s="1167">
        <v>5</v>
      </c>
      <c r="F136" s="1167">
        <v>6</v>
      </c>
      <c r="G136" s="1167">
        <v>7</v>
      </c>
      <c r="H136" s="1167">
        <v>8</v>
      </c>
      <c r="I136" s="1167">
        <v>9</v>
      </c>
      <c r="J136" s="1230">
        <v>10</v>
      </c>
      <c r="K136" s="1167">
        <v>11</v>
      </c>
      <c r="L136" s="1167">
        <v>12</v>
      </c>
      <c r="M136" s="1167">
        <v>13</v>
      </c>
      <c r="N136" s="1167">
        <v>14</v>
      </c>
      <c r="O136" s="1167">
        <v>15</v>
      </c>
      <c r="P136" s="1167">
        <v>16</v>
      </c>
    </row>
    <row r="137" spans="1:20" ht="18.95" customHeight="1">
      <c r="A137" s="1174" t="s">
        <v>210</v>
      </c>
      <c r="B137" s="1150" t="s">
        <v>211</v>
      </c>
      <c r="C137" s="1186">
        <f>D137+E137+F137+G137+H137+I137</f>
        <v>22</v>
      </c>
      <c r="D137" s="1197">
        <v>1</v>
      </c>
      <c r="E137" s="1197">
        <v>1</v>
      </c>
      <c r="F137" s="1197">
        <v>1</v>
      </c>
      <c r="G137" s="1197">
        <v>5</v>
      </c>
      <c r="H137" s="1197">
        <v>1</v>
      </c>
      <c r="I137" s="1197">
        <v>13</v>
      </c>
      <c r="J137" s="1286">
        <f>K137+L137+M137+N137+O137+P137</f>
        <v>22</v>
      </c>
      <c r="K137" s="1197">
        <v>1</v>
      </c>
      <c r="L137" s="1197">
        <v>1</v>
      </c>
      <c r="M137" s="1197">
        <v>1</v>
      </c>
      <c r="N137" s="1197">
        <v>5</v>
      </c>
      <c r="O137" s="1197">
        <v>1</v>
      </c>
      <c r="P137" s="1197">
        <v>13</v>
      </c>
      <c r="Q137" s="1287">
        <f>J137-K137-L137-M137-N137-O137-P137</f>
        <v>0</v>
      </c>
      <c r="R137" s="1235"/>
      <c r="S137" s="1235"/>
      <c r="T137" s="1235"/>
    </row>
    <row r="138" spans="1:20" ht="18.95" customHeight="1">
      <c r="A138" s="1288"/>
      <c r="B138" s="1289"/>
      <c r="C138" s="1290">
        <f>C95-C137</f>
        <v>0</v>
      </c>
      <c r="D138" s="1291"/>
      <c r="E138" s="1291"/>
      <c r="F138" s="1291"/>
      <c r="G138" s="1291"/>
      <c r="H138" s="1291"/>
      <c r="I138" s="1291"/>
      <c r="J138" s="1291"/>
      <c r="K138" s="1291"/>
      <c r="L138" s="1291"/>
      <c r="M138" s="1291"/>
      <c r="N138" s="1291"/>
      <c r="O138" s="1291"/>
      <c r="P138" s="1291"/>
    </row>
    <row r="139" spans="1:20" ht="15">
      <c r="A139" s="1292"/>
      <c r="B139" s="1292"/>
      <c r="C139" s="1292"/>
      <c r="D139" s="1292"/>
      <c r="E139" s="1292"/>
      <c r="F139" s="1292"/>
      <c r="G139" s="1292"/>
      <c r="H139" s="1292"/>
      <c r="I139" s="1292"/>
      <c r="J139" s="1292"/>
      <c r="K139" s="1292"/>
      <c r="L139" s="1292"/>
      <c r="M139" s="1292"/>
      <c r="N139" s="1292"/>
      <c r="O139" s="1292"/>
      <c r="P139" s="1292"/>
    </row>
    <row r="140" spans="1:20" ht="24.75" customHeight="1">
      <c r="A140" s="1635" t="s">
        <v>212</v>
      </c>
      <c r="B140" s="1635"/>
      <c r="C140" s="1635"/>
      <c r="D140" s="1635"/>
      <c r="E140" s="1635"/>
      <c r="F140" s="1635"/>
      <c r="G140" s="1635"/>
      <c r="H140" s="1635"/>
      <c r="I140" s="1146"/>
      <c r="J140" s="1146"/>
      <c r="K140" s="1146"/>
      <c r="L140" s="1146"/>
      <c r="M140" s="1146"/>
      <c r="N140" s="1146"/>
      <c r="O140" s="1146"/>
      <c r="P140" s="1146"/>
    </row>
    <row r="141" spans="1:20" ht="17.100000000000001" customHeight="1">
      <c r="A141" s="1636"/>
      <c r="B141" s="1636"/>
      <c r="C141" s="1636"/>
      <c r="D141" s="1636"/>
      <c r="E141" s="1636"/>
      <c r="F141" s="1636"/>
      <c r="G141" s="1146"/>
      <c r="H141" s="1146"/>
      <c r="I141" s="1146"/>
      <c r="J141" s="1146"/>
      <c r="K141" s="1146"/>
      <c r="L141" s="1146"/>
      <c r="M141" s="1146"/>
      <c r="N141" s="1146"/>
      <c r="O141" s="1146"/>
      <c r="P141" s="1146"/>
    </row>
    <row r="142" spans="1:20" ht="29.45" customHeight="1">
      <c r="A142" s="1637" t="s">
        <v>40</v>
      </c>
      <c r="B142" s="1637" t="s">
        <v>7</v>
      </c>
      <c r="C142" s="1637" t="s">
        <v>213</v>
      </c>
      <c r="D142" s="1638" t="s">
        <v>214</v>
      </c>
      <c r="E142" s="1639"/>
      <c r="F142" s="1639"/>
      <c r="G142" s="1640"/>
      <c r="H142" s="1641" t="s">
        <v>215</v>
      </c>
      <c r="I142" s="1146"/>
      <c r="J142" s="1146"/>
      <c r="K142" s="1146"/>
      <c r="L142" s="1146"/>
      <c r="M142" s="1146"/>
      <c r="N142" s="1146"/>
      <c r="O142" s="1146"/>
      <c r="P142" s="1146"/>
    </row>
    <row r="143" spans="1:20" ht="81" customHeight="1">
      <c r="A143" s="1637"/>
      <c r="B143" s="1637"/>
      <c r="C143" s="1637"/>
      <c r="D143" s="1293" t="s">
        <v>216</v>
      </c>
      <c r="E143" s="1293" t="s">
        <v>217</v>
      </c>
      <c r="F143" s="1293" t="s">
        <v>218</v>
      </c>
      <c r="G143" s="1276" t="s">
        <v>219</v>
      </c>
      <c r="H143" s="1641"/>
      <c r="I143" s="1146"/>
      <c r="J143" s="1146"/>
      <c r="K143" s="1146"/>
      <c r="L143" s="1146"/>
      <c r="M143" s="1146"/>
      <c r="N143" s="1146"/>
      <c r="O143" s="1146"/>
      <c r="P143" s="1146"/>
    </row>
    <row r="144" spans="1:20" s="1173" customFormat="1" ht="21" customHeight="1">
      <c r="A144" s="1167">
        <v>1</v>
      </c>
      <c r="B144" s="1167">
        <v>2</v>
      </c>
      <c r="C144" s="1167">
        <v>3</v>
      </c>
      <c r="D144" s="1167">
        <v>4</v>
      </c>
      <c r="E144" s="1167">
        <v>5</v>
      </c>
      <c r="F144" s="1167">
        <v>6</v>
      </c>
      <c r="G144" s="1167">
        <v>7</v>
      </c>
      <c r="H144" s="1167">
        <v>8</v>
      </c>
      <c r="I144" s="1170"/>
      <c r="J144" s="1171"/>
      <c r="K144" s="1170"/>
      <c r="L144" s="1170"/>
      <c r="M144" s="1170"/>
      <c r="N144" s="1170"/>
      <c r="O144" s="1170"/>
      <c r="P144" s="1170"/>
      <c r="Q144" s="1172"/>
    </row>
    <row r="145" spans="1:17" ht="18.75" customHeight="1">
      <c r="A145" s="1231" t="s">
        <v>220</v>
      </c>
      <c r="B145" s="1150" t="s">
        <v>221</v>
      </c>
      <c r="C145" s="1186">
        <f>D145+E145+F145+G145</f>
        <v>3201</v>
      </c>
      <c r="D145" s="1197"/>
      <c r="E145" s="1197">
        <v>3201</v>
      </c>
      <c r="F145" s="1197"/>
      <c r="G145" s="1197"/>
      <c r="H145" s="1197"/>
      <c r="I145" s="1294"/>
      <c r="J145" s="1294"/>
      <c r="K145" s="1294"/>
      <c r="L145" s="1294"/>
      <c r="M145" s="1294"/>
      <c r="N145" s="1294"/>
      <c r="O145" s="1294"/>
      <c r="P145" s="1294"/>
      <c r="Q145" s="1169"/>
    </row>
    <row r="146" spans="1:17" ht="51.75" customHeight="1">
      <c r="A146" s="1295" t="s">
        <v>222</v>
      </c>
      <c r="B146" s="1157" t="s">
        <v>223</v>
      </c>
      <c r="C146" s="1186">
        <f>D146+E146+F146+G146</f>
        <v>2991</v>
      </c>
      <c r="D146" s="1197"/>
      <c r="E146" s="1197">
        <v>2991</v>
      </c>
      <c r="F146" s="1197"/>
      <c r="G146" s="1197"/>
      <c r="H146" s="1197"/>
      <c r="I146" s="1294"/>
      <c r="J146" s="1294"/>
      <c r="K146" s="1294"/>
      <c r="L146" s="1294"/>
      <c r="M146" s="1294"/>
      <c r="N146" s="1294"/>
      <c r="O146" s="1294"/>
      <c r="P146" s="1294"/>
      <c r="Q146" s="1169"/>
    </row>
    <row r="147" spans="1:17" ht="78.75">
      <c r="A147" s="1268" t="s">
        <v>224</v>
      </c>
      <c r="B147" s="1296" t="s">
        <v>225</v>
      </c>
      <c r="C147" s="1297">
        <v>1784</v>
      </c>
      <c r="D147" s="1298" t="s">
        <v>82</v>
      </c>
      <c r="E147" s="1298" t="s">
        <v>82</v>
      </c>
      <c r="F147" s="1298" t="s">
        <v>82</v>
      </c>
      <c r="G147" s="1298" t="s">
        <v>82</v>
      </c>
      <c r="H147" s="1299" t="s">
        <v>82</v>
      </c>
      <c r="I147" s="1146"/>
      <c r="J147" s="1184" t="s">
        <v>226</v>
      </c>
      <c r="K147" s="1184" t="s">
        <v>227</v>
      </c>
      <c r="L147" s="1146"/>
      <c r="M147" s="1146"/>
      <c r="N147" s="1146"/>
      <c r="O147" s="1146"/>
      <c r="P147" s="1146"/>
    </row>
    <row r="148" spans="1:17" ht="63" customHeight="1">
      <c r="A148" s="1234" t="s">
        <v>228</v>
      </c>
      <c r="B148" s="1150" t="s">
        <v>229</v>
      </c>
      <c r="C148" s="1297">
        <v>154</v>
      </c>
      <c r="D148" s="1298" t="s">
        <v>82</v>
      </c>
      <c r="E148" s="1298" t="s">
        <v>82</v>
      </c>
      <c r="F148" s="1298" t="s">
        <v>82</v>
      </c>
      <c r="G148" s="1298" t="s">
        <v>82</v>
      </c>
      <c r="H148" s="1298" t="s">
        <v>82</v>
      </c>
      <c r="I148" s="1146"/>
      <c r="J148" s="1300">
        <f>G35</f>
        <v>14</v>
      </c>
      <c r="K148" s="1300">
        <f>H35</f>
        <v>11</v>
      </c>
      <c r="L148" s="1146"/>
      <c r="M148" s="1146"/>
      <c r="N148" s="1146"/>
      <c r="O148" s="1146"/>
      <c r="P148" s="1146"/>
    </row>
    <row r="149" spans="1:17" ht="37.5" customHeight="1">
      <c r="A149" s="1231" t="s">
        <v>230</v>
      </c>
      <c r="B149" s="1157" t="s">
        <v>231</v>
      </c>
      <c r="C149" s="1297">
        <v>1530</v>
      </c>
      <c r="D149" s="1298" t="s">
        <v>82</v>
      </c>
      <c r="E149" s="1298" t="s">
        <v>82</v>
      </c>
      <c r="F149" s="1298" t="s">
        <v>82</v>
      </c>
      <c r="G149" s="1298" t="s">
        <v>82</v>
      </c>
      <c r="H149" s="1298" t="s">
        <v>82</v>
      </c>
      <c r="I149" s="1146"/>
      <c r="J149" s="1146"/>
      <c r="K149" s="1146"/>
      <c r="L149" s="1146"/>
      <c r="M149" s="1146"/>
      <c r="N149" s="1146"/>
      <c r="O149" s="1146"/>
      <c r="P149" s="1146"/>
    </row>
    <row r="150" spans="1:17" ht="15">
      <c r="A150" s="1301"/>
      <c r="B150" s="1302"/>
      <c r="C150" s="1303"/>
      <c r="D150" s="1304"/>
      <c r="E150" s="1304"/>
      <c r="F150" s="1304"/>
      <c r="G150" s="1146"/>
      <c r="H150" s="1146"/>
      <c r="I150" s="1146"/>
      <c r="J150" s="1146"/>
      <c r="K150" s="1146"/>
      <c r="L150" s="1146"/>
      <c r="M150" s="1146"/>
      <c r="N150" s="1146"/>
      <c r="O150" s="1146"/>
      <c r="P150" s="1146"/>
    </row>
    <row r="151" spans="1:17" ht="48" customHeight="1">
      <c r="A151" s="1633" t="s">
        <v>232</v>
      </c>
      <c r="B151" s="1633"/>
      <c r="C151" s="1633"/>
      <c r="D151" s="1634"/>
      <c r="E151" s="1634"/>
      <c r="F151" s="1305"/>
      <c r="G151" s="1146"/>
      <c r="H151" s="1146"/>
      <c r="I151" s="1146"/>
      <c r="J151" s="1146"/>
      <c r="K151" s="1146"/>
      <c r="L151" s="1146"/>
      <c r="M151" s="1146"/>
      <c r="N151" s="1146"/>
      <c r="O151" s="1146"/>
      <c r="P151" s="1146"/>
    </row>
    <row r="152" spans="1:17" ht="28.5" customHeight="1">
      <c r="A152" s="1237" t="s">
        <v>40</v>
      </c>
      <c r="B152" s="1167" t="s">
        <v>7</v>
      </c>
      <c r="C152" s="1306" t="s">
        <v>233</v>
      </c>
      <c r="D152" s="1307"/>
      <c r="E152" s="1307"/>
      <c r="F152" s="1308"/>
      <c r="G152" s="1146"/>
      <c r="H152" s="1146"/>
      <c r="I152" s="1146"/>
      <c r="J152" s="1146"/>
      <c r="K152" s="1146"/>
      <c r="L152" s="1146"/>
      <c r="M152" s="1146"/>
      <c r="N152" s="1146"/>
      <c r="O152" s="1146"/>
      <c r="P152" s="1309"/>
    </row>
    <row r="153" spans="1:17" ht="17.100000000000001" customHeight="1">
      <c r="A153" s="1310">
        <v>1</v>
      </c>
      <c r="B153" s="1311">
        <v>2</v>
      </c>
      <c r="C153" s="1312">
        <v>3</v>
      </c>
      <c r="D153" s="1307"/>
      <c r="E153" s="1307"/>
      <c r="F153" s="1308"/>
      <c r="G153" s="1146"/>
      <c r="H153" s="1146"/>
      <c r="I153" s="1146"/>
      <c r="J153" s="1146"/>
      <c r="K153" s="1146"/>
      <c r="L153" s="1146"/>
      <c r="M153" s="1146"/>
      <c r="N153" s="1146"/>
      <c r="O153" s="1146"/>
      <c r="P153" s="1309"/>
    </row>
    <row r="154" spans="1:17" ht="20.100000000000001" customHeight="1">
      <c r="A154" s="1313" t="s">
        <v>234</v>
      </c>
      <c r="B154" s="1314" t="s">
        <v>235</v>
      </c>
      <c r="C154" s="1315">
        <v>0</v>
      </c>
      <c r="D154" s="1316"/>
      <c r="E154" s="1305"/>
      <c r="F154" s="1146"/>
      <c r="G154" s="1146"/>
      <c r="H154" s="1146"/>
      <c r="I154" s="1146"/>
      <c r="J154" s="1146"/>
      <c r="K154" s="1146"/>
      <c r="L154" s="1146"/>
      <c r="M154" s="1146"/>
      <c r="N154" s="1146"/>
      <c r="O154" s="1317"/>
    </row>
    <row r="155" spans="1:17" ht="20.100000000000001" customHeight="1">
      <c r="A155" s="1318" t="s">
        <v>236</v>
      </c>
      <c r="B155" s="1157" t="s">
        <v>237</v>
      </c>
      <c r="C155" s="1315">
        <v>1</v>
      </c>
      <c r="D155" s="1316"/>
      <c r="E155" s="1305"/>
      <c r="F155" s="1146"/>
      <c r="G155" s="1146"/>
      <c r="H155" s="1146"/>
      <c r="I155" s="1146"/>
      <c r="J155" s="1146"/>
      <c r="K155" s="1146"/>
      <c r="L155" s="1146"/>
      <c r="M155" s="1146"/>
      <c r="N155" s="1146"/>
      <c r="O155" s="1317"/>
    </row>
    <row r="156" spans="1:17" ht="20.100000000000001" customHeight="1">
      <c r="A156" s="1318" t="s">
        <v>238</v>
      </c>
      <c r="B156" s="1157" t="s">
        <v>239</v>
      </c>
      <c r="C156" s="1315">
        <v>1</v>
      </c>
      <c r="D156" s="1316"/>
      <c r="E156" s="1305"/>
      <c r="F156" s="1146"/>
      <c r="G156" s="1146"/>
      <c r="H156" s="1146"/>
      <c r="I156" s="1146"/>
      <c r="J156" s="1146"/>
      <c r="K156" s="1146"/>
      <c r="L156" s="1146"/>
      <c r="M156" s="1146"/>
      <c r="N156" s="1146"/>
      <c r="O156" s="1317"/>
    </row>
    <row r="157" spans="1:17" ht="20.100000000000001" customHeight="1">
      <c r="A157" s="1318" t="s">
        <v>240</v>
      </c>
      <c r="B157" s="1157" t="s">
        <v>241</v>
      </c>
      <c r="C157" s="1315">
        <v>0</v>
      </c>
      <c r="D157" s="1316"/>
      <c r="E157" s="1305"/>
      <c r="F157" s="1146"/>
      <c r="G157" s="1146"/>
      <c r="H157" s="1146"/>
      <c r="I157" s="1146"/>
      <c r="J157" s="1146"/>
      <c r="K157" s="1146"/>
      <c r="L157" s="1146"/>
      <c r="M157" s="1146"/>
      <c r="N157" s="1146"/>
      <c r="O157" s="1146"/>
    </row>
    <row r="158" spans="1:17" ht="20.100000000000001" customHeight="1">
      <c r="A158" s="1318" t="s">
        <v>242</v>
      </c>
      <c r="B158" s="1157" t="s">
        <v>243</v>
      </c>
      <c r="C158" s="1315">
        <v>1</v>
      </c>
      <c r="D158" s="1316"/>
      <c r="E158" s="1146"/>
      <c r="F158" s="1146"/>
      <c r="G158" s="1146"/>
      <c r="H158" s="1146"/>
      <c r="I158" s="1146"/>
      <c r="J158" s="1146"/>
      <c r="K158" s="1146"/>
      <c r="L158" s="1146"/>
      <c r="M158" s="1146"/>
      <c r="N158" s="1146"/>
      <c r="O158" s="1146"/>
    </row>
    <row r="159" spans="1:17" ht="36.75" customHeight="1">
      <c r="A159" s="1146"/>
      <c r="B159" s="1146"/>
      <c r="C159" s="1146"/>
      <c r="D159" s="1146"/>
      <c r="E159" s="1146"/>
      <c r="F159" s="1146"/>
      <c r="G159" s="1146"/>
      <c r="H159" s="1146"/>
      <c r="I159" s="1146"/>
      <c r="J159" s="1146"/>
      <c r="K159" s="1146"/>
      <c r="L159" s="1146"/>
      <c r="M159" s="1146"/>
      <c r="N159" s="1146"/>
      <c r="O159" s="1146"/>
      <c r="P159" s="1146"/>
    </row>
    <row r="160" spans="1:17" ht="45.75" customHeight="1">
      <c r="A160" s="1631" t="s">
        <v>244</v>
      </c>
      <c r="B160" s="1631"/>
      <c r="C160" s="1631"/>
      <c r="D160" s="1146"/>
      <c r="E160" s="1146"/>
      <c r="F160" s="1146"/>
      <c r="G160" s="1146"/>
      <c r="H160" s="1146"/>
      <c r="I160" s="1146"/>
      <c r="J160" s="1146"/>
      <c r="K160" s="1146"/>
      <c r="L160" s="1146"/>
      <c r="M160" s="1146"/>
      <c r="N160" s="1146"/>
      <c r="O160" s="1146"/>
      <c r="P160" s="1146"/>
    </row>
    <row r="161" spans="1:46" ht="15.75" customHeight="1">
      <c r="A161" s="1630"/>
      <c r="B161" s="1630"/>
      <c r="C161" s="1630"/>
      <c r="D161" s="1146"/>
      <c r="E161" s="1146"/>
      <c r="F161" s="1146"/>
      <c r="G161" s="1146"/>
      <c r="H161" s="1146"/>
      <c r="I161" s="1146"/>
      <c r="J161" s="1146"/>
      <c r="K161" s="1146"/>
      <c r="L161" s="1146"/>
      <c r="M161" s="1146"/>
      <c r="N161" s="1146"/>
      <c r="O161" s="1146"/>
      <c r="P161" s="1146"/>
    </row>
    <row r="162" spans="1:46" ht="27" customHeight="1">
      <c r="A162" s="1237" t="s">
        <v>40</v>
      </c>
      <c r="B162" s="1237" t="s">
        <v>7</v>
      </c>
      <c r="C162" s="1238" t="s">
        <v>117</v>
      </c>
      <c r="D162" s="1146"/>
      <c r="E162" s="1146"/>
      <c r="F162" s="1146"/>
      <c r="G162" s="1146"/>
      <c r="H162" s="1146"/>
      <c r="I162" s="1146"/>
      <c r="J162" s="1146"/>
      <c r="K162" s="1146"/>
      <c r="L162" s="1146"/>
      <c r="M162" s="1146"/>
      <c r="N162" s="1146"/>
      <c r="O162" s="1146"/>
      <c r="P162" s="1146"/>
    </row>
    <row r="163" spans="1:46" ht="18.95" customHeight="1">
      <c r="A163" s="1319">
        <v>1</v>
      </c>
      <c r="B163" s="1319">
        <v>2</v>
      </c>
      <c r="C163" s="1320">
        <v>3</v>
      </c>
      <c r="D163" s="1146"/>
      <c r="E163" s="1146"/>
      <c r="F163" s="1146"/>
      <c r="G163" s="1146"/>
      <c r="H163" s="1146"/>
      <c r="I163" s="1146"/>
      <c r="J163" s="1146"/>
      <c r="K163" s="1146"/>
      <c r="L163" s="1146"/>
      <c r="M163" s="1146"/>
      <c r="N163" s="1146"/>
      <c r="O163" s="1146"/>
      <c r="P163" s="1321"/>
    </row>
    <row r="164" spans="1:46" ht="17.100000000000001" customHeight="1">
      <c r="A164" s="1231" t="s">
        <v>245</v>
      </c>
      <c r="B164" s="1322" t="s">
        <v>246</v>
      </c>
      <c r="C164" s="1315">
        <v>0</v>
      </c>
      <c r="D164" s="1146"/>
      <c r="E164" s="1146"/>
      <c r="F164" s="1146"/>
      <c r="G164" s="1146"/>
      <c r="H164" s="1146"/>
      <c r="I164" s="1146"/>
      <c r="J164" s="1146"/>
      <c r="K164" s="1146"/>
      <c r="L164" s="1146"/>
      <c r="M164" s="1146"/>
      <c r="N164" s="1146"/>
      <c r="O164" s="1321"/>
    </row>
    <row r="165" spans="1:46" ht="17.100000000000001" customHeight="1">
      <c r="A165" s="1231" t="s">
        <v>247</v>
      </c>
      <c r="B165" s="1322" t="s">
        <v>248</v>
      </c>
      <c r="C165" s="1315">
        <v>0</v>
      </c>
      <c r="D165" s="1146"/>
      <c r="E165" s="1146"/>
      <c r="F165" s="1146"/>
      <c r="G165" s="1146"/>
      <c r="H165" s="1146"/>
      <c r="I165" s="1146"/>
      <c r="J165" s="1146"/>
      <c r="K165" s="1146"/>
      <c r="L165" s="1146"/>
      <c r="M165" s="1146"/>
      <c r="N165" s="1146"/>
      <c r="O165" s="1321"/>
    </row>
    <row r="166" spans="1:46" ht="17.100000000000001" customHeight="1">
      <c r="A166" s="1323" t="s">
        <v>249</v>
      </c>
      <c r="B166" s="1324" t="s">
        <v>250</v>
      </c>
      <c r="C166" s="1315">
        <v>1</v>
      </c>
      <c r="D166" s="1146"/>
      <c r="E166" s="1146"/>
      <c r="F166" s="1146"/>
      <c r="G166" s="1146"/>
      <c r="H166" s="1146"/>
      <c r="I166" s="1146"/>
      <c r="J166" s="1146"/>
      <c r="K166" s="1146"/>
      <c r="L166" s="1146"/>
      <c r="M166" s="1146"/>
      <c r="N166" s="1146"/>
      <c r="O166" s="1321"/>
    </row>
    <row r="167" spans="1:46" ht="17.100000000000001" customHeight="1">
      <c r="A167" s="1231" t="s">
        <v>251</v>
      </c>
      <c r="B167" s="1322" t="s">
        <v>252</v>
      </c>
      <c r="C167" s="1315">
        <v>1</v>
      </c>
      <c r="D167" s="1146"/>
      <c r="E167" s="1146"/>
      <c r="F167" s="1146"/>
      <c r="G167" s="1146"/>
      <c r="H167" s="1146"/>
      <c r="I167" s="1146"/>
      <c r="J167" s="1146"/>
      <c r="K167" s="1146"/>
      <c r="L167" s="1146"/>
      <c r="M167" s="1146"/>
      <c r="N167" s="1146"/>
      <c r="O167" s="1321"/>
    </row>
    <row r="168" spans="1:46" ht="17.100000000000001" customHeight="1">
      <c r="A168" s="1231" t="s">
        <v>253</v>
      </c>
      <c r="B168" s="1322" t="s">
        <v>254</v>
      </c>
      <c r="C168" s="1315">
        <v>1</v>
      </c>
      <c r="D168" s="1146"/>
      <c r="E168" s="1146"/>
      <c r="F168" s="1146"/>
      <c r="G168" s="1146"/>
      <c r="H168" s="1146"/>
      <c r="I168" s="1146"/>
      <c r="J168" s="1146"/>
      <c r="K168" s="1146"/>
      <c r="L168" s="1146"/>
      <c r="M168" s="1146"/>
      <c r="N168" s="1146"/>
      <c r="O168" s="1321"/>
    </row>
    <row r="169" spans="1:46" ht="17.100000000000001" customHeight="1">
      <c r="A169" s="1231" t="s">
        <v>255</v>
      </c>
      <c r="B169" s="1324" t="s">
        <v>256</v>
      </c>
      <c r="C169" s="1315">
        <v>1</v>
      </c>
      <c r="D169" s="1146"/>
      <c r="E169" s="1146"/>
      <c r="F169" s="1146"/>
      <c r="G169" s="1146"/>
      <c r="H169" s="1146"/>
      <c r="I169" s="1146"/>
      <c r="J169" s="1146"/>
      <c r="K169" s="1146"/>
      <c r="L169" s="1146"/>
      <c r="M169" s="1146"/>
      <c r="N169" s="1146"/>
      <c r="O169" s="1146"/>
    </row>
    <row r="170" spans="1:46" ht="17.100000000000001" customHeight="1">
      <c r="A170" s="1323" t="s">
        <v>257</v>
      </c>
      <c r="B170" s="1322" t="s">
        <v>258</v>
      </c>
      <c r="C170" s="1315">
        <v>1</v>
      </c>
      <c r="D170" s="1146"/>
      <c r="E170" s="1146"/>
      <c r="F170" s="1146"/>
      <c r="G170" s="1146"/>
      <c r="H170" s="1146"/>
      <c r="I170" s="1146"/>
      <c r="J170" s="1146"/>
      <c r="K170" s="1146"/>
      <c r="L170" s="1146"/>
      <c r="M170" s="1146"/>
      <c r="N170" s="1146"/>
    </row>
    <row r="171" spans="1:46" ht="17.100000000000001" customHeight="1">
      <c r="A171" s="1325" t="s">
        <v>259</v>
      </c>
      <c r="B171" s="1322"/>
      <c r="C171" s="1315"/>
      <c r="D171" s="1326"/>
      <c r="E171" s="1146"/>
      <c r="F171" s="1146"/>
      <c r="G171" s="1146"/>
      <c r="H171" s="1146"/>
      <c r="I171" s="1146"/>
      <c r="J171" s="1146"/>
      <c r="K171" s="1146"/>
      <c r="L171" s="1146"/>
      <c r="M171" s="1146"/>
      <c r="N171" s="1146"/>
    </row>
    <row r="172" spans="1:46" ht="17.100000000000001" customHeight="1">
      <c r="A172" s="1323" t="s">
        <v>260</v>
      </c>
      <c r="B172" s="1324" t="s">
        <v>261</v>
      </c>
      <c r="C172" s="1315">
        <v>0</v>
      </c>
      <c r="D172" s="1146"/>
      <c r="E172" s="1146"/>
      <c r="F172" s="1146"/>
      <c r="G172" s="1146"/>
      <c r="H172" s="1146"/>
      <c r="I172" s="1146"/>
      <c r="J172" s="1146"/>
      <c r="K172" s="1146"/>
      <c r="L172" s="1146"/>
      <c r="M172" s="1146"/>
      <c r="N172" s="1146"/>
    </row>
    <row r="173" spans="1:46" ht="17.100000000000001" customHeight="1">
      <c r="A173" s="1231" t="s">
        <v>262</v>
      </c>
      <c r="B173" s="1322" t="s">
        <v>263</v>
      </c>
      <c r="C173" s="1315">
        <v>0</v>
      </c>
      <c r="D173" s="1294"/>
      <c r="E173" s="1146"/>
      <c r="F173" s="1146"/>
      <c r="G173" s="1146"/>
      <c r="H173" s="1146"/>
      <c r="I173" s="1146"/>
      <c r="J173" s="1146"/>
      <c r="K173" s="1146"/>
      <c r="L173" s="1146"/>
      <c r="M173" s="1146"/>
      <c r="N173" s="1146"/>
    </row>
    <row r="174" spans="1:46" ht="17.100000000000001" customHeight="1">
      <c r="A174" s="1288"/>
      <c r="B174" s="1327"/>
      <c r="C174" s="1328"/>
      <c r="D174" s="1146"/>
      <c r="E174" s="1146"/>
      <c r="F174" s="1294"/>
      <c r="G174" s="1146"/>
      <c r="H174" s="1146"/>
      <c r="I174" s="1146"/>
      <c r="J174" s="1146"/>
      <c r="K174" s="1146"/>
      <c r="L174" s="1146"/>
      <c r="M174" s="1146"/>
      <c r="N174" s="1146"/>
      <c r="O174" s="1146"/>
      <c r="P174" s="1146"/>
    </row>
    <row r="175" spans="1:46" ht="41.25" customHeight="1">
      <c r="A175" s="1631" t="s">
        <v>264</v>
      </c>
      <c r="B175" s="1631"/>
      <c r="C175" s="1631"/>
      <c r="D175" s="1146"/>
      <c r="E175" s="1146"/>
      <c r="F175" s="1294"/>
      <c r="G175" s="1146"/>
      <c r="H175" s="1146"/>
      <c r="I175" s="1146"/>
      <c r="J175" s="1146"/>
      <c r="K175" s="1146"/>
      <c r="L175" s="1146"/>
      <c r="M175" s="1146"/>
      <c r="N175" s="1146"/>
      <c r="O175" s="1146"/>
      <c r="P175" s="1146"/>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row>
    <row r="176" spans="1:46" ht="31.5">
      <c r="A176" s="1237" t="s">
        <v>40</v>
      </c>
      <c r="B176" s="1237" t="s">
        <v>7</v>
      </c>
      <c r="C176" s="1238" t="s">
        <v>265</v>
      </c>
      <c r="D176" s="1146"/>
      <c r="E176" s="1146"/>
      <c r="F176" s="1294"/>
      <c r="G176" s="1146"/>
      <c r="H176" s="1146"/>
      <c r="I176" s="1146"/>
      <c r="J176" s="1146"/>
      <c r="K176" s="1146"/>
      <c r="L176" s="1146"/>
      <c r="M176" s="1146"/>
      <c r="N176" s="1146"/>
      <c r="O176" s="1146"/>
      <c r="P176" s="1146"/>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row>
    <row r="177" spans="1:46" ht="15">
      <c r="A177" s="1329">
        <v>1</v>
      </c>
      <c r="B177" s="1329">
        <v>2</v>
      </c>
      <c r="C177" s="1329">
        <v>3</v>
      </c>
      <c r="D177" s="1146"/>
      <c r="E177" s="1146"/>
      <c r="F177" s="1294"/>
      <c r="G177" s="1146"/>
      <c r="H177" s="1146"/>
      <c r="I177" s="1146"/>
      <c r="J177" s="1146"/>
      <c r="K177" s="1146"/>
      <c r="L177" s="1146"/>
      <c r="M177" s="1146"/>
      <c r="N177" s="1146"/>
      <c r="O177" s="1146"/>
      <c r="P177" s="1146"/>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row>
    <row r="178" spans="1:46" ht="20.100000000000001" customHeight="1">
      <c r="A178" s="1330" t="s">
        <v>266</v>
      </c>
      <c r="B178" s="1322" t="s">
        <v>267</v>
      </c>
      <c r="C178" s="1315">
        <v>10</v>
      </c>
      <c r="D178" s="1146"/>
      <c r="E178" s="1146"/>
      <c r="F178" s="1331"/>
      <c r="G178" s="1146"/>
      <c r="H178" s="1146"/>
      <c r="I178" s="1146"/>
      <c r="J178" s="1146"/>
      <c r="K178" s="1146"/>
      <c r="L178" s="1146"/>
      <c r="M178" s="1146"/>
      <c r="N178" s="1146"/>
      <c r="O178" s="1146"/>
      <c r="P178" s="1321"/>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row>
    <row r="179" spans="1:46" ht="20.100000000000001" customHeight="1">
      <c r="A179" s="1330" t="s">
        <v>268</v>
      </c>
      <c r="B179" s="1322" t="s">
        <v>269</v>
      </c>
      <c r="C179" s="1315">
        <v>2</v>
      </c>
      <c r="D179" s="1146"/>
      <c r="E179" s="1146"/>
      <c r="F179" s="1294"/>
      <c r="G179" s="1146"/>
      <c r="H179" s="1146"/>
      <c r="I179" s="1146"/>
      <c r="J179" s="1146"/>
      <c r="K179" s="1146"/>
      <c r="L179" s="1146"/>
      <c r="M179" s="1146"/>
      <c r="N179" s="1146"/>
      <c r="O179" s="1146"/>
      <c r="P179" s="1321"/>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row>
    <row r="180" spans="1:46" ht="31.5">
      <c r="A180" s="1330" t="s">
        <v>270</v>
      </c>
      <c r="B180" s="1322" t="s">
        <v>271</v>
      </c>
      <c r="C180" s="1315">
        <v>7</v>
      </c>
      <c r="D180" s="1146"/>
      <c r="E180" s="1146"/>
      <c r="F180" s="1146"/>
      <c r="G180" s="1146"/>
      <c r="H180" s="1146"/>
      <c r="I180" s="1146"/>
      <c r="J180" s="1146"/>
      <c r="K180" s="1146"/>
      <c r="L180" s="1146"/>
      <c r="M180" s="1146"/>
      <c r="N180" s="1146"/>
      <c r="O180" s="1146"/>
      <c r="P180" s="1321"/>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row>
    <row r="181" spans="1:46" ht="38.25" customHeight="1">
      <c r="A181" s="1330" t="s">
        <v>272</v>
      </c>
      <c r="B181" s="1322" t="s">
        <v>273</v>
      </c>
      <c r="C181" s="1315">
        <v>1</v>
      </c>
      <c r="D181" s="1146"/>
      <c r="E181" s="1146"/>
      <c r="F181" s="1146"/>
      <c r="G181" s="1146"/>
      <c r="H181" s="1146"/>
      <c r="I181" s="1146"/>
      <c r="J181" s="1146"/>
      <c r="K181" s="1146"/>
      <c r="L181" s="1146"/>
      <c r="M181" s="1146"/>
      <c r="N181" s="1146"/>
      <c r="O181" s="1146"/>
      <c r="P181" s="1321"/>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row>
    <row r="182" spans="1:46" ht="20.100000000000001" customHeight="1">
      <c r="A182" s="1330" t="s">
        <v>274</v>
      </c>
      <c r="B182" s="1322" t="s">
        <v>275</v>
      </c>
      <c r="C182" s="1315">
        <v>1</v>
      </c>
      <c r="D182" s="1146"/>
      <c r="E182" s="1146"/>
      <c r="F182" s="1146"/>
      <c r="G182" s="1146"/>
      <c r="H182" s="1146"/>
      <c r="I182" s="1146"/>
      <c r="J182" s="1146"/>
      <c r="K182" s="1146"/>
      <c r="L182" s="1146"/>
      <c r="M182" s="1146"/>
      <c r="N182" s="1146"/>
      <c r="O182" s="1146"/>
      <c r="P182" s="1321"/>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row>
    <row r="183" spans="1:46" ht="35.25" customHeight="1">
      <c r="A183" s="1330" t="s">
        <v>276</v>
      </c>
      <c r="B183" s="1322" t="s">
        <v>277</v>
      </c>
      <c r="C183" s="1315">
        <v>1</v>
      </c>
      <c r="D183" s="1146"/>
      <c r="E183" s="1146"/>
      <c r="F183" s="1146"/>
      <c r="G183" s="1146"/>
      <c r="H183" s="1146"/>
      <c r="I183" s="1146"/>
      <c r="J183" s="1146"/>
      <c r="K183" s="1146"/>
      <c r="L183" s="1146"/>
      <c r="M183" s="1146"/>
      <c r="N183" s="1146"/>
      <c r="O183" s="1146"/>
      <c r="P183" s="1321"/>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row>
    <row r="184" spans="1:46" ht="15.75">
      <c r="A184" s="1332"/>
      <c r="B184" s="1327"/>
      <c r="C184" s="1333"/>
      <c r="D184" s="1146"/>
      <c r="E184" s="1146"/>
      <c r="F184" s="1146"/>
      <c r="G184" s="1146"/>
      <c r="H184" s="1146"/>
      <c r="I184" s="1146"/>
      <c r="J184" s="1146"/>
      <c r="K184" s="1146"/>
      <c r="L184" s="1146"/>
      <c r="M184" s="1146"/>
      <c r="N184" s="1146"/>
      <c r="O184" s="1146"/>
      <c r="P184" s="1321"/>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row>
    <row r="185" spans="1:46" ht="67.5" customHeight="1">
      <c r="A185" s="1631" t="s">
        <v>278</v>
      </c>
      <c r="B185" s="1631"/>
      <c r="C185" s="1631"/>
      <c r="D185" s="1146"/>
      <c r="E185" s="1146"/>
      <c r="F185" s="1146"/>
      <c r="G185" s="1146"/>
      <c r="H185" s="1146"/>
      <c r="I185" s="1146"/>
      <c r="J185" s="1146"/>
      <c r="K185" s="1146"/>
      <c r="L185" s="1146"/>
      <c r="M185" s="1146"/>
      <c r="N185" s="1146"/>
      <c r="O185" s="1146"/>
      <c r="P185" s="1321"/>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row>
    <row r="186" spans="1:46" ht="42" customHeight="1">
      <c r="A186" s="1628" t="s">
        <v>279</v>
      </c>
      <c r="B186" s="1629"/>
      <c r="C186" s="1629"/>
      <c r="D186" s="1146"/>
      <c r="E186" s="1146"/>
      <c r="F186" s="1146"/>
      <c r="G186" s="1146"/>
      <c r="H186" s="1146"/>
      <c r="I186" s="1146"/>
      <c r="J186" s="1146"/>
      <c r="K186" s="1146"/>
      <c r="L186" s="1146"/>
      <c r="M186" s="1146"/>
      <c r="N186" s="1146"/>
      <c r="O186" s="1146"/>
      <c r="P186" s="1321"/>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row>
    <row r="187" spans="1:46" ht="15">
      <c r="A187" s="1630"/>
      <c r="B187" s="1630"/>
      <c r="C187" s="1630"/>
      <c r="D187" s="1146"/>
      <c r="E187" s="1146"/>
      <c r="F187" s="1146"/>
      <c r="G187" s="1146"/>
      <c r="H187" s="1146"/>
      <c r="I187" s="1146"/>
      <c r="J187" s="1146"/>
      <c r="K187" s="1146"/>
      <c r="L187" s="1146"/>
      <c r="M187" s="1146"/>
      <c r="N187" s="1146"/>
      <c r="O187" s="1146"/>
      <c r="P187" s="1321"/>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row>
    <row r="188" spans="1:46" ht="72.75" customHeight="1">
      <c r="A188" s="1237" t="s">
        <v>40</v>
      </c>
      <c r="B188" s="1237" t="s">
        <v>7</v>
      </c>
      <c r="C188" s="1238" t="s">
        <v>117</v>
      </c>
      <c r="D188" s="1146"/>
      <c r="E188" s="1146"/>
      <c r="F188" s="1146"/>
      <c r="G188" s="1146"/>
      <c r="H188" s="1146"/>
      <c r="I188" s="1146"/>
      <c r="J188" s="1146"/>
      <c r="K188" s="1146"/>
      <c r="L188" s="1146"/>
      <c r="M188" s="1146"/>
      <c r="N188" s="1146"/>
      <c r="O188" s="1146"/>
      <c r="P188" s="1321"/>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row>
    <row r="189" spans="1:46" ht="15">
      <c r="A189" s="1329">
        <v>1</v>
      </c>
      <c r="B189" s="1329">
        <v>2</v>
      </c>
      <c r="C189" s="1329">
        <v>3</v>
      </c>
      <c r="D189" s="1275"/>
      <c r="E189" s="1275"/>
      <c r="F189" s="1275"/>
      <c r="G189" s="1275"/>
      <c r="H189" s="1275"/>
      <c r="I189" s="1146"/>
      <c r="J189" s="1146"/>
      <c r="K189" s="1146"/>
      <c r="L189" s="1146"/>
      <c r="M189" s="1146"/>
      <c r="N189" s="1146"/>
      <c r="O189" s="1146"/>
      <c r="P189" s="1321"/>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row>
    <row r="190" spans="1:46" ht="45" customHeight="1">
      <c r="A190" s="1330" t="s">
        <v>280</v>
      </c>
      <c r="B190" s="1322" t="s">
        <v>281</v>
      </c>
      <c r="C190" s="1334">
        <f>C192+C201</f>
        <v>87.3</v>
      </c>
      <c r="D190" s="1335">
        <f>C190-(C192+C201)</f>
        <v>0</v>
      </c>
      <c r="E190" s="1275"/>
      <c r="F190" s="1275"/>
      <c r="G190" s="1275"/>
      <c r="H190" s="1275"/>
      <c r="I190" s="1146"/>
      <c r="J190" s="1146"/>
      <c r="K190" s="1146"/>
      <c r="L190" s="1146"/>
      <c r="M190" s="1146"/>
      <c r="N190" s="1146"/>
      <c r="O190" s="1321"/>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row>
    <row r="191" spans="1:46" ht="54" customHeight="1">
      <c r="A191" s="1330" t="s">
        <v>282</v>
      </c>
      <c r="B191" s="1322" t="s">
        <v>283</v>
      </c>
      <c r="C191" s="1336"/>
      <c r="D191" s="1337"/>
      <c r="E191" s="1275"/>
      <c r="F191" s="1275"/>
      <c r="G191" s="1275"/>
      <c r="H191" s="1275"/>
      <c r="I191" s="1146"/>
      <c r="J191" s="1146"/>
      <c r="K191" s="1146"/>
      <c r="L191" s="1146"/>
      <c r="M191" s="1146"/>
      <c r="N191" s="1146"/>
      <c r="O191" s="1321"/>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row>
    <row r="192" spans="1:46" ht="51" customHeight="1">
      <c r="A192" s="1338" t="s">
        <v>284</v>
      </c>
      <c r="B192" s="1322" t="s">
        <v>285</v>
      </c>
      <c r="C192" s="1336">
        <v>82.8</v>
      </c>
      <c r="D192" s="1335">
        <f>C192-(C193+C196+C198+C200)</f>
        <v>0</v>
      </c>
      <c r="E192" s="1275"/>
      <c r="F192" s="1275"/>
      <c r="G192" s="1275"/>
      <c r="H192" s="1275"/>
      <c r="I192" s="1146"/>
      <c r="J192" s="1146"/>
      <c r="K192" s="1146"/>
      <c r="L192" s="1146"/>
      <c r="M192" s="1146"/>
      <c r="N192" s="1146"/>
      <c r="O192" s="1321"/>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row>
    <row r="193" spans="1:46" ht="85.5" customHeight="1">
      <c r="A193" s="1338" t="s">
        <v>286</v>
      </c>
      <c r="B193" s="1322" t="s">
        <v>287</v>
      </c>
      <c r="C193" s="1336">
        <v>59.5</v>
      </c>
      <c r="D193" s="1335">
        <f>C193-C194-C195</f>
        <v>0</v>
      </c>
      <c r="E193" s="1275"/>
      <c r="F193" s="1275"/>
      <c r="G193" s="1275"/>
      <c r="H193" s="1275"/>
      <c r="I193" s="1146"/>
      <c r="J193" s="1146"/>
      <c r="K193" s="1146"/>
      <c r="L193" s="1146"/>
      <c r="M193" s="1146"/>
      <c r="N193" s="1146"/>
      <c r="O193" s="1321"/>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row>
    <row r="194" spans="1:46" ht="33.75" customHeight="1">
      <c r="A194" s="1330" t="s">
        <v>288</v>
      </c>
      <c r="B194" s="1322" t="s">
        <v>289</v>
      </c>
      <c r="C194" s="1336">
        <v>59.5</v>
      </c>
      <c r="D194" s="1337"/>
      <c r="E194" s="1275"/>
      <c r="F194" s="1275"/>
      <c r="G194" s="1275"/>
      <c r="H194" s="1275"/>
      <c r="I194" s="1146"/>
      <c r="J194" s="1146"/>
      <c r="K194" s="1146"/>
      <c r="L194" s="1146"/>
      <c r="M194" s="1146"/>
      <c r="N194" s="1146"/>
      <c r="O194" s="1321"/>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row>
    <row r="195" spans="1:46" ht="18.75">
      <c r="A195" s="1339" t="s">
        <v>290</v>
      </c>
      <c r="B195" s="1322" t="s">
        <v>291</v>
      </c>
      <c r="C195" s="1336"/>
      <c r="D195" s="1337"/>
      <c r="E195" s="1275"/>
      <c r="F195" s="1275"/>
      <c r="G195" s="1275"/>
      <c r="H195" s="1275"/>
      <c r="I195" s="1146"/>
      <c r="J195" s="1146"/>
      <c r="K195" s="1146"/>
      <c r="L195" s="1146"/>
      <c r="M195" s="1146"/>
      <c r="N195" s="1146"/>
      <c r="O195" s="1321"/>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row>
    <row r="196" spans="1:46" ht="74.25" customHeight="1">
      <c r="A196" s="1330" t="s">
        <v>292</v>
      </c>
      <c r="B196" s="1322" t="s">
        <v>293</v>
      </c>
      <c r="C196" s="1336"/>
      <c r="D196" s="1335">
        <f>C196-C197</f>
        <v>0</v>
      </c>
      <c r="E196" s="1275"/>
      <c r="F196" s="1275"/>
      <c r="G196" s="1275"/>
      <c r="H196" s="1275"/>
      <c r="I196" s="1146"/>
      <c r="J196" s="1146"/>
      <c r="K196" s="1146"/>
      <c r="L196" s="1146"/>
      <c r="M196" s="1146"/>
      <c r="N196" s="1146"/>
      <c r="O196" s="1321"/>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row>
    <row r="197" spans="1:46" ht="44.25" customHeight="1">
      <c r="A197" s="1330" t="s">
        <v>294</v>
      </c>
      <c r="B197" s="1322" t="s">
        <v>295</v>
      </c>
      <c r="C197" s="1336"/>
      <c r="D197" s="1337"/>
      <c r="E197" s="1275"/>
      <c r="F197" s="1275"/>
      <c r="G197" s="1275"/>
      <c r="H197" s="1275"/>
      <c r="I197" s="1146"/>
      <c r="J197" s="1146"/>
      <c r="K197" s="1146"/>
      <c r="L197" s="1146"/>
      <c r="M197" s="1146"/>
      <c r="N197" s="1146"/>
      <c r="O197" s="1321"/>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row>
    <row r="198" spans="1:46" ht="18.75">
      <c r="A198" s="1330" t="s">
        <v>296</v>
      </c>
      <c r="B198" s="1322" t="s">
        <v>297</v>
      </c>
      <c r="C198" s="1336">
        <v>23.3</v>
      </c>
      <c r="D198" s="1335">
        <f>C198-C199</f>
        <v>8.9</v>
      </c>
      <c r="E198" s="1275"/>
      <c r="F198" s="1275"/>
      <c r="G198" s="1275"/>
      <c r="H198" s="1275"/>
      <c r="I198" s="1146"/>
      <c r="J198" s="1146"/>
      <c r="K198" s="1146"/>
      <c r="L198" s="1146"/>
      <c r="M198" s="1146"/>
      <c r="N198" s="1146"/>
      <c r="O198" s="1321"/>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row>
    <row r="199" spans="1:46" ht="24" customHeight="1">
      <c r="A199" s="1330" t="s">
        <v>298</v>
      </c>
      <c r="B199" s="1322" t="s">
        <v>299</v>
      </c>
      <c r="C199" s="1336">
        <v>14.4</v>
      </c>
      <c r="D199" s="1275"/>
      <c r="E199" s="1275"/>
      <c r="F199" s="1275"/>
      <c r="G199" s="1275"/>
      <c r="H199" s="1275"/>
      <c r="I199" s="1146"/>
      <c r="J199" s="1146"/>
      <c r="K199" s="1146"/>
      <c r="L199" s="1146"/>
      <c r="M199" s="1146"/>
      <c r="N199" s="1146"/>
      <c r="O199" s="1321"/>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row>
    <row r="200" spans="1:46" ht="52.5" customHeight="1">
      <c r="A200" s="1330" t="s">
        <v>300</v>
      </c>
      <c r="B200" s="1322" t="s">
        <v>301</v>
      </c>
      <c r="C200" s="1336"/>
      <c r="D200" s="1275"/>
      <c r="E200" s="1275"/>
      <c r="F200" s="1275"/>
      <c r="G200" s="1275"/>
      <c r="H200" s="1275"/>
      <c r="I200" s="1146"/>
      <c r="J200" s="1146"/>
      <c r="K200" s="1146"/>
      <c r="L200" s="1146"/>
      <c r="M200" s="1146"/>
      <c r="N200" s="1146"/>
      <c r="O200" s="1321"/>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row>
    <row r="201" spans="1:46" ht="38.25" customHeight="1">
      <c r="A201" s="1330" t="s">
        <v>302</v>
      </c>
      <c r="B201" s="1322" t="s">
        <v>303</v>
      </c>
      <c r="C201" s="1336">
        <v>4.5</v>
      </c>
      <c r="D201" s="1275"/>
      <c r="E201" s="1275"/>
      <c r="F201" s="1275"/>
      <c r="G201" s="1275"/>
      <c r="H201" s="1275"/>
      <c r="I201" s="1146"/>
      <c r="J201" s="1146"/>
      <c r="K201" s="1146"/>
      <c r="L201" s="1146"/>
      <c r="M201" s="1146"/>
      <c r="N201" s="1146"/>
      <c r="O201" s="1321"/>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row>
    <row r="202" spans="1:46" ht="43.5" customHeight="1">
      <c r="A202" s="1332"/>
      <c r="B202" s="1327"/>
      <c r="C202" s="1333"/>
      <c r="D202" s="1146"/>
      <c r="E202" s="1146"/>
      <c r="F202" s="1146"/>
      <c r="G202" s="1146"/>
      <c r="H202" s="1146"/>
      <c r="I202" s="1146"/>
      <c r="J202" s="1146"/>
      <c r="K202" s="1146"/>
      <c r="L202" s="1146"/>
      <c r="M202" s="1146"/>
      <c r="N202" s="1146"/>
      <c r="O202" s="1146"/>
      <c r="P202" s="1321"/>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row>
    <row r="203" spans="1:46" ht="96" customHeight="1">
      <c r="A203" s="1631" t="s">
        <v>304</v>
      </c>
      <c r="B203" s="1631"/>
      <c r="C203" s="1631"/>
      <c r="D203" s="1146"/>
      <c r="E203" s="1146"/>
      <c r="F203" s="1146"/>
      <c r="G203" s="1146"/>
      <c r="H203" s="1146"/>
      <c r="I203" s="1146"/>
      <c r="J203" s="1146"/>
      <c r="K203" s="1146"/>
      <c r="L203" s="1146"/>
      <c r="M203" s="1146"/>
      <c r="N203" s="1146"/>
      <c r="O203" s="1146"/>
      <c r="P203" s="1321"/>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row>
    <row r="204" spans="1:46" ht="43.5" customHeight="1">
      <c r="A204" s="1632" t="s">
        <v>305</v>
      </c>
      <c r="B204" s="1632"/>
      <c r="C204" s="1632"/>
      <c r="D204" s="1146"/>
      <c r="E204" s="1146"/>
      <c r="F204" s="1146"/>
      <c r="G204" s="1146"/>
      <c r="H204" s="1146"/>
      <c r="I204" s="1146"/>
      <c r="J204" s="1146"/>
      <c r="K204" s="1146"/>
      <c r="L204" s="1146"/>
      <c r="M204" s="1146"/>
      <c r="N204" s="1146"/>
      <c r="O204" s="1146"/>
      <c r="P204" s="1321"/>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row>
    <row r="205" spans="1:46" ht="15" customHeight="1">
      <c r="A205" s="1262"/>
      <c r="B205" s="1262"/>
      <c r="C205" s="1262"/>
      <c r="D205" s="1146"/>
      <c r="E205" s="1146"/>
      <c r="F205" s="1146"/>
      <c r="G205" s="1146"/>
      <c r="H205" s="1146"/>
      <c r="I205" s="1146"/>
      <c r="J205" s="1146"/>
      <c r="K205" s="1146"/>
      <c r="L205" s="1146"/>
      <c r="M205" s="1146"/>
      <c r="N205" s="1146"/>
      <c r="O205" s="1146"/>
      <c r="P205" s="1321"/>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row>
    <row r="206" spans="1:46" ht="31.5">
      <c r="A206" s="1237" t="s">
        <v>40</v>
      </c>
      <c r="B206" s="1237" t="s">
        <v>7</v>
      </c>
      <c r="C206" s="1238" t="s">
        <v>117</v>
      </c>
      <c r="D206" s="1146"/>
      <c r="E206" s="1146"/>
      <c r="F206" s="1146"/>
      <c r="G206" s="1146"/>
      <c r="H206" s="1146"/>
      <c r="I206" s="1146"/>
      <c r="J206" s="1146"/>
      <c r="K206" s="1146"/>
      <c r="L206" s="1146"/>
      <c r="M206" s="1146"/>
      <c r="N206" s="1146"/>
      <c r="O206" s="1146"/>
      <c r="P206" s="1321"/>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row>
    <row r="207" spans="1:46" ht="15">
      <c r="A207" s="1329">
        <v>1</v>
      </c>
      <c r="B207" s="1329">
        <v>2</v>
      </c>
      <c r="C207" s="1329">
        <v>3</v>
      </c>
      <c r="D207" s="1146"/>
      <c r="E207" s="1146"/>
      <c r="F207" s="1146"/>
      <c r="G207" s="1146"/>
      <c r="H207" s="1146"/>
      <c r="I207" s="1146"/>
      <c r="J207" s="1146"/>
      <c r="K207" s="1146"/>
      <c r="L207" s="1146"/>
      <c r="M207" s="1146"/>
      <c r="N207" s="1146"/>
      <c r="O207" s="1146"/>
      <c r="P207" s="1321"/>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row>
    <row r="208" spans="1:46" ht="40.5" customHeight="1">
      <c r="A208" s="1330" t="s">
        <v>306</v>
      </c>
      <c r="B208" s="1322" t="s">
        <v>307</v>
      </c>
      <c r="C208" s="1334">
        <f>C192</f>
        <v>82.8</v>
      </c>
      <c r="D208" s="1335">
        <f>C208-(C209+C210+C211)</f>
        <v>0</v>
      </c>
      <c r="E208" s="1275"/>
      <c r="F208" s="1275"/>
      <c r="G208" s="1146"/>
      <c r="H208" s="1146"/>
      <c r="I208" s="1146"/>
      <c r="J208" s="1146"/>
      <c r="K208" s="1146"/>
      <c r="L208" s="1146"/>
      <c r="M208" s="1146"/>
      <c r="N208" s="1146"/>
      <c r="O208" s="1321"/>
      <c r="P208" s="134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row>
    <row r="209" spans="1:46" ht="33" customHeight="1">
      <c r="A209" s="1330" t="s">
        <v>308</v>
      </c>
      <c r="B209" s="1322" t="s">
        <v>309</v>
      </c>
      <c r="C209" s="1336"/>
      <c r="D209" s="1275"/>
      <c r="E209" s="1275"/>
      <c r="F209" s="1275"/>
      <c r="G209" s="1146"/>
      <c r="H209" s="1146"/>
      <c r="I209" s="1146"/>
      <c r="J209" s="1146"/>
      <c r="K209" s="1146"/>
      <c r="L209" s="1146"/>
      <c r="M209" s="1146"/>
      <c r="N209" s="1146"/>
      <c r="O209" s="1321"/>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row>
    <row r="210" spans="1:46" ht="19.5" customHeight="1">
      <c r="A210" s="1330" t="s">
        <v>310</v>
      </c>
      <c r="B210" s="1322" t="s">
        <v>311</v>
      </c>
      <c r="C210" s="1336">
        <v>82.8</v>
      </c>
      <c r="D210" s="1275"/>
      <c r="E210" s="1275"/>
      <c r="F210" s="1275"/>
      <c r="G210" s="1146"/>
      <c r="H210" s="1146"/>
      <c r="I210" s="1146"/>
      <c r="J210" s="1146"/>
      <c r="K210" s="1146"/>
      <c r="L210" s="1146"/>
      <c r="M210" s="1146"/>
      <c r="N210" s="1146"/>
      <c r="O210" s="1321"/>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row>
    <row r="211" spans="1:46" ht="21" customHeight="1">
      <c r="A211" s="1330" t="s">
        <v>312</v>
      </c>
      <c r="B211" s="1322" t="s">
        <v>313</v>
      </c>
      <c r="C211" s="1336"/>
      <c r="D211" s="1275"/>
      <c r="E211" s="1275"/>
      <c r="F211" s="1275"/>
      <c r="G211" s="1146"/>
      <c r="H211" s="1146"/>
      <c r="I211" s="1146"/>
      <c r="J211" s="1146"/>
      <c r="K211" s="1146"/>
      <c r="L211" s="1146"/>
      <c r="M211" s="1146"/>
      <c r="N211" s="1146"/>
      <c r="O211" s="1321"/>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row>
    <row r="212" spans="1:46" ht="38.25" customHeight="1">
      <c r="A212" s="1330" t="s">
        <v>314</v>
      </c>
      <c r="B212" s="1322" t="s">
        <v>315</v>
      </c>
      <c r="C212" s="1336"/>
      <c r="D212" s="1275"/>
      <c r="E212" s="1275"/>
      <c r="F212" s="1275"/>
      <c r="G212" s="1146"/>
      <c r="H212" s="1146"/>
      <c r="I212" s="1146"/>
      <c r="J212" s="1146"/>
      <c r="K212" s="1146"/>
      <c r="L212" s="1146"/>
      <c r="M212" s="1146"/>
      <c r="N212" s="1146"/>
      <c r="O212" s="1321"/>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row>
    <row r="213" spans="1:46" ht="25.5" customHeight="1">
      <c r="A213" s="1330" t="s">
        <v>316</v>
      </c>
      <c r="B213" s="1322" t="s">
        <v>317</v>
      </c>
      <c r="C213" s="1336"/>
      <c r="D213" s="1275"/>
      <c r="E213" s="1275"/>
      <c r="F213" s="1275"/>
      <c r="G213" s="1146"/>
      <c r="H213" s="1146"/>
      <c r="I213" s="1146"/>
      <c r="J213" s="1146"/>
      <c r="K213" s="1146"/>
      <c r="L213" s="1146"/>
      <c r="M213" s="1146"/>
      <c r="N213" s="1146"/>
      <c r="O213" s="1321"/>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row>
    <row r="214" spans="1:46" ht="15.75">
      <c r="A214" s="1332"/>
      <c r="B214" s="1327"/>
      <c r="C214" s="1333"/>
      <c r="D214" s="1275"/>
      <c r="E214" s="1275"/>
      <c r="F214" s="1275"/>
      <c r="G214" s="1146"/>
      <c r="H214" s="1146"/>
      <c r="I214" s="1146"/>
      <c r="J214" s="1146"/>
      <c r="K214" s="1146"/>
      <c r="L214" s="1146"/>
      <c r="M214" s="1146"/>
      <c r="N214" s="1146"/>
      <c r="O214" s="1146"/>
      <c r="P214" s="1321"/>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row>
    <row r="215" spans="1:46" ht="49.5" customHeight="1">
      <c r="A215" s="176" t="s">
        <v>318</v>
      </c>
      <c r="B215" s="1341"/>
      <c r="C215" s="1342" t="s">
        <v>493</v>
      </c>
      <c r="D215" s="1341"/>
      <c r="E215" s="1343"/>
      <c r="F215" s="1275"/>
      <c r="G215" s="1343" t="s">
        <v>494</v>
      </c>
      <c r="H215" s="1275"/>
      <c r="I215" s="1275"/>
      <c r="J215" s="1275"/>
      <c r="K215" s="1275"/>
      <c r="L215" s="1146"/>
      <c r="M215" s="1146"/>
      <c r="N215" s="1146"/>
      <c r="O215" s="1146"/>
      <c r="P215" s="1146"/>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row>
    <row r="216" spans="1:46" ht="15">
      <c r="A216" s="180"/>
      <c r="B216" s="1341"/>
      <c r="C216" s="1344" t="s">
        <v>319</v>
      </c>
      <c r="D216" s="1345"/>
      <c r="E216" s="1344" t="s">
        <v>320</v>
      </c>
      <c r="F216" s="1235"/>
      <c r="G216" s="1344" t="s">
        <v>321</v>
      </c>
      <c r="H216" s="1275"/>
      <c r="I216" s="1275"/>
      <c r="J216" s="1275"/>
      <c r="K216" s="1275"/>
      <c r="L216" s="1146"/>
      <c r="M216" s="1146"/>
      <c r="N216" s="1146"/>
      <c r="O216" s="1146"/>
      <c r="P216" s="1146"/>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row>
    <row r="217" spans="1:46" ht="15">
      <c r="A217" s="1341"/>
      <c r="B217" s="1341"/>
      <c r="C217" s="1342" t="s">
        <v>495</v>
      </c>
      <c r="D217" s="1341"/>
      <c r="E217" s="1343" t="s">
        <v>496</v>
      </c>
      <c r="F217" s="1275"/>
      <c r="G217" s="1346">
        <v>44194</v>
      </c>
      <c r="H217" s="1275"/>
      <c r="I217" s="1275"/>
      <c r="J217" s="1275"/>
      <c r="K217" s="1275"/>
      <c r="L217" s="1146"/>
      <c r="M217" s="1146"/>
      <c r="N217" s="1146"/>
      <c r="O217" s="1146"/>
      <c r="P217" s="1146"/>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row>
    <row r="218" spans="1:46" ht="15">
      <c r="A218" s="1341"/>
      <c r="B218" s="1341"/>
      <c r="C218" s="1233" t="s">
        <v>322</v>
      </c>
      <c r="D218" s="1341"/>
      <c r="E218" s="1347" t="s">
        <v>323</v>
      </c>
      <c r="F218" s="1275"/>
      <c r="G218" s="1235" t="s">
        <v>324</v>
      </c>
      <c r="H218" s="1275"/>
      <c r="I218" s="1275"/>
      <c r="J218" s="1275"/>
      <c r="K218" s="1275"/>
      <c r="L218" s="1146"/>
      <c r="M218" s="1146"/>
      <c r="N218" s="1146"/>
      <c r="O218" s="1146"/>
      <c r="P218" s="1146"/>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row>
    <row r="219" spans="1:46" ht="15">
      <c r="A219" s="1341"/>
      <c r="B219" s="1341"/>
      <c r="C219" s="1341"/>
      <c r="D219" s="1341"/>
      <c r="E219" s="1275"/>
      <c r="F219" s="1275"/>
      <c r="G219" s="1275"/>
      <c r="H219" s="1275"/>
      <c r="I219" s="1275"/>
      <c r="J219" s="1275"/>
      <c r="K219" s="1275"/>
      <c r="L219" s="1146"/>
      <c r="M219" s="1146"/>
      <c r="N219" s="1146"/>
      <c r="O219" s="1146"/>
      <c r="P219" s="1146"/>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row>
    <row r="220" spans="1:46" ht="12.75" customHeight="1">
      <c r="A220" s="1341"/>
      <c r="B220" s="1341"/>
      <c r="C220" s="1341"/>
      <c r="D220" s="1341"/>
      <c r="E220" s="1275"/>
      <c r="F220" s="1275"/>
      <c r="G220" s="1275"/>
      <c r="H220" s="1275"/>
      <c r="I220" s="1275"/>
      <c r="J220" s="1275"/>
      <c r="K220" s="1275"/>
      <c r="L220" s="1146"/>
      <c r="M220" s="1146"/>
      <c r="N220" s="1146"/>
      <c r="O220" s="1146"/>
      <c r="P220" s="1146"/>
    </row>
    <row r="221" spans="1:46" ht="12.75" customHeight="1">
      <c r="A221" s="1341"/>
      <c r="B221" s="1341"/>
      <c r="C221" s="1341"/>
      <c r="D221" s="1341"/>
      <c r="E221" s="1275"/>
      <c r="F221" s="1275"/>
      <c r="G221" s="1275"/>
      <c r="H221" s="1275"/>
      <c r="I221" s="1275"/>
      <c r="J221" s="1275"/>
      <c r="K221" s="1275"/>
      <c r="L221" s="1146"/>
      <c r="M221" s="1146"/>
      <c r="N221" s="1146"/>
      <c r="O221" s="1146"/>
      <c r="P221" s="1146"/>
    </row>
    <row r="222" spans="1:46" ht="12.75" customHeight="1">
      <c r="A222" s="1341"/>
      <c r="B222" s="1341"/>
      <c r="C222" s="1341"/>
      <c r="D222" s="1341"/>
      <c r="E222" s="1275"/>
      <c r="F222" s="1275"/>
      <c r="G222" s="1275"/>
      <c r="H222" s="1275"/>
      <c r="I222" s="1275"/>
      <c r="J222" s="1275"/>
      <c r="K222" s="1275"/>
      <c r="L222" s="1146"/>
      <c r="M222" s="1146"/>
      <c r="N222" s="1146"/>
      <c r="O222" s="1146"/>
      <c r="P222" s="1146"/>
    </row>
    <row r="223" spans="1:46" ht="12.75" customHeight="1">
      <c r="A223" s="1341"/>
      <c r="B223" s="1341"/>
      <c r="C223" s="1341"/>
      <c r="D223" s="1341"/>
      <c r="E223" s="1275"/>
      <c r="F223" s="1275"/>
      <c r="G223" s="1275"/>
      <c r="H223" s="1275"/>
      <c r="I223" s="1275"/>
      <c r="J223" s="1275"/>
      <c r="K223" s="1275"/>
      <c r="L223" s="1146"/>
      <c r="M223" s="1146"/>
      <c r="N223" s="1146"/>
      <c r="O223" s="1146"/>
      <c r="P223" s="1146"/>
    </row>
    <row r="224" spans="1:46" ht="12.75" customHeight="1">
      <c r="A224" s="1341"/>
      <c r="B224" s="1341"/>
      <c r="C224" s="1341"/>
      <c r="D224" s="1341"/>
      <c r="E224" s="1275"/>
      <c r="F224" s="1275"/>
      <c r="G224" s="1275"/>
      <c r="H224" s="1275"/>
      <c r="I224" s="1275"/>
      <c r="J224" s="1275"/>
      <c r="K224" s="1275"/>
      <c r="L224" s="1146"/>
      <c r="M224" s="1146"/>
      <c r="N224" s="1146"/>
      <c r="O224" s="1146"/>
      <c r="P224" s="1146"/>
    </row>
    <row r="225" spans="1:16" ht="12.75" customHeight="1">
      <c r="A225" s="1341"/>
      <c r="B225" s="1341"/>
      <c r="C225" s="1341"/>
      <c r="D225" s="1341"/>
      <c r="E225" s="1275"/>
      <c r="F225" s="1275"/>
      <c r="G225" s="1275"/>
      <c r="H225" s="1275"/>
      <c r="I225" s="1275"/>
      <c r="J225" s="1275"/>
      <c r="K225" s="1275"/>
      <c r="L225" s="1146"/>
      <c r="M225" s="1146"/>
      <c r="N225" s="1146"/>
      <c r="O225" s="1146"/>
      <c r="P225" s="1146"/>
    </row>
    <row r="226" spans="1:16" ht="12.75" customHeight="1">
      <c r="A226" s="1341"/>
      <c r="B226" s="1341"/>
      <c r="C226" s="1341"/>
      <c r="D226" s="1341"/>
      <c r="E226" s="1275"/>
      <c r="F226" s="1275"/>
      <c r="G226" s="1275"/>
      <c r="H226" s="1275"/>
      <c r="I226" s="1275"/>
      <c r="J226" s="1275"/>
      <c r="K226" s="1275"/>
      <c r="L226" s="1146"/>
      <c r="M226" s="1146"/>
      <c r="N226" s="1146"/>
      <c r="O226" s="1146"/>
      <c r="P226" s="1146"/>
    </row>
    <row r="227" spans="1:16" ht="12.75" customHeight="1">
      <c r="A227" s="1341"/>
      <c r="B227" s="1341"/>
      <c r="C227" s="1341"/>
      <c r="D227" s="1341"/>
      <c r="E227" s="1275"/>
      <c r="F227" s="1275"/>
      <c r="G227" s="1275"/>
      <c r="H227" s="1275"/>
      <c r="I227" s="1275"/>
      <c r="J227" s="1275"/>
      <c r="K227" s="1275"/>
      <c r="L227" s="1146"/>
      <c r="M227" s="1146"/>
      <c r="N227" s="1146"/>
      <c r="O227" s="1146"/>
      <c r="P227" s="1146"/>
    </row>
    <row r="228" spans="1:16" ht="12.75" customHeight="1">
      <c r="A228" s="1341"/>
      <c r="B228" s="1341"/>
      <c r="C228" s="1341"/>
      <c r="D228" s="1341"/>
      <c r="E228" s="1275"/>
      <c r="F228" s="1275"/>
      <c r="G228" s="1275"/>
      <c r="H228" s="1275"/>
      <c r="I228" s="1275"/>
      <c r="J228" s="1275"/>
      <c r="K228" s="1275"/>
      <c r="L228" s="1146"/>
      <c r="M228" s="1146"/>
      <c r="N228" s="1146"/>
      <c r="O228" s="1146"/>
      <c r="P228" s="1146"/>
    </row>
    <row r="229" spans="1:16" ht="12.75" customHeight="1">
      <c r="A229" s="1341"/>
      <c r="B229" s="1341"/>
      <c r="C229" s="1341"/>
      <c r="D229" s="1341"/>
      <c r="E229" s="1275"/>
      <c r="F229" s="1275"/>
      <c r="G229" s="1275"/>
      <c r="H229" s="1275"/>
      <c r="I229" s="1275"/>
      <c r="J229" s="1275"/>
      <c r="K229" s="1275"/>
      <c r="L229" s="1146"/>
      <c r="M229" s="1146"/>
      <c r="N229" s="1146"/>
      <c r="O229" s="1146"/>
      <c r="P229" s="1146"/>
    </row>
    <row r="230" spans="1:16" ht="12.75" customHeight="1">
      <c r="A230" s="1341"/>
      <c r="B230" s="1341"/>
      <c r="C230" s="1341"/>
      <c r="D230" s="1341"/>
      <c r="E230" s="1275"/>
      <c r="F230" s="1275"/>
      <c r="G230" s="1275"/>
      <c r="H230" s="1275"/>
      <c r="I230" s="1275"/>
      <c r="J230" s="1275"/>
      <c r="K230" s="1275"/>
      <c r="L230" s="1146"/>
      <c r="M230" s="1146"/>
      <c r="N230" s="1146"/>
      <c r="O230" s="1146"/>
      <c r="P230" s="1146"/>
    </row>
    <row r="231" spans="1:16" ht="12.75" customHeight="1">
      <c r="A231" s="1341"/>
      <c r="B231" s="1341"/>
      <c r="C231" s="1341"/>
      <c r="D231" s="1341"/>
      <c r="E231" s="1275"/>
      <c r="F231" s="1275"/>
      <c r="G231" s="1275"/>
      <c r="H231" s="1275"/>
      <c r="I231" s="1275"/>
      <c r="J231" s="1275"/>
      <c r="K231" s="1275"/>
      <c r="L231" s="1146"/>
      <c r="M231" s="1146"/>
      <c r="N231" s="1146"/>
      <c r="O231" s="1146"/>
      <c r="P231" s="1146"/>
    </row>
    <row r="232" spans="1:16" ht="12.75" customHeight="1">
      <c r="A232" s="1341"/>
      <c r="B232" s="1341"/>
      <c r="C232" s="1341"/>
      <c r="D232" s="1341"/>
      <c r="E232" s="1275"/>
      <c r="F232" s="1275"/>
      <c r="G232" s="1275"/>
      <c r="H232" s="1275"/>
      <c r="I232" s="1275"/>
      <c r="J232" s="1275"/>
      <c r="K232" s="1275"/>
      <c r="L232" s="1146"/>
      <c r="M232" s="1146"/>
      <c r="N232" s="1146"/>
      <c r="O232" s="1146"/>
      <c r="P232" s="1146"/>
    </row>
    <row r="233" spans="1:16" ht="12.75" customHeight="1">
      <c r="A233" s="1348"/>
      <c r="B233" s="1348"/>
      <c r="C233" s="1348"/>
      <c r="D233" s="1348"/>
      <c r="E233" s="1146"/>
      <c r="F233" s="1146"/>
      <c r="G233" s="1146"/>
      <c r="H233" s="1146"/>
      <c r="I233" s="1146"/>
      <c r="J233" s="1146"/>
      <c r="K233" s="1146"/>
      <c r="L233" s="1146"/>
      <c r="M233" s="1146"/>
      <c r="N233" s="1146"/>
      <c r="O233" s="1146"/>
      <c r="P233" s="1146"/>
    </row>
    <row r="234" spans="1:16" ht="12.75" customHeight="1">
      <c r="A234" s="1348"/>
      <c r="B234" s="1348"/>
      <c r="C234" s="1348"/>
      <c r="D234" s="1348"/>
      <c r="E234" s="1146"/>
      <c r="F234" s="1146"/>
      <c r="G234" s="1146"/>
      <c r="H234" s="1146"/>
      <c r="I234" s="1146"/>
      <c r="J234" s="1146"/>
      <c r="K234" s="1146"/>
      <c r="L234" s="1146"/>
      <c r="M234" s="1146"/>
      <c r="N234" s="1146"/>
      <c r="O234" s="1146"/>
      <c r="P234" s="1146"/>
    </row>
    <row r="235" spans="1:16" ht="12.75" customHeight="1">
      <c r="A235" s="1348"/>
      <c r="B235" s="1348"/>
      <c r="C235" s="1348"/>
      <c r="D235" s="1348"/>
      <c r="E235" s="1349"/>
      <c r="F235" s="1146"/>
      <c r="G235" s="1146"/>
      <c r="H235" s="1146"/>
      <c r="I235" s="1146"/>
      <c r="J235" s="1146"/>
      <c r="K235" s="1146"/>
      <c r="L235" s="1146"/>
      <c r="M235" s="1146"/>
      <c r="N235" s="1146"/>
      <c r="O235" s="1146"/>
      <c r="P235" s="1146"/>
    </row>
    <row r="236" spans="1:16" ht="12.75" customHeight="1">
      <c r="A236" s="1348"/>
      <c r="B236" s="1348"/>
      <c r="C236" s="1348"/>
      <c r="D236" s="1348"/>
      <c r="E236" s="1146"/>
      <c r="F236" s="1146"/>
      <c r="G236" s="1146"/>
      <c r="H236" s="1146"/>
      <c r="I236" s="1146"/>
      <c r="J236" s="1146"/>
      <c r="K236" s="1146"/>
      <c r="L236" s="1146"/>
      <c r="M236" s="1146"/>
      <c r="N236" s="1146"/>
      <c r="O236" s="1146"/>
      <c r="P236" s="1146"/>
    </row>
    <row r="237" spans="1:16" ht="12.75" customHeight="1">
      <c r="A237" s="1348"/>
      <c r="B237" s="1348"/>
      <c r="C237" s="1348"/>
      <c r="D237" s="1348"/>
      <c r="E237" s="1146"/>
      <c r="F237" s="1146"/>
      <c r="G237" s="1146"/>
      <c r="H237" s="1146"/>
      <c r="I237" s="1146"/>
      <c r="J237" s="1146"/>
      <c r="K237" s="1146"/>
      <c r="L237" s="1146"/>
      <c r="M237" s="1146"/>
      <c r="N237" s="1146"/>
      <c r="O237" s="1146"/>
      <c r="P237" s="1146"/>
    </row>
    <row r="238" spans="1:16" ht="12.75" customHeight="1">
      <c r="A238" s="1348"/>
      <c r="B238" s="1348"/>
      <c r="C238" s="1348"/>
      <c r="D238" s="1348"/>
      <c r="E238" s="1146"/>
      <c r="F238" s="1146"/>
      <c r="G238" s="1146"/>
      <c r="H238" s="1146"/>
      <c r="I238" s="1146"/>
      <c r="J238" s="1146"/>
      <c r="K238" s="1146"/>
      <c r="L238" s="1146"/>
      <c r="M238" s="1146"/>
      <c r="N238" s="1146"/>
      <c r="O238" s="1146"/>
      <c r="P238" s="1146"/>
    </row>
    <row r="239" spans="1:16" ht="14.25" customHeight="1">
      <c r="A239" s="1348"/>
      <c r="B239" s="1348"/>
      <c r="C239" s="1348"/>
      <c r="D239" s="1348"/>
      <c r="E239" s="1146"/>
      <c r="F239" s="1146"/>
      <c r="G239" s="1146"/>
      <c r="H239" s="1146"/>
      <c r="I239" s="1146"/>
      <c r="J239" s="1146"/>
      <c r="K239" s="1146"/>
      <c r="L239" s="1146"/>
      <c r="M239" s="1146"/>
      <c r="N239" s="1146"/>
      <c r="O239" s="1146"/>
      <c r="P239" s="1146"/>
    </row>
    <row r="240" spans="1:16" ht="15" customHeight="1">
      <c r="A240" s="1348"/>
      <c r="B240" s="1348"/>
      <c r="C240" s="1348"/>
      <c r="D240" s="1348"/>
      <c r="E240" s="1146"/>
      <c r="F240" s="1146"/>
      <c r="G240" s="1146"/>
      <c r="H240" s="1146"/>
      <c r="I240" s="1146"/>
      <c r="J240" s="1146"/>
      <c r="K240" s="1146"/>
      <c r="L240" s="1146"/>
      <c r="M240" s="1146"/>
      <c r="N240" s="1146"/>
      <c r="O240" s="1146"/>
      <c r="P240" s="1146"/>
    </row>
    <row r="241" spans="1:16" ht="12" customHeight="1">
      <c r="A241" s="1348"/>
      <c r="B241" s="1348"/>
      <c r="C241" s="1348"/>
      <c r="D241" s="1348"/>
      <c r="E241" s="1146"/>
      <c r="F241" s="1146"/>
      <c r="G241" s="1146"/>
      <c r="H241" s="1146"/>
      <c r="I241" s="1146"/>
      <c r="J241" s="1146"/>
      <c r="K241" s="1146"/>
      <c r="L241" s="1146"/>
      <c r="M241" s="1146"/>
      <c r="N241" s="1146"/>
      <c r="O241" s="1146"/>
      <c r="P241" s="1146"/>
    </row>
    <row r="242" spans="1:16" ht="12.75" customHeight="1">
      <c r="A242" s="1348"/>
      <c r="B242" s="1348"/>
      <c r="C242" s="1348"/>
      <c r="D242" s="1348"/>
      <c r="E242" s="1146"/>
      <c r="F242" s="1146"/>
      <c r="G242" s="1146"/>
      <c r="H242" s="1146"/>
      <c r="I242" s="1146"/>
      <c r="J242" s="1146"/>
      <c r="K242" s="1146"/>
      <c r="L242" s="1146"/>
      <c r="M242" s="1146"/>
      <c r="N242" s="1146"/>
      <c r="O242" s="1146"/>
      <c r="P242" s="1146"/>
    </row>
    <row r="243" spans="1:16" ht="12.75" customHeight="1">
      <c r="A243" s="1348"/>
      <c r="B243" s="1348"/>
      <c r="C243" s="1348"/>
      <c r="D243" s="1348"/>
      <c r="E243" s="1146"/>
      <c r="F243" s="1146"/>
      <c r="G243" s="1146"/>
      <c r="H243" s="1146"/>
      <c r="I243" s="1146"/>
      <c r="J243" s="1146"/>
      <c r="K243" s="1146"/>
      <c r="L243" s="1146"/>
      <c r="M243" s="1146"/>
      <c r="N243" s="1146"/>
      <c r="O243" s="1146"/>
      <c r="P243" s="1146"/>
    </row>
    <row r="244" spans="1:16" ht="15">
      <c r="A244" s="1146"/>
      <c r="B244" s="1146"/>
      <c r="C244" s="1146"/>
      <c r="D244" s="1146"/>
      <c r="E244" s="1146"/>
      <c r="F244" s="1146"/>
      <c r="G244" s="1146"/>
      <c r="H244" s="1146"/>
      <c r="I244" s="1146"/>
      <c r="J244" s="1146"/>
      <c r="K244" s="1146"/>
      <c r="L244" s="1146"/>
      <c r="M244" s="1146"/>
      <c r="N244" s="1146"/>
      <c r="O244" s="1146"/>
      <c r="P244" s="1146"/>
    </row>
    <row r="245" spans="1:16" ht="15">
      <c r="A245" s="1146"/>
      <c r="B245" s="1146"/>
      <c r="C245" s="1146"/>
      <c r="D245" s="1146"/>
      <c r="E245" s="1146"/>
      <c r="F245" s="1146"/>
      <c r="G245" s="1146"/>
      <c r="H245" s="1146"/>
      <c r="I245" s="1146"/>
      <c r="J245" s="1146"/>
      <c r="K245" s="1146"/>
      <c r="L245" s="1146"/>
      <c r="M245" s="1146"/>
      <c r="N245" s="1146"/>
      <c r="O245" s="1146"/>
      <c r="P245" s="1146"/>
    </row>
    <row r="246" spans="1:16" ht="15">
      <c r="A246" s="1146"/>
      <c r="B246" s="1146"/>
      <c r="C246" s="1146"/>
      <c r="D246" s="1146"/>
      <c r="E246" s="1146"/>
      <c r="F246" s="1146"/>
      <c r="G246" s="1146"/>
      <c r="H246" s="1146"/>
      <c r="I246" s="1146"/>
      <c r="J246" s="1146"/>
      <c r="K246" s="1146"/>
      <c r="L246" s="1146"/>
      <c r="M246" s="1146"/>
      <c r="N246" s="1146"/>
      <c r="O246" s="1146"/>
      <c r="P246" s="1146"/>
    </row>
    <row r="247" spans="1:16" ht="15">
      <c r="A247" s="1146"/>
      <c r="B247" s="1146"/>
      <c r="C247" s="1146"/>
      <c r="D247" s="1146"/>
      <c r="E247" s="1146"/>
      <c r="F247" s="1146"/>
      <c r="G247" s="1146"/>
      <c r="H247" s="1146"/>
      <c r="I247" s="1146"/>
      <c r="J247" s="1146"/>
      <c r="K247" s="1146"/>
      <c r="L247" s="1146"/>
      <c r="M247" s="1146"/>
      <c r="N247" s="1146"/>
      <c r="O247" s="1146"/>
      <c r="P247" s="1146"/>
    </row>
    <row r="248" spans="1:16" ht="15">
      <c r="A248" s="1146"/>
      <c r="B248" s="1146"/>
      <c r="C248" s="1146"/>
      <c r="D248" s="1146"/>
      <c r="E248" s="1146"/>
      <c r="F248" s="1146"/>
      <c r="G248" s="1146"/>
      <c r="H248" s="1146"/>
      <c r="I248" s="1146"/>
      <c r="J248" s="1146"/>
      <c r="K248" s="1146"/>
      <c r="L248" s="1146"/>
      <c r="M248" s="1146"/>
      <c r="N248" s="1146"/>
      <c r="O248" s="1146"/>
      <c r="P248" s="1146"/>
    </row>
    <row r="249" spans="1:16" ht="15">
      <c r="A249" s="1146"/>
      <c r="B249" s="1146"/>
      <c r="C249" s="1146"/>
      <c r="D249" s="1146"/>
      <c r="E249" s="1146"/>
      <c r="F249" s="1146"/>
      <c r="G249" s="1146"/>
      <c r="H249" s="1146"/>
      <c r="I249" s="1146"/>
      <c r="J249" s="1146"/>
      <c r="K249" s="1146"/>
      <c r="L249" s="1146"/>
      <c r="M249" s="1146"/>
      <c r="N249" s="1146"/>
      <c r="O249" s="1146"/>
      <c r="P249" s="1146"/>
    </row>
    <row r="250" spans="1:16" ht="15">
      <c r="A250" s="1146"/>
      <c r="B250" s="1146"/>
      <c r="C250" s="1146"/>
      <c r="D250" s="1146"/>
      <c r="E250" s="1146"/>
      <c r="F250" s="1146"/>
      <c r="G250" s="1146"/>
      <c r="H250" s="1146"/>
      <c r="I250" s="1146"/>
      <c r="J250" s="1146"/>
      <c r="K250" s="1146"/>
      <c r="L250" s="1146"/>
      <c r="M250" s="1146"/>
      <c r="N250" s="1146"/>
      <c r="O250" s="1146"/>
      <c r="P250" s="1146"/>
    </row>
    <row r="251" spans="1:16" ht="15">
      <c r="A251" s="1146"/>
      <c r="B251" s="1146"/>
      <c r="C251" s="1146"/>
      <c r="D251" s="1146"/>
      <c r="E251" s="1146"/>
      <c r="F251" s="1146"/>
      <c r="G251" s="1146"/>
      <c r="H251" s="1146"/>
      <c r="I251" s="1146"/>
      <c r="J251" s="1146"/>
      <c r="K251" s="1146"/>
      <c r="L251" s="1146"/>
      <c r="M251" s="1146"/>
      <c r="N251" s="1146"/>
      <c r="O251" s="1146"/>
      <c r="P251" s="1146"/>
    </row>
    <row r="252" spans="1:16" ht="15">
      <c r="A252" s="1146"/>
      <c r="B252" s="1146"/>
      <c r="C252" s="1146"/>
      <c r="D252" s="1146"/>
      <c r="E252" s="1146"/>
      <c r="F252" s="1146"/>
      <c r="G252" s="1146"/>
      <c r="H252" s="1146"/>
      <c r="I252" s="1146"/>
      <c r="J252" s="1146"/>
      <c r="K252" s="1146"/>
      <c r="L252" s="1146"/>
      <c r="M252" s="1146"/>
      <c r="N252" s="1146"/>
      <c r="O252" s="1146"/>
      <c r="P252" s="1146"/>
    </row>
    <row r="253" spans="1:16" ht="15">
      <c r="A253" s="1146"/>
      <c r="B253" s="1146"/>
      <c r="C253" s="1146"/>
      <c r="D253" s="1146"/>
      <c r="E253" s="1146"/>
      <c r="F253" s="1146"/>
      <c r="G253" s="1146"/>
      <c r="H253" s="1146"/>
      <c r="I253" s="1146"/>
      <c r="J253" s="1146"/>
      <c r="K253" s="1146"/>
      <c r="L253" s="1146"/>
      <c r="M253" s="1146"/>
      <c r="N253" s="1146"/>
      <c r="O253" s="1146"/>
      <c r="P253" s="1146"/>
    </row>
    <row r="254" spans="1:16" ht="15">
      <c r="A254" s="1146"/>
      <c r="B254" s="1146"/>
      <c r="C254" s="1146"/>
      <c r="D254" s="1146"/>
      <c r="E254" s="1146"/>
      <c r="F254" s="1146"/>
      <c r="G254" s="1146"/>
      <c r="H254" s="1146"/>
      <c r="I254" s="1146"/>
      <c r="J254" s="1146"/>
      <c r="K254" s="1146"/>
      <c r="L254" s="1146"/>
      <c r="M254" s="1146"/>
      <c r="N254" s="1146"/>
      <c r="O254" s="1146"/>
      <c r="P254" s="1146"/>
    </row>
    <row r="255" spans="1:16" ht="15">
      <c r="A255" s="1146"/>
      <c r="B255" s="1146"/>
      <c r="C255" s="1146"/>
      <c r="D255" s="1146"/>
      <c r="E255" s="1146"/>
      <c r="F255" s="1146"/>
      <c r="G255" s="1146"/>
      <c r="H255" s="1146"/>
      <c r="I255" s="1146"/>
      <c r="J255" s="1146"/>
      <c r="K255" s="1146"/>
      <c r="L255" s="1146"/>
      <c r="M255" s="1146"/>
      <c r="N255" s="1146"/>
      <c r="O255" s="1146"/>
      <c r="P255" s="1146"/>
    </row>
    <row r="256" spans="1:16" ht="15">
      <c r="A256" s="1146"/>
      <c r="B256" s="1146"/>
      <c r="C256" s="1146"/>
      <c r="D256" s="1146"/>
      <c r="E256" s="1146"/>
      <c r="F256" s="1146"/>
      <c r="G256" s="1146"/>
      <c r="H256" s="1146"/>
      <c r="I256" s="1146"/>
      <c r="J256" s="1146"/>
      <c r="K256" s="1146"/>
      <c r="L256" s="1146"/>
      <c r="M256" s="1146"/>
      <c r="N256" s="1146"/>
      <c r="O256" s="1146"/>
      <c r="P256" s="1146"/>
    </row>
    <row r="257" spans="1:16" ht="15">
      <c r="A257" s="1146"/>
      <c r="B257" s="1146"/>
      <c r="C257" s="1146"/>
      <c r="D257" s="1146"/>
      <c r="E257" s="1146"/>
      <c r="F257" s="1146"/>
      <c r="G257" s="1146"/>
      <c r="H257" s="1146"/>
      <c r="I257" s="1146"/>
      <c r="J257" s="1146"/>
      <c r="K257" s="1146"/>
      <c r="L257" s="1146"/>
      <c r="M257" s="1146"/>
      <c r="N257" s="1146"/>
      <c r="O257" s="1146"/>
      <c r="P257" s="1146"/>
    </row>
    <row r="258" spans="1:16" ht="15">
      <c r="A258" s="1146"/>
      <c r="B258" s="1146"/>
      <c r="C258" s="1146"/>
      <c r="D258" s="1146"/>
      <c r="E258" s="1146"/>
      <c r="F258" s="1146"/>
      <c r="G258" s="1146"/>
      <c r="H258" s="1146"/>
      <c r="I258" s="1146"/>
      <c r="J258" s="1146"/>
      <c r="K258" s="1146"/>
      <c r="L258" s="1146"/>
      <c r="M258" s="1146"/>
      <c r="N258" s="1146"/>
      <c r="O258" s="1146"/>
      <c r="P258" s="1146"/>
    </row>
    <row r="259" spans="1:16" ht="15">
      <c r="A259" s="1146"/>
      <c r="B259" s="1146"/>
      <c r="C259" s="1146"/>
      <c r="D259" s="1146"/>
      <c r="E259" s="1146"/>
      <c r="F259" s="1146"/>
      <c r="G259" s="1146"/>
      <c r="H259" s="1146"/>
      <c r="I259" s="1146"/>
      <c r="J259" s="1146"/>
      <c r="K259" s="1146"/>
      <c r="L259" s="1146"/>
      <c r="M259" s="1146"/>
      <c r="N259" s="1146"/>
      <c r="O259" s="1146"/>
      <c r="P259" s="1146"/>
    </row>
    <row r="260" spans="1:16" ht="15">
      <c r="A260" s="1146"/>
      <c r="B260" s="1146"/>
      <c r="C260" s="1146"/>
      <c r="D260" s="1146"/>
      <c r="E260" s="1146"/>
      <c r="F260" s="1146"/>
      <c r="G260" s="1146"/>
      <c r="H260" s="1146"/>
      <c r="I260" s="1146"/>
      <c r="J260" s="1146"/>
      <c r="K260" s="1146"/>
      <c r="L260" s="1146"/>
      <c r="M260" s="1146"/>
      <c r="N260" s="1146"/>
      <c r="O260" s="1146"/>
      <c r="P260" s="1146"/>
    </row>
    <row r="261" spans="1:16" ht="15">
      <c r="A261" s="1146"/>
      <c r="B261" s="1146"/>
      <c r="C261" s="1146"/>
      <c r="D261" s="1146"/>
      <c r="E261" s="1146"/>
      <c r="F261" s="1146"/>
      <c r="G261" s="1146"/>
      <c r="H261" s="1146"/>
      <c r="I261" s="1146"/>
      <c r="J261" s="1146"/>
      <c r="K261" s="1146"/>
      <c r="L261" s="1146"/>
      <c r="M261" s="1146"/>
      <c r="N261" s="1146"/>
      <c r="O261" s="1146"/>
      <c r="P261" s="1146"/>
    </row>
    <row r="262" spans="1:16" ht="15">
      <c r="A262" s="1146"/>
      <c r="B262" s="1146"/>
      <c r="C262" s="1146"/>
      <c r="D262" s="1146"/>
      <c r="E262" s="1146"/>
      <c r="F262" s="1146"/>
      <c r="G262" s="1146"/>
      <c r="H262" s="1146"/>
      <c r="I262" s="1146"/>
      <c r="J262" s="1146"/>
      <c r="K262" s="1146"/>
      <c r="L262" s="1146"/>
      <c r="M262" s="1146"/>
      <c r="N262" s="1146"/>
      <c r="O262" s="1146"/>
      <c r="P262" s="1146"/>
    </row>
    <row r="263" spans="1:16" ht="15">
      <c r="A263" s="1146"/>
      <c r="B263" s="1146"/>
      <c r="C263" s="1146"/>
      <c r="D263" s="1146"/>
      <c r="E263" s="1146"/>
      <c r="F263" s="1146"/>
      <c r="G263" s="1146"/>
      <c r="H263" s="1146"/>
      <c r="I263" s="1146"/>
      <c r="J263" s="1146"/>
      <c r="K263" s="1146"/>
      <c r="L263" s="1146"/>
      <c r="M263" s="1146"/>
      <c r="N263" s="1146"/>
      <c r="O263" s="1146"/>
      <c r="P263" s="1146"/>
    </row>
    <row r="264" spans="1:16" ht="15">
      <c r="A264" s="1146"/>
      <c r="B264" s="1146"/>
      <c r="C264" s="1146"/>
      <c r="D264" s="1146"/>
      <c r="E264" s="1146"/>
      <c r="F264" s="1146"/>
      <c r="G264" s="1146"/>
      <c r="H264" s="1146"/>
      <c r="I264" s="1146"/>
      <c r="J264" s="1146"/>
      <c r="K264" s="1146"/>
      <c r="L264" s="1146"/>
      <c r="M264" s="1146"/>
      <c r="N264" s="1146"/>
      <c r="O264" s="1146"/>
      <c r="P264" s="1146"/>
    </row>
    <row r="265" spans="1:16" ht="15">
      <c r="A265" s="1146"/>
      <c r="B265" s="1146"/>
      <c r="C265" s="1146"/>
      <c r="D265" s="1146"/>
      <c r="E265" s="1146"/>
      <c r="F265" s="1146"/>
      <c r="G265" s="1146"/>
      <c r="H265" s="1146"/>
      <c r="I265" s="1146"/>
      <c r="J265" s="1146"/>
      <c r="K265" s="1146"/>
      <c r="L265" s="1146"/>
      <c r="M265" s="1146"/>
      <c r="N265" s="1146"/>
      <c r="O265" s="1146"/>
      <c r="P265" s="1146"/>
    </row>
    <row r="266" spans="1:16" ht="15">
      <c r="A266" s="1146"/>
      <c r="B266" s="1146"/>
      <c r="C266" s="1146"/>
      <c r="D266" s="1146"/>
      <c r="E266" s="1146"/>
      <c r="F266" s="1146"/>
      <c r="G266" s="1146"/>
      <c r="H266" s="1146"/>
      <c r="I266" s="1146"/>
      <c r="J266" s="1146"/>
      <c r="K266" s="1146"/>
      <c r="L266" s="1146"/>
      <c r="M266" s="1146"/>
      <c r="N266" s="1146"/>
      <c r="O266" s="1146"/>
      <c r="P266" s="1146"/>
    </row>
    <row r="267" spans="1:16" ht="15">
      <c r="A267" s="1146"/>
      <c r="B267" s="1146"/>
      <c r="C267" s="1146"/>
      <c r="D267" s="1146"/>
      <c r="E267" s="1146"/>
      <c r="F267" s="1146"/>
      <c r="G267" s="1146"/>
      <c r="H267" s="1146"/>
      <c r="I267" s="1146"/>
      <c r="J267" s="1146"/>
      <c r="K267" s="1146"/>
      <c r="L267" s="1146"/>
      <c r="M267" s="1146"/>
      <c r="N267" s="1146"/>
      <c r="O267" s="1146"/>
      <c r="P267" s="1146"/>
    </row>
    <row r="268" spans="1:16" ht="15">
      <c r="A268" s="1146"/>
      <c r="B268" s="1146"/>
      <c r="C268" s="1146"/>
      <c r="D268" s="1146"/>
      <c r="E268" s="1146"/>
      <c r="F268" s="1146"/>
      <c r="G268" s="1146"/>
      <c r="H268" s="1146"/>
      <c r="I268" s="1146"/>
      <c r="J268" s="1146"/>
      <c r="K268" s="1146"/>
      <c r="L268" s="1146"/>
      <c r="M268" s="1146"/>
      <c r="N268" s="1146"/>
      <c r="O268" s="1146"/>
      <c r="P268" s="1146"/>
    </row>
    <row r="269" spans="1:16" ht="15">
      <c r="A269" s="1146"/>
      <c r="B269" s="1146"/>
      <c r="C269" s="1146"/>
      <c r="D269" s="1146"/>
      <c r="E269" s="1146"/>
      <c r="F269" s="1146"/>
      <c r="G269" s="1146"/>
      <c r="H269" s="1146"/>
      <c r="I269" s="1146"/>
      <c r="J269" s="1146"/>
      <c r="K269" s="1146"/>
      <c r="L269" s="1146"/>
      <c r="M269" s="1146"/>
      <c r="N269" s="1146"/>
      <c r="O269" s="1146"/>
      <c r="P269" s="1146"/>
    </row>
    <row r="270" spans="1:16" ht="15">
      <c r="A270" s="1146"/>
      <c r="B270" s="1146"/>
      <c r="C270" s="1146"/>
      <c r="D270" s="1146"/>
      <c r="E270" s="1146"/>
      <c r="F270" s="1146"/>
      <c r="G270" s="1146"/>
      <c r="H270" s="1146"/>
      <c r="I270" s="1146"/>
      <c r="J270" s="1146"/>
      <c r="K270" s="1146"/>
      <c r="L270" s="1146"/>
      <c r="M270" s="1146"/>
      <c r="N270" s="1146"/>
      <c r="O270" s="1146"/>
      <c r="P270" s="1146"/>
    </row>
    <row r="271" spans="1:16" ht="15">
      <c r="A271" s="1146"/>
      <c r="B271" s="1146"/>
      <c r="C271" s="1146"/>
      <c r="D271" s="1146"/>
      <c r="E271" s="1146"/>
      <c r="F271" s="1146"/>
      <c r="G271" s="1146"/>
      <c r="H271" s="1146"/>
      <c r="I271" s="1146"/>
      <c r="J271" s="1146"/>
      <c r="K271" s="1146"/>
      <c r="L271" s="1146"/>
      <c r="M271" s="1146"/>
      <c r="N271" s="1146"/>
      <c r="O271" s="1146"/>
      <c r="P271" s="1146"/>
    </row>
    <row r="272" spans="1:16" ht="15">
      <c r="A272" s="1146"/>
      <c r="B272" s="1146"/>
      <c r="C272" s="1146"/>
      <c r="D272" s="1146"/>
      <c r="E272" s="1146"/>
      <c r="F272" s="1146"/>
      <c r="G272" s="1146"/>
      <c r="H272" s="1146"/>
      <c r="I272" s="1146"/>
      <c r="J272" s="1146"/>
      <c r="K272" s="1146"/>
      <c r="L272" s="1146"/>
      <c r="M272" s="1146"/>
      <c r="N272" s="1146"/>
      <c r="O272" s="1146"/>
      <c r="P272" s="1146"/>
    </row>
    <row r="273" spans="1:16" ht="15">
      <c r="A273" s="1146"/>
      <c r="B273" s="1146"/>
      <c r="C273" s="1146"/>
      <c r="D273" s="1146"/>
      <c r="E273" s="1146"/>
      <c r="F273" s="1146"/>
      <c r="G273" s="1146"/>
      <c r="H273" s="1146"/>
      <c r="I273" s="1146"/>
      <c r="J273" s="1146"/>
      <c r="K273" s="1146"/>
      <c r="L273" s="1146"/>
      <c r="M273" s="1146"/>
      <c r="N273" s="1146"/>
      <c r="O273" s="1146"/>
      <c r="P273" s="1146"/>
    </row>
    <row r="274" spans="1:16" ht="15">
      <c r="A274" s="1146"/>
      <c r="B274" s="1146"/>
      <c r="C274" s="1146"/>
      <c r="D274" s="1146"/>
      <c r="E274" s="1146"/>
      <c r="F274" s="1146"/>
      <c r="G274" s="1146"/>
      <c r="H274" s="1146"/>
      <c r="I274" s="1146"/>
      <c r="J274" s="1146"/>
      <c r="K274" s="1146"/>
      <c r="L274" s="1146"/>
      <c r="M274" s="1146"/>
      <c r="N274" s="1146"/>
      <c r="O274" s="1146"/>
      <c r="P274" s="1146"/>
    </row>
    <row r="275" spans="1:16" ht="15">
      <c r="A275" s="1146"/>
      <c r="B275" s="1146"/>
      <c r="C275" s="1146"/>
      <c r="D275" s="1146"/>
      <c r="E275" s="1146"/>
      <c r="F275" s="1146"/>
      <c r="G275" s="1146"/>
      <c r="H275" s="1146"/>
      <c r="I275" s="1146"/>
      <c r="J275" s="1146"/>
      <c r="K275" s="1146"/>
      <c r="L275" s="1146"/>
      <c r="M275" s="1146"/>
      <c r="N275" s="1146"/>
      <c r="O275" s="1146"/>
      <c r="P275" s="1146"/>
    </row>
    <row r="276" spans="1:16" ht="15">
      <c r="A276" s="1146"/>
      <c r="B276" s="1146"/>
      <c r="C276" s="1146"/>
      <c r="D276" s="1146"/>
      <c r="E276" s="1146"/>
      <c r="F276" s="1146"/>
      <c r="G276" s="1146"/>
      <c r="H276" s="1146"/>
      <c r="I276" s="1146"/>
      <c r="J276" s="1146"/>
      <c r="K276" s="1146"/>
      <c r="L276" s="1146"/>
      <c r="M276" s="1146"/>
      <c r="N276" s="1146"/>
      <c r="O276" s="1146"/>
      <c r="P276" s="1146"/>
    </row>
    <row r="277" spans="1:16" ht="15">
      <c r="A277" s="1146"/>
      <c r="B277" s="1146"/>
      <c r="C277" s="1146"/>
      <c r="D277" s="1146"/>
      <c r="E277" s="1146"/>
      <c r="F277" s="1146"/>
      <c r="G277" s="1146"/>
      <c r="H277" s="1146"/>
      <c r="I277" s="1146"/>
      <c r="J277" s="1146"/>
      <c r="K277" s="1146"/>
      <c r="L277" s="1146"/>
      <c r="M277" s="1146"/>
      <c r="N277" s="1146"/>
      <c r="O277" s="1146"/>
      <c r="P277" s="1146"/>
    </row>
    <row r="278" spans="1:16" ht="15">
      <c r="A278" s="1146"/>
      <c r="B278" s="1146"/>
      <c r="C278" s="1146"/>
      <c r="D278" s="1146"/>
      <c r="E278" s="1146"/>
      <c r="F278" s="1146"/>
      <c r="G278" s="1146"/>
      <c r="H278" s="1146"/>
      <c r="I278" s="1146"/>
      <c r="J278" s="1146"/>
      <c r="K278" s="1146"/>
      <c r="L278" s="1146"/>
      <c r="M278" s="1146"/>
      <c r="N278" s="1146"/>
      <c r="O278" s="1146"/>
      <c r="P278" s="1146"/>
    </row>
    <row r="279" spans="1:16" ht="15">
      <c r="A279" s="1146"/>
      <c r="B279" s="1146"/>
      <c r="C279" s="1146"/>
      <c r="D279" s="1146"/>
      <c r="E279" s="1146"/>
      <c r="F279" s="1146"/>
      <c r="G279" s="1146"/>
      <c r="H279" s="1146"/>
      <c r="I279" s="1146"/>
      <c r="J279" s="1146"/>
      <c r="K279" s="1146"/>
      <c r="L279" s="1146"/>
      <c r="M279" s="1146"/>
      <c r="N279" s="1146"/>
      <c r="O279" s="1146"/>
      <c r="P279" s="1146"/>
    </row>
    <row r="280" spans="1:16" ht="15">
      <c r="A280" s="1146"/>
      <c r="B280" s="1146"/>
      <c r="C280" s="1146"/>
      <c r="D280" s="1146"/>
      <c r="E280" s="1146"/>
      <c r="F280" s="1146"/>
      <c r="G280" s="1146"/>
      <c r="H280" s="1146"/>
      <c r="I280" s="1146"/>
      <c r="J280" s="1146"/>
      <c r="K280" s="1146"/>
      <c r="L280" s="1146"/>
      <c r="M280" s="1146"/>
      <c r="N280" s="1146"/>
      <c r="O280" s="1146"/>
      <c r="P280" s="1146"/>
    </row>
    <row r="281" spans="1:16" ht="15">
      <c r="A281" s="1146"/>
      <c r="B281" s="1146"/>
      <c r="C281" s="1146"/>
      <c r="D281" s="1146"/>
      <c r="E281" s="1146"/>
      <c r="F281" s="1146"/>
      <c r="G281" s="1146"/>
      <c r="H281" s="1146"/>
      <c r="I281" s="1146"/>
      <c r="J281" s="1146"/>
      <c r="K281" s="1146"/>
      <c r="L281" s="1146"/>
      <c r="M281" s="1146"/>
      <c r="N281" s="1146"/>
      <c r="O281" s="1146"/>
      <c r="P281" s="1146"/>
    </row>
    <row r="282" spans="1:16" ht="15">
      <c r="A282" s="1146"/>
      <c r="B282" s="1146"/>
      <c r="C282" s="1146"/>
      <c r="D282" s="1146"/>
      <c r="E282" s="1146"/>
      <c r="F282" s="1146"/>
      <c r="G282" s="1146"/>
      <c r="H282" s="1146"/>
      <c r="I282" s="1146"/>
      <c r="J282" s="1146"/>
      <c r="K282" s="1146"/>
      <c r="L282" s="1146"/>
      <c r="M282" s="1146"/>
      <c r="N282" s="1146"/>
      <c r="O282" s="1146"/>
      <c r="P282" s="1146"/>
    </row>
    <row r="283" spans="1:16" ht="15">
      <c r="A283" s="1146"/>
      <c r="B283" s="1146"/>
      <c r="C283" s="1146"/>
      <c r="D283" s="1146"/>
      <c r="E283" s="1146"/>
      <c r="F283" s="1146"/>
      <c r="G283" s="1146"/>
      <c r="H283" s="1146"/>
      <c r="I283" s="1146"/>
      <c r="J283" s="1146"/>
      <c r="K283" s="1146"/>
      <c r="L283" s="1146"/>
      <c r="M283" s="1146"/>
      <c r="N283" s="1146"/>
      <c r="O283" s="1146"/>
      <c r="P283" s="1146"/>
    </row>
    <row r="284" spans="1:16" ht="15">
      <c r="A284" s="1146"/>
      <c r="B284" s="1146"/>
      <c r="C284" s="1146"/>
      <c r="D284" s="1146"/>
      <c r="E284" s="1146"/>
      <c r="F284" s="1146"/>
      <c r="G284" s="1146"/>
      <c r="H284" s="1146"/>
      <c r="I284" s="1146"/>
      <c r="J284" s="1146"/>
      <c r="K284" s="1146"/>
      <c r="L284" s="1146"/>
      <c r="M284" s="1146"/>
      <c r="N284" s="1146"/>
      <c r="O284" s="1146"/>
      <c r="P284" s="1146"/>
    </row>
    <row r="285" spans="1:16" ht="15">
      <c r="A285" s="1146"/>
      <c r="B285" s="1146"/>
      <c r="C285" s="1146"/>
      <c r="D285" s="1146"/>
      <c r="E285" s="1146"/>
      <c r="F285" s="1146"/>
      <c r="G285" s="1146"/>
      <c r="H285" s="1146"/>
      <c r="I285" s="1146"/>
      <c r="J285" s="1146"/>
      <c r="K285" s="1146"/>
      <c r="L285" s="1146"/>
      <c r="M285" s="1146"/>
      <c r="N285" s="1146"/>
      <c r="O285" s="1146"/>
      <c r="P285" s="1146"/>
    </row>
    <row r="286" spans="1:16" ht="15">
      <c r="A286" s="1146"/>
      <c r="B286" s="1146"/>
      <c r="C286" s="1146"/>
      <c r="D286" s="1146"/>
      <c r="E286" s="1146"/>
      <c r="F286" s="1146"/>
      <c r="G286" s="1146"/>
      <c r="H286" s="1146"/>
      <c r="I286" s="1146"/>
      <c r="J286" s="1146"/>
      <c r="K286" s="1146"/>
      <c r="L286" s="1146"/>
      <c r="M286" s="1146"/>
      <c r="N286" s="1146"/>
      <c r="O286" s="1146"/>
      <c r="P286" s="1146"/>
    </row>
    <row r="287" spans="1:16" ht="15">
      <c r="A287" s="1146"/>
      <c r="B287" s="1146"/>
      <c r="C287" s="1146"/>
      <c r="D287" s="1146"/>
      <c r="E287" s="1146"/>
      <c r="F287" s="1146"/>
      <c r="G287" s="1146"/>
      <c r="H287" s="1146"/>
      <c r="I287" s="1146"/>
      <c r="J287" s="1146"/>
      <c r="K287" s="1146"/>
      <c r="L287" s="1146"/>
      <c r="M287" s="1146"/>
      <c r="N287" s="1146"/>
      <c r="O287" s="1146"/>
      <c r="P287" s="1146"/>
    </row>
    <row r="288" spans="1:16" ht="15">
      <c r="A288" s="1146"/>
      <c r="B288" s="1146"/>
      <c r="C288" s="1146"/>
      <c r="D288" s="1146"/>
      <c r="E288" s="1146"/>
      <c r="F288" s="1146"/>
      <c r="G288" s="1146"/>
      <c r="H288" s="1146"/>
      <c r="I288" s="1146"/>
      <c r="J288" s="1146"/>
      <c r="K288" s="1146"/>
      <c r="L288" s="1146"/>
      <c r="M288" s="1146"/>
      <c r="N288" s="1146"/>
      <c r="O288" s="1146"/>
      <c r="P288" s="1146"/>
    </row>
    <row r="289" spans="1:16" ht="15">
      <c r="A289" s="1146"/>
      <c r="B289" s="1146"/>
      <c r="C289" s="1146"/>
      <c r="D289" s="1146"/>
      <c r="E289" s="1146"/>
      <c r="F289" s="1146"/>
      <c r="G289" s="1146"/>
      <c r="H289" s="1146"/>
      <c r="I289" s="1146"/>
      <c r="J289" s="1146"/>
      <c r="K289" s="1146"/>
      <c r="L289" s="1146"/>
      <c r="M289" s="1146"/>
      <c r="N289" s="1146"/>
      <c r="O289" s="1146"/>
      <c r="P289" s="1146"/>
    </row>
    <row r="290" spans="1:16" ht="15">
      <c r="A290" s="1146"/>
      <c r="B290" s="1146"/>
      <c r="C290" s="1146"/>
      <c r="D290" s="1146"/>
      <c r="E290" s="1146"/>
      <c r="F290" s="1146"/>
      <c r="G290" s="1146"/>
      <c r="H290" s="1146"/>
      <c r="I290" s="1146"/>
      <c r="J290" s="1146"/>
      <c r="K290" s="1146"/>
      <c r="L290" s="1146"/>
      <c r="M290" s="1146"/>
      <c r="N290" s="1146"/>
      <c r="O290" s="1146"/>
      <c r="P290" s="1146"/>
    </row>
    <row r="291" spans="1:16" ht="15">
      <c r="A291" s="1146"/>
      <c r="B291" s="1146"/>
      <c r="C291" s="1146"/>
      <c r="D291" s="1146"/>
      <c r="E291" s="1146"/>
      <c r="F291" s="1146"/>
      <c r="G291" s="1146"/>
      <c r="H291" s="1146"/>
      <c r="I291" s="1146"/>
      <c r="J291" s="1146"/>
      <c r="K291" s="1146"/>
      <c r="L291" s="1146"/>
      <c r="M291" s="1146"/>
      <c r="N291" s="1146"/>
      <c r="O291" s="1146"/>
      <c r="P291" s="1146"/>
    </row>
    <row r="292" spans="1:16" ht="15">
      <c r="A292" s="1146"/>
      <c r="B292" s="1146"/>
      <c r="C292" s="1146"/>
      <c r="D292" s="1146"/>
      <c r="E292" s="1146"/>
      <c r="F292" s="1146"/>
      <c r="G292" s="1146"/>
      <c r="H292" s="1146"/>
      <c r="I292" s="1146"/>
      <c r="J292" s="1146"/>
      <c r="K292" s="1146"/>
      <c r="L292" s="1146"/>
      <c r="M292" s="1146"/>
      <c r="N292" s="1146"/>
      <c r="O292" s="1146"/>
      <c r="P292" s="1146"/>
    </row>
    <row r="293" spans="1:16" ht="15">
      <c r="A293" s="1146"/>
      <c r="B293" s="1146"/>
      <c r="C293" s="1146"/>
      <c r="D293" s="1146"/>
      <c r="E293" s="1146"/>
      <c r="F293" s="1146"/>
      <c r="G293" s="1146"/>
      <c r="H293" s="1146"/>
      <c r="I293" s="1146"/>
      <c r="J293" s="1146"/>
      <c r="K293" s="1146"/>
      <c r="L293" s="1146"/>
      <c r="M293" s="1146"/>
      <c r="N293" s="1146"/>
      <c r="O293" s="1146"/>
      <c r="P293" s="1146"/>
    </row>
    <row r="294" spans="1:16" ht="15">
      <c r="A294" s="1146"/>
      <c r="B294" s="1146"/>
      <c r="C294" s="1146"/>
      <c r="D294" s="1146"/>
      <c r="E294" s="1146"/>
      <c r="F294" s="1146"/>
      <c r="G294" s="1146"/>
      <c r="H294" s="1146"/>
      <c r="I294" s="1146"/>
      <c r="J294" s="1146"/>
      <c r="K294" s="1146"/>
      <c r="L294" s="1146"/>
      <c r="M294" s="1146"/>
      <c r="N294" s="1146"/>
      <c r="O294" s="1146"/>
      <c r="P294" s="1146"/>
    </row>
    <row r="295" spans="1:16" ht="15">
      <c r="A295" s="1146"/>
      <c r="B295" s="1146"/>
      <c r="C295" s="1146"/>
      <c r="D295" s="1146"/>
      <c r="E295" s="1146"/>
      <c r="F295" s="1146"/>
      <c r="G295" s="1146"/>
      <c r="H295" s="1146"/>
      <c r="I295" s="1146"/>
      <c r="J295" s="1146"/>
      <c r="K295" s="1146"/>
      <c r="L295" s="1146"/>
      <c r="M295" s="1146"/>
      <c r="N295" s="1146"/>
      <c r="O295" s="1146"/>
      <c r="P295" s="1146"/>
    </row>
    <row r="296" spans="1:16" ht="15">
      <c r="A296" s="1146"/>
      <c r="B296" s="1146"/>
      <c r="C296" s="1146"/>
      <c r="D296" s="1146"/>
      <c r="E296" s="1146"/>
      <c r="F296" s="1146"/>
      <c r="G296" s="1146"/>
      <c r="H296" s="1146"/>
      <c r="I296" s="1146"/>
      <c r="J296" s="1146"/>
      <c r="K296" s="1146"/>
      <c r="L296" s="1146"/>
      <c r="M296" s="1146"/>
      <c r="N296" s="1146"/>
      <c r="O296" s="1146"/>
      <c r="P296" s="1146"/>
    </row>
    <row r="297" spans="1:16" ht="15">
      <c r="A297" s="1146"/>
      <c r="B297" s="1146"/>
      <c r="C297" s="1146"/>
      <c r="D297" s="1146"/>
      <c r="E297" s="1146"/>
      <c r="F297" s="1146"/>
      <c r="G297" s="1146"/>
      <c r="H297" s="1146"/>
      <c r="I297" s="1146"/>
      <c r="J297" s="1146"/>
      <c r="K297" s="1146"/>
      <c r="L297" s="1146"/>
      <c r="M297" s="1146"/>
      <c r="N297" s="1146"/>
      <c r="O297" s="1146"/>
      <c r="P297" s="1146"/>
    </row>
    <row r="298" spans="1:16" ht="15">
      <c r="A298" s="1146"/>
      <c r="B298" s="1146"/>
      <c r="C298" s="1146"/>
      <c r="D298" s="1146"/>
      <c r="E298" s="1146"/>
      <c r="F298" s="1146"/>
      <c r="G298" s="1146"/>
      <c r="H298" s="1146"/>
      <c r="I298" s="1146"/>
      <c r="J298" s="1146"/>
      <c r="K298" s="1146"/>
      <c r="L298" s="1146"/>
      <c r="M298" s="1146"/>
      <c r="N298" s="1146"/>
      <c r="O298" s="1146"/>
      <c r="P298" s="1146"/>
    </row>
    <row r="299" spans="1:16" ht="15">
      <c r="A299" s="1146"/>
      <c r="B299" s="1146"/>
      <c r="C299" s="1146"/>
      <c r="D299" s="1146"/>
      <c r="E299" s="1146"/>
      <c r="F299" s="1146"/>
      <c r="G299" s="1146"/>
      <c r="H299" s="1146"/>
      <c r="I299" s="1146"/>
      <c r="J299" s="1146"/>
      <c r="K299" s="1146"/>
      <c r="L299" s="1146"/>
      <c r="M299" s="1146"/>
      <c r="N299" s="1146"/>
      <c r="O299" s="1146"/>
      <c r="P299" s="1146"/>
    </row>
    <row r="300" spans="1:16" ht="15">
      <c r="A300" s="1146"/>
      <c r="B300" s="1146"/>
      <c r="C300" s="1146"/>
      <c r="D300" s="1146"/>
      <c r="E300" s="1146"/>
      <c r="F300" s="1146"/>
      <c r="G300" s="1146"/>
      <c r="H300" s="1146"/>
      <c r="I300" s="1146"/>
      <c r="J300" s="1146"/>
      <c r="K300" s="1146"/>
      <c r="L300" s="1146"/>
      <c r="M300" s="1146"/>
      <c r="N300" s="1146"/>
      <c r="O300" s="1146"/>
      <c r="P300" s="1146"/>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25" right="0.25" top="0.75" bottom="0.75" header="0.3" footer="0.3"/>
  <pageSetup paperSize="9" scale="48" fitToHeight="0" orientation="landscape" r:id="rId1"/>
  <legacyDrawing r:id="rId2"/>
</worksheet>
</file>

<file path=xl/worksheets/sheet4.xml><?xml version="1.0" encoding="utf-8"?>
<worksheet xmlns="http://schemas.openxmlformats.org/spreadsheetml/2006/main" xmlns:r="http://schemas.openxmlformats.org/officeDocument/2006/relationships">
  <dimension ref="A1:AT300"/>
  <sheetViews>
    <sheetView view="pageBreakPreview" topLeftCell="A193" zoomScale="60" zoomScaleNormal="60" workbookViewId="0">
      <selection activeCell="C170" sqref="C170"/>
    </sheetView>
  </sheetViews>
  <sheetFormatPr defaultRowHeight="12.75"/>
  <cols>
    <col min="1" max="1" width="57.42578125" style="252" customWidth="1"/>
    <col min="2" max="2" width="10.42578125" style="252" customWidth="1"/>
    <col min="3" max="3" width="19.5703125" style="252" customWidth="1"/>
    <col min="4" max="5" width="14.42578125" style="252" customWidth="1"/>
    <col min="6" max="6" width="17.28515625" style="252" customWidth="1"/>
    <col min="7" max="8" width="14.42578125" style="252" customWidth="1"/>
    <col min="9" max="9" width="18.140625" style="252" customWidth="1"/>
    <col min="10" max="10" width="14.42578125" style="252" customWidth="1"/>
    <col min="11" max="11" width="12.140625" style="252" customWidth="1"/>
    <col min="12" max="12" width="20.42578125" style="252" customWidth="1"/>
    <col min="13" max="13" width="20.5703125" style="252" customWidth="1"/>
    <col min="14" max="16" width="12.140625" style="252" customWidth="1"/>
    <col min="17" max="256" width="9.140625" style="252"/>
    <col min="257" max="257" width="57.42578125" style="252" customWidth="1"/>
    <col min="258" max="258" width="10.42578125" style="252" customWidth="1"/>
    <col min="259" max="259" width="19.5703125" style="252" customWidth="1"/>
    <col min="260" max="261" width="14.42578125" style="252" customWidth="1"/>
    <col min="262" max="262" width="17.28515625" style="252" customWidth="1"/>
    <col min="263" max="264" width="14.42578125" style="252" customWidth="1"/>
    <col min="265" max="265" width="18.140625" style="252" customWidth="1"/>
    <col min="266" max="266" width="14.42578125" style="252" customWidth="1"/>
    <col min="267" max="267" width="12.140625" style="252" customWidth="1"/>
    <col min="268" max="268" width="20.42578125" style="252" customWidth="1"/>
    <col min="269" max="269" width="20.5703125" style="252" customWidth="1"/>
    <col min="270" max="272" width="12.140625" style="252" customWidth="1"/>
    <col min="273" max="512" width="9.140625" style="252"/>
    <col min="513" max="513" width="57.42578125" style="252" customWidth="1"/>
    <col min="514" max="514" width="10.42578125" style="252" customWidth="1"/>
    <col min="515" max="515" width="19.5703125" style="252" customWidth="1"/>
    <col min="516" max="517" width="14.42578125" style="252" customWidth="1"/>
    <col min="518" max="518" width="17.28515625" style="252" customWidth="1"/>
    <col min="519" max="520" width="14.42578125" style="252" customWidth="1"/>
    <col min="521" max="521" width="18.140625" style="252" customWidth="1"/>
    <col min="522" max="522" width="14.42578125" style="252" customWidth="1"/>
    <col min="523" max="523" width="12.140625" style="252" customWidth="1"/>
    <col min="524" max="524" width="20.42578125" style="252" customWidth="1"/>
    <col min="525" max="525" width="20.5703125" style="252" customWidth="1"/>
    <col min="526" max="528" width="12.140625" style="252" customWidth="1"/>
    <col min="529" max="768" width="9.140625" style="252"/>
    <col min="769" max="769" width="57.42578125" style="252" customWidth="1"/>
    <col min="770" max="770" width="10.42578125" style="252" customWidth="1"/>
    <col min="771" max="771" width="19.5703125" style="252" customWidth="1"/>
    <col min="772" max="773" width="14.42578125" style="252" customWidth="1"/>
    <col min="774" max="774" width="17.28515625" style="252" customWidth="1"/>
    <col min="775" max="776" width="14.42578125" style="252" customWidth="1"/>
    <col min="777" max="777" width="18.140625" style="252" customWidth="1"/>
    <col min="778" max="778" width="14.42578125" style="252" customWidth="1"/>
    <col min="779" max="779" width="12.140625" style="252" customWidth="1"/>
    <col min="780" max="780" width="20.42578125" style="252" customWidth="1"/>
    <col min="781" max="781" width="20.5703125" style="252" customWidth="1"/>
    <col min="782" max="784" width="12.140625" style="252" customWidth="1"/>
    <col min="785" max="1024" width="9.140625" style="252"/>
    <col min="1025" max="1025" width="57.42578125" style="252" customWidth="1"/>
    <col min="1026" max="1026" width="10.42578125" style="252" customWidth="1"/>
    <col min="1027" max="1027" width="19.5703125" style="252" customWidth="1"/>
    <col min="1028" max="1029" width="14.42578125" style="252" customWidth="1"/>
    <col min="1030" max="1030" width="17.28515625" style="252" customWidth="1"/>
    <col min="1031" max="1032" width="14.42578125" style="252" customWidth="1"/>
    <col min="1033" max="1033" width="18.140625" style="252" customWidth="1"/>
    <col min="1034" max="1034" width="14.42578125" style="252" customWidth="1"/>
    <col min="1035" max="1035" width="12.140625" style="252" customWidth="1"/>
    <col min="1036" max="1036" width="20.42578125" style="252" customWidth="1"/>
    <col min="1037" max="1037" width="20.5703125" style="252" customWidth="1"/>
    <col min="1038" max="1040" width="12.140625" style="252" customWidth="1"/>
    <col min="1041" max="1280" width="9.140625" style="252"/>
    <col min="1281" max="1281" width="57.42578125" style="252" customWidth="1"/>
    <col min="1282" max="1282" width="10.42578125" style="252" customWidth="1"/>
    <col min="1283" max="1283" width="19.5703125" style="252" customWidth="1"/>
    <col min="1284" max="1285" width="14.42578125" style="252" customWidth="1"/>
    <col min="1286" max="1286" width="17.28515625" style="252" customWidth="1"/>
    <col min="1287" max="1288" width="14.42578125" style="252" customWidth="1"/>
    <col min="1289" max="1289" width="18.140625" style="252" customWidth="1"/>
    <col min="1290" max="1290" width="14.42578125" style="252" customWidth="1"/>
    <col min="1291" max="1291" width="12.140625" style="252" customWidth="1"/>
    <col min="1292" max="1292" width="20.42578125" style="252" customWidth="1"/>
    <col min="1293" max="1293" width="20.5703125" style="252" customWidth="1"/>
    <col min="1294" max="1296" width="12.140625" style="252" customWidth="1"/>
    <col min="1297" max="1536" width="9.140625" style="252"/>
    <col min="1537" max="1537" width="57.42578125" style="252" customWidth="1"/>
    <col min="1538" max="1538" width="10.42578125" style="252" customWidth="1"/>
    <col min="1539" max="1539" width="19.5703125" style="252" customWidth="1"/>
    <col min="1540" max="1541" width="14.42578125" style="252" customWidth="1"/>
    <col min="1542" max="1542" width="17.28515625" style="252" customWidth="1"/>
    <col min="1543" max="1544" width="14.42578125" style="252" customWidth="1"/>
    <col min="1545" max="1545" width="18.140625" style="252" customWidth="1"/>
    <col min="1546" max="1546" width="14.42578125" style="252" customWidth="1"/>
    <col min="1547" max="1547" width="12.140625" style="252" customWidth="1"/>
    <col min="1548" max="1548" width="20.42578125" style="252" customWidth="1"/>
    <col min="1549" max="1549" width="20.5703125" style="252" customWidth="1"/>
    <col min="1550" max="1552" width="12.140625" style="252" customWidth="1"/>
    <col min="1553" max="1792" width="9.140625" style="252"/>
    <col min="1793" max="1793" width="57.42578125" style="252" customWidth="1"/>
    <col min="1794" max="1794" width="10.42578125" style="252" customWidth="1"/>
    <col min="1795" max="1795" width="19.5703125" style="252" customWidth="1"/>
    <col min="1796" max="1797" width="14.42578125" style="252" customWidth="1"/>
    <col min="1798" max="1798" width="17.28515625" style="252" customWidth="1"/>
    <col min="1799" max="1800" width="14.42578125" style="252" customWidth="1"/>
    <col min="1801" max="1801" width="18.140625" style="252" customWidth="1"/>
    <col min="1802" max="1802" width="14.42578125" style="252" customWidth="1"/>
    <col min="1803" max="1803" width="12.140625" style="252" customWidth="1"/>
    <col min="1804" max="1804" width="20.42578125" style="252" customWidth="1"/>
    <col min="1805" max="1805" width="20.5703125" style="252" customWidth="1"/>
    <col min="1806" max="1808" width="12.140625" style="252" customWidth="1"/>
    <col min="1809" max="2048" width="9.140625" style="252"/>
    <col min="2049" max="2049" width="57.42578125" style="252" customWidth="1"/>
    <col min="2050" max="2050" width="10.42578125" style="252" customWidth="1"/>
    <col min="2051" max="2051" width="19.5703125" style="252" customWidth="1"/>
    <col min="2052" max="2053" width="14.42578125" style="252" customWidth="1"/>
    <col min="2054" max="2054" width="17.28515625" style="252" customWidth="1"/>
    <col min="2055" max="2056" width="14.42578125" style="252" customWidth="1"/>
    <col min="2057" max="2057" width="18.140625" style="252" customWidth="1"/>
    <col min="2058" max="2058" width="14.42578125" style="252" customWidth="1"/>
    <col min="2059" max="2059" width="12.140625" style="252" customWidth="1"/>
    <col min="2060" max="2060" width="20.42578125" style="252" customWidth="1"/>
    <col min="2061" max="2061" width="20.5703125" style="252" customWidth="1"/>
    <col min="2062" max="2064" width="12.140625" style="252" customWidth="1"/>
    <col min="2065" max="2304" width="9.140625" style="252"/>
    <col min="2305" max="2305" width="57.42578125" style="252" customWidth="1"/>
    <col min="2306" max="2306" width="10.42578125" style="252" customWidth="1"/>
    <col min="2307" max="2307" width="19.5703125" style="252" customWidth="1"/>
    <col min="2308" max="2309" width="14.42578125" style="252" customWidth="1"/>
    <col min="2310" max="2310" width="17.28515625" style="252" customWidth="1"/>
    <col min="2311" max="2312" width="14.42578125" style="252" customWidth="1"/>
    <col min="2313" max="2313" width="18.140625" style="252" customWidth="1"/>
    <col min="2314" max="2314" width="14.42578125" style="252" customWidth="1"/>
    <col min="2315" max="2315" width="12.140625" style="252" customWidth="1"/>
    <col min="2316" max="2316" width="20.42578125" style="252" customWidth="1"/>
    <col min="2317" max="2317" width="20.5703125" style="252" customWidth="1"/>
    <col min="2318" max="2320" width="12.140625" style="252" customWidth="1"/>
    <col min="2321" max="2560" width="9.140625" style="252"/>
    <col min="2561" max="2561" width="57.42578125" style="252" customWidth="1"/>
    <col min="2562" max="2562" width="10.42578125" style="252" customWidth="1"/>
    <col min="2563" max="2563" width="19.5703125" style="252" customWidth="1"/>
    <col min="2564" max="2565" width="14.42578125" style="252" customWidth="1"/>
    <col min="2566" max="2566" width="17.28515625" style="252" customWidth="1"/>
    <col min="2567" max="2568" width="14.42578125" style="252" customWidth="1"/>
    <col min="2569" max="2569" width="18.140625" style="252" customWidth="1"/>
    <col min="2570" max="2570" width="14.42578125" style="252" customWidth="1"/>
    <col min="2571" max="2571" width="12.140625" style="252" customWidth="1"/>
    <col min="2572" max="2572" width="20.42578125" style="252" customWidth="1"/>
    <col min="2573" max="2573" width="20.5703125" style="252" customWidth="1"/>
    <col min="2574" max="2576" width="12.140625" style="252" customWidth="1"/>
    <col min="2577" max="2816" width="9.140625" style="252"/>
    <col min="2817" max="2817" width="57.42578125" style="252" customWidth="1"/>
    <col min="2818" max="2818" width="10.42578125" style="252" customWidth="1"/>
    <col min="2819" max="2819" width="19.5703125" style="252" customWidth="1"/>
    <col min="2820" max="2821" width="14.42578125" style="252" customWidth="1"/>
    <col min="2822" max="2822" width="17.28515625" style="252" customWidth="1"/>
    <col min="2823" max="2824" width="14.42578125" style="252" customWidth="1"/>
    <col min="2825" max="2825" width="18.140625" style="252" customWidth="1"/>
    <col min="2826" max="2826" width="14.42578125" style="252" customWidth="1"/>
    <col min="2827" max="2827" width="12.140625" style="252" customWidth="1"/>
    <col min="2828" max="2828" width="20.42578125" style="252" customWidth="1"/>
    <col min="2829" max="2829" width="20.5703125" style="252" customWidth="1"/>
    <col min="2830" max="2832" width="12.140625" style="252" customWidth="1"/>
    <col min="2833" max="3072" width="9.140625" style="252"/>
    <col min="3073" max="3073" width="57.42578125" style="252" customWidth="1"/>
    <col min="3074" max="3074" width="10.42578125" style="252" customWidth="1"/>
    <col min="3075" max="3075" width="19.5703125" style="252" customWidth="1"/>
    <col min="3076" max="3077" width="14.42578125" style="252" customWidth="1"/>
    <col min="3078" max="3078" width="17.28515625" style="252" customWidth="1"/>
    <col min="3079" max="3080" width="14.42578125" style="252" customWidth="1"/>
    <col min="3081" max="3081" width="18.140625" style="252" customWidth="1"/>
    <col min="3082" max="3082" width="14.42578125" style="252" customWidth="1"/>
    <col min="3083" max="3083" width="12.140625" style="252" customWidth="1"/>
    <col min="3084" max="3084" width="20.42578125" style="252" customWidth="1"/>
    <col min="3085" max="3085" width="20.5703125" style="252" customWidth="1"/>
    <col min="3086" max="3088" width="12.140625" style="252" customWidth="1"/>
    <col min="3089" max="3328" width="9.140625" style="252"/>
    <col min="3329" max="3329" width="57.42578125" style="252" customWidth="1"/>
    <col min="3330" max="3330" width="10.42578125" style="252" customWidth="1"/>
    <col min="3331" max="3331" width="19.5703125" style="252" customWidth="1"/>
    <col min="3332" max="3333" width="14.42578125" style="252" customWidth="1"/>
    <col min="3334" max="3334" width="17.28515625" style="252" customWidth="1"/>
    <col min="3335" max="3336" width="14.42578125" style="252" customWidth="1"/>
    <col min="3337" max="3337" width="18.140625" style="252" customWidth="1"/>
    <col min="3338" max="3338" width="14.42578125" style="252" customWidth="1"/>
    <col min="3339" max="3339" width="12.140625" style="252" customWidth="1"/>
    <col min="3340" max="3340" width="20.42578125" style="252" customWidth="1"/>
    <col min="3341" max="3341" width="20.5703125" style="252" customWidth="1"/>
    <col min="3342" max="3344" width="12.140625" style="252" customWidth="1"/>
    <col min="3345" max="3584" width="9.140625" style="252"/>
    <col min="3585" max="3585" width="57.42578125" style="252" customWidth="1"/>
    <col min="3586" max="3586" width="10.42578125" style="252" customWidth="1"/>
    <col min="3587" max="3587" width="19.5703125" style="252" customWidth="1"/>
    <col min="3588" max="3589" width="14.42578125" style="252" customWidth="1"/>
    <col min="3590" max="3590" width="17.28515625" style="252" customWidth="1"/>
    <col min="3591" max="3592" width="14.42578125" style="252" customWidth="1"/>
    <col min="3593" max="3593" width="18.140625" style="252" customWidth="1"/>
    <col min="3594" max="3594" width="14.42578125" style="252" customWidth="1"/>
    <col min="3595" max="3595" width="12.140625" style="252" customWidth="1"/>
    <col min="3596" max="3596" width="20.42578125" style="252" customWidth="1"/>
    <col min="3597" max="3597" width="20.5703125" style="252" customWidth="1"/>
    <col min="3598" max="3600" width="12.140625" style="252" customWidth="1"/>
    <col min="3601" max="3840" width="9.140625" style="252"/>
    <col min="3841" max="3841" width="57.42578125" style="252" customWidth="1"/>
    <col min="3842" max="3842" width="10.42578125" style="252" customWidth="1"/>
    <col min="3843" max="3843" width="19.5703125" style="252" customWidth="1"/>
    <col min="3844" max="3845" width="14.42578125" style="252" customWidth="1"/>
    <col min="3846" max="3846" width="17.28515625" style="252" customWidth="1"/>
    <col min="3847" max="3848" width="14.42578125" style="252" customWidth="1"/>
    <col min="3849" max="3849" width="18.140625" style="252" customWidth="1"/>
    <col min="3850" max="3850" width="14.42578125" style="252" customWidth="1"/>
    <col min="3851" max="3851" width="12.140625" style="252" customWidth="1"/>
    <col min="3852" max="3852" width="20.42578125" style="252" customWidth="1"/>
    <col min="3853" max="3853" width="20.5703125" style="252" customWidth="1"/>
    <col min="3854" max="3856" width="12.140625" style="252" customWidth="1"/>
    <col min="3857" max="4096" width="9.140625" style="252"/>
    <col min="4097" max="4097" width="57.42578125" style="252" customWidth="1"/>
    <col min="4098" max="4098" width="10.42578125" style="252" customWidth="1"/>
    <col min="4099" max="4099" width="19.5703125" style="252" customWidth="1"/>
    <col min="4100" max="4101" width="14.42578125" style="252" customWidth="1"/>
    <col min="4102" max="4102" width="17.28515625" style="252" customWidth="1"/>
    <col min="4103" max="4104" width="14.42578125" style="252" customWidth="1"/>
    <col min="4105" max="4105" width="18.140625" style="252" customWidth="1"/>
    <col min="4106" max="4106" width="14.42578125" style="252" customWidth="1"/>
    <col min="4107" max="4107" width="12.140625" style="252" customWidth="1"/>
    <col min="4108" max="4108" width="20.42578125" style="252" customWidth="1"/>
    <col min="4109" max="4109" width="20.5703125" style="252" customWidth="1"/>
    <col min="4110" max="4112" width="12.140625" style="252" customWidth="1"/>
    <col min="4113" max="4352" width="9.140625" style="252"/>
    <col min="4353" max="4353" width="57.42578125" style="252" customWidth="1"/>
    <col min="4354" max="4354" width="10.42578125" style="252" customWidth="1"/>
    <col min="4355" max="4355" width="19.5703125" style="252" customWidth="1"/>
    <col min="4356" max="4357" width="14.42578125" style="252" customWidth="1"/>
    <col min="4358" max="4358" width="17.28515625" style="252" customWidth="1"/>
    <col min="4359" max="4360" width="14.42578125" style="252" customWidth="1"/>
    <col min="4361" max="4361" width="18.140625" style="252" customWidth="1"/>
    <col min="4362" max="4362" width="14.42578125" style="252" customWidth="1"/>
    <col min="4363" max="4363" width="12.140625" style="252" customWidth="1"/>
    <col min="4364" max="4364" width="20.42578125" style="252" customWidth="1"/>
    <col min="4365" max="4365" width="20.5703125" style="252" customWidth="1"/>
    <col min="4366" max="4368" width="12.140625" style="252" customWidth="1"/>
    <col min="4369" max="4608" width="9.140625" style="252"/>
    <col min="4609" max="4609" width="57.42578125" style="252" customWidth="1"/>
    <col min="4610" max="4610" width="10.42578125" style="252" customWidth="1"/>
    <col min="4611" max="4611" width="19.5703125" style="252" customWidth="1"/>
    <col min="4612" max="4613" width="14.42578125" style="252" customWidth="1"/>
    <col min="4614" max="4614" width="17.28515625" style="252" customWidth="1"/>
    <col min="4615" max="4616" width="14.42578125" style="252" customWidth="1"/>
    <col min="4617" max="4617" width="18.140625" style="252" customWidth="1"/>
    <col min="4618" max="4618" width="14.42578125" style="252" customWidth="1"/>
    <col min="4619" max="4619" width="12.140625" style="252" customWidth="1"/>
    <col min="4620" max="4620" width="20.42578125" style="252" customWidth="1"/>
    <col min="4621" max="4621" width="20.5703125" style="252" customWidth="1"/>
    <col min="4622" max="4624" width="12.140625" style="252" customWidth="1"/>
    <col min="4625" max="4864" width="9.140625" style="252"/>
    <col min="4865" max="4865" width="57.42578125" style="252" customWidth="1"/>
    <col min="4866" max="4866" width="10.42578125" style="252" customWidth="1"/>
    <col min="4867" max="4867" width="19.5703125" style="252" customWidth="1"/>
    <col min="4868" max="4869" width="14.42578125" style="252" customWidth="1"/>
    <col min="4870" max="4870" width="17.28515625" style="252" customWidth="1"/>
    <col min="4871" max="4872" width="14.42578125" style="252" customWidth="1"/>
    <col min="4873" max="4873" width="18.140625" style="252" customWidth="1"/>
    <col min="4874" max="4874" width="14.42578125" style="252" customWidth="1"/>
    <col min="4875" max="4875" width="12.140625" style="252" customWidth="1"/>
    <col min="4876" max="4876" width="20.42578125" style="252" customWidth="1"/>
    <col min="4877" max="4877" width="20.5703125" style="252" customWidth="1"/>
    <col min="4878" max="4880" width="12.140625" style="252" customWidth="1"/>
    <col min="4881" max="5120" width="9.140625" style="252"/>
    <col min="5121" max="5121" width="57.42578125" style="252" customWidth="1"/>
    <col min="5122" max="5122" width="10.42578125" style="252" customWidth="1"/>
    <col min="5123" max="5123" width="19.5703125" style="252" customWidth="1"/>
    <col min="5124" max="5125" width="14.42578125" style="252" customWidth="1"/>
    <col min="5126" max="5126" width="17.28515625" style="252" customWidth="1"/>
    <col min="5127" max="5128" width="14.42578125" style="252" customWidth="1"/>
    <col min="5129" max="5129" width="18.140625" style="252" customWidth="1"/>
    <col min="5130" max="5130" width="14.42578125" style="252" customWidth="1"/>
    <col min="5131" max="5131" width="12.140625" style="252" customWidth="1"/>
    <col min="5132" max="5132" width="20.42578125" style="252" customWidth="1"/>
    <col min="5133" max="5133" width="20.5703125" style="252" customWidth="1"/>
    <col min="5134" max="5136" width="12.140625" style="252" customWidth="1"/>
    <col min="5137" max="5376" width="9.140625" style="252"/>
    <col min="5377" max="5377" width="57.42578125" style="252" customWidth="1"/>
    <col min="5378" max="5378" width="10.42578125" style="252" customWidth="1"/>
    <col min="5379" max="5379" width="19.5703125" style="252" customWidth="1"/>
    <col min="5380" max="5381" width="14.42578125" style="252" customWidth="1"/>
    <col min="5382" max="5382" width="17.28515625" style="252" customWidth="1"/>
    <col min="5383" max="5384" width="14.42578125" style="252" customWidth="1"/>
    <col min="5385" max="5385" width="18.140625" style="252" customWidth="1"/>
    <col min="5386" max="5386" width="14.42578125" style="252" customWidth="1"/>
    <col min="5387" max="5387" width="12.140625" style="252" customWidth="1"/>
    <col min="5388" max="5388" width="20.42578125" style="252" customWidth="1"/>
    <col min="5389" max="5389" width="20.5703125" style="252" customWidth="1"/>
    <col min="5390" max="5392" width="12.140625" style="252" customWidth="1"/>
    <col min="5393" max="5632" width="9.140625" style="252"/>
    <col min="5633" max="5633" width="57.42578125" style="252" customWidth="1"/>
    <col min="5634" max="5634" width="10.42578125" style="252" customWidth="1"/>
    <col min="5635" max="5635" width="19.5703125" style="252" customWidth="1"/>
    <col min="5636" max="5637" width="14.42578125" style="252" customWidth="1"/>
    <col min="5638" max="5638" width="17.28515625" style="252" customWidth="1"/>
    <col min="5639" max="5640" width="14.42578125" style="252" customWidth="1"/>
    <col min="5641" max="5641" width="18.140625" style="252" customWidth="1"/>
    <col min="5642" max="5642" width="14.42578125" style="252" customWidth="1"/>
    <col min="5643" max="5643" width="12.140625" style="252" customWidth="1"/>
    <col min="5644" max="5644" width="20.42578125" style="252" customWidth="1"/>
    <col min="5645" max="5645" width="20.5703125" style="252" customWidth="1"/>
    <col min="5646" max="5648" width="12.140625" style="252" customWidth="1"/>
    <col min="5649" max="5888" width="9.140625" style="252"/>
    <col min="5889" max="5889" width="57.42578125" style="252" customWidth="1"/>
    <col min="5890" max="5890" width="10.42578125" style="252" customWidth="1"/>
    <col min="5891" max="5891" width="19.5703125" style="252" customWidth="1"/>
    <col min="5892" max="5893" width="14.42578125" style="252" customWidth="1"/>
    <col min="5894" max="5894" width="17.28515625" style="252" customWidth="1"/>
    <col min="5895" max="5896" width="14.42578125" style="252" customWidth="1"/>
    <col min="5897" max="5897" width="18.140625" style="252" customWidth="1"/>
    <col min="5898" max="5898" width="14.42578125" style="252" customWidth="1"/>
    <col min="5899" max="5899" width="12.140625" style="252" customWidth="1"/>
    <col min="5900" max="5900" width="20.42578125" style="252" customWidth="1"/>
    <col min="5901" max="5901" width="20.5703125" style="252" customWidth="1"/>
    <col min="5902" max="5904" width="12.140625" style="252" customWidth="1"/>
    <col min="5905" max="6144" width="9.140625" style="252"/>
    <col min="6145" max="6145" width="57.42578125" style="252" customWidth="1"/>
    <col min="6146" max="6146" width="10.42578125" style="252" customWidth="1"/>
    <col min="6147" max="6147" width="19.5703125" style="252" customWidth="1"/>
    <col min="6148" max="6149" width="14.42578125" style="252" customWidth="1"/>
    <col min="6150" max="6150" width="17.28515625" style="252" customWidth="1"/>
    <col min="6151" max="6152" width="14.42578125" style="252" customWidth="1"/>
    <col min="6153" max="6153" width="18.140625" style="252" customWidth="1"/>
    <col min="6154" max="6154" width="14.42578125" style="252" customWidth="1"/>
    <col min="6155" max="6155" width="12.140625" style="252" customWidth="1"/>
    <col min="6156" max="6156" width="20.42578125" style="252" customWidth="1"/>
    <col min="6157" max="6157" width="20.5703125" style="252" customWidth="1"/>
    <col min="6158" max="6160" width="12.140625" style="252" customWidth="1"/>
    <col min="6161" max="6400" width="9.140625" style="252"/>
    <col min="6401" max="6401" width="57.42578125" style="252" customWidth="1"/>
    <col min="6402" max="6402" width="10.42578125" style="252" customWidth="1"/>
    <col min="6403" max="6403" width="19.5703125" style="252" customWidth="1"/>
    <col min="6404" max="6405" width="14.42578125" style="252" customWidth="1"/>
    <col min="6406" max="6406" width="17.28515625" style="252" customWidth="1"/>
    <col min="6407" max="6408" width="14.42578125" style="252" customWidth="1"/>
    <col min="6409" max="6409" width="18.140625" style="252" customWidth="1"/>
    <col min="6410" max="6410" width="14.42578125" style="252" customWidth="1"/>
    <col min="6411" max="6411" width="12.140625" style="252" customWidth="1"/>
    <col min="6412" max="6412" width="20.42578125" style="252" customWidth="1"/>
    <col min="6413" max="6413" width="20.5703125" style="252" customWidth="1"/>
    <col min="6414" max="6416" width="12.140625" style="252" customWidth="1"/>
    <col min="6417" max="6656" width="9.140625" style="252"/>
    <col min="6657" max="6657" width="57.42578125" style="252" customWidth="1"/>
    <col min="6658" max="6658" width="10.42578125" style="252" customWidth="1"/>
    <col min="6659" max="6659" width="19.5703125" style="252" customWidth="1"/>
    <col min="6660" max="6661" width="14.42578125" style="252" customWidth="1"/>
    <col min="6662" max="6662" width="17.28515625" style="252" customWidth="1"/>
    <col min="6663" max="6664" width="14.42578125" style="252" customWidth="1"/>
    <col min="6665" max="6665" width="18.140625" style="252" customWidth="1"/>
    <col min="6666" max="6666" width="14.42578125" style="252" customWidth="1"/>
    <col min="6667" max="6667" width="12.140625" style="252" customWidth="1"/>
    <col min="6668" max="6668" width="20.42578125" style="252" customWidth="1"/>
    <col min="6669" max="6669" width="20.5703125" style="252" customWidth="1"/>
    <col min="6670" max="6672" width="12.140625" style="252" customWidth="1"/>
    <col min="6673" max="6912" width="9.140625" style="252"/>
    <col min="6913" max="6913" width="57.42578125" style="252" customWidth="1"/>
    <col min="6914" max="6914" width="10.42578125" style="252" customWidth="1"/>
    <col min="6915" max="6915" width="19.5703125" style="252" customWidth="1"/>
    <col min="6916" max="6917" width="14.42578125" style="252" customWidth="1"/>
    <col min="6918" max="6918" width="17.28515625" style="252" customWidth="1"/>
    <col min="6919" max="6920" width="14.42578125" style="252" customWidth="1"/>
    <col min="6921" max="6921" width="18.140625" style="252" customWidth="1"/>
    <col min="6922" max="6922" width="14.42578125" style="252" customWidth="1"/>
    <col min="6923" max="6923" width="12.140625" style="252" customWidth="1"/>
    <col min="6924" max="6924" width="20.42578125" style="252" customWidth="1"/>
    <col min="6925" max="6925" width="20.5703125" style="252" customWidth="1"/>
    <col min="6926" max="6928" width="12.140625" style="252" customWidth="1"/>
    <col min="6929" max="7168" width="9.140625" style="252"/>
    <col min="7169" max="7169" width="57.42578125" style="252" customWidth="1"/>
    <col min="7170" max="7170" width="10.42578125" style="252" customWidth="1"/>
    <col min="7171" max="7171" width="19.5703125" style="252" customWidth="1"/>
    <col min="7172" max="7173" width="14.42578125" style="252" customWidth="1"/>
    <col min="7174" max="7174" width="17.28515625" style="252" customWidth="1"/>
    <col min="7175" max="7176" width="14.42578125" style="252" customWidth="1"/>
    <col min="7177" max="7177" width="18.140625" style="252" customWidth="1"/>
    <col min="7178" max="7178" width="14.42578125" style="252" customWidth="1"/>
    <col min="7179" max="7179" width="12.140625" style="252" customWidth="1"/>
    <col min="7180" max="7180" width="20.42578125" style="252" customWidth="1"/>
    <col min="7181" max="7181" width="20.5703125" style="252" customWidth="1"/>
    <col min="7182" max="7184" width="12.140625" style="252" customWidth="1"/>
    <col min="7185" max="7424" width="9.140625" style="252"/>
    <col min="7425" max="7425" width="57.42578125" style="252" customWidth="1"/>
    <col min="7426" max="7426" width="10.42578125" style="252" customWidth="1"/>
    <col min="7427" max="7427" width="19.5703125" style="252" customWidth="1"/>
    <col min="7428" max="7429" width="14.42578125" style="252" customWidth="1"/>
    <col min="7430" max="7430" width="17.28515625" style="252" customWidth="1"/>
    <col min="7431" max="7432" width="14.42578125" style="252" customWidth="1"/>
    <col min="7433" max="7433" width="18.140625" style="252" customWidth="1"/>
    <col min="7434" max="7434" width="14.42578125" style="252" customWidth="1"/>
    <col min="7435" max="7435" width="12.140625" style="252" customWidth="1"/>
    <col min="7436" max="7436" width="20.42578125" style="252" customWidth="1"/>
    <col min="7437" max="7437" width="20.5703125" style="252" customWidth="1"/>
    <col min="7438" max="7440" width="12.140625" style="252" customWidth="1"/>
    <col min="7441" max="7680" width="9.140625" style="252"/>
    <col min="7681" max="7681" width="57.42578125" style="252" customWidth="1"/>
    <col min="7682" max="7682" width="10.42578125" style="252" customWidth="1"/>
    <col min="7683" max="7683" width="19.5703125" style="252" customWidth="1"/>
    <col min="7684" max="7685" width="14.42578125" style="252" customWidth="1"/>
    <col min="7686" max="7686" width="17.28515625" style="252" customWidth="1"/>
    <col min="7687" max="7688" width="14.42578125" style="252" customWidth="1"/>
    <col min="7689" max="7689" width="18.140625" style="252" customWidth="1"/>
    <col min="7690" max="7690" width="14.42578125" style="252" customWidth="1"/>
    <col min="7691" max="7691" width="12.140625" style="252" customWidth="1"/>
    <col min="7692" max="7692" width="20.42578125" style="252" customWidth="1"/>
    <col min="7693" max="7693" width="20.5703125" style="252" customWidth="1"/>
    <col min="7694" max="7696" width="12.140625" style="252" customWidth="1"/>
    <col min="7697" max="7936" width="9.140625" style="252"/>
    <col min="7937" max="7937" width="57.42578125" style="252" customWidth="1"/>
    <col min="7938" max="7938" width="10.42578125" style="252" customWidth="1"/>
    <col min="7939" max="7939" width="19.5703125" style="252" customWidth="1"/>
    <col min="7940" max="7941" width="14.42578125" style="252" customWidth="1"/>
    <col min="7942" max="7942" width="17.28515625" style="252" customWidth="1"/>
    <col min="7943" max="7944" width="14.42578125" style="252" customWidth="1"/>
    <col min="7945" max="7945" width="18.140625" style="252" customWidth="1"/>
    <col min="7946" max="7946" width="14.42578125" style="252" customWidth="1"/>
    <col min="7947" max="7947" width="12.140625" style="252" customWidth="1"/>
    <col min="7948" max="7948" width="20.42578125" style="252" customWidth="1"/>
    <col min="7949" max="7949" width="20.5703125" style="252" customWidth="1"/>
    <col min="7950" max="7952" width="12.140625" style="252" customWidth="1"/>
    <col min="7953" max="8192" width="9.140625" style="252"/>
    <col min="8193" max="8193" width="57.42578125" style="252" customWidth="1"/>
    <col min="8194" max="8194" width="10.42578125" style="252" customWidth="1"/>
    <col min="8195" max="8195" width="19.5703125" style="252" customWidth="1"/>
    <col min="8196" max="8197" width="14.42578125" style="252" customWidth="1"/>
    <col min="8198" max="8198" width="17.28515625" style="252" customWidth="1"/>
    <col min="8199" max="8200" width="14.42578125" style="252" customWidth="1"/>
    <col min="8201" max="8201" width="18.140625" style="252" customWidth="1"/>
    <col min="8202" max="8202" width="14.42578125" style="252" customWidth="1"/>
    <col min="8203" max="8203" width="12.140625" style="252" customWidth="1"/>
    <col min="8204" max="8204" width="20.42578125" style="252" customWidth="1"/>
    <col min="8205" max="8205" width="20.5703125" style="252" customWidth="1"/>
    <col min="8206" max="8208" width="12.140625" style="252" customWidth="1"/>
    <col min="8209" max="8448" width="9.140625" style="252"/>
    <col min="8449" max="8449" width="57.42578125" style="252" customWidth="1"/>
    <col min="8450" max="8450" width="10.42578125" style="252" customWidth="1"/>
    <col min="8451" max="8451" width="19.5703125" style="252" customWidth="1"/>
    <col min="8452" max="8453" width="14.42578125" style="252" customWidth="1"/>
    <col min="8454" max="8454" width="17.28515625" style="252" customWidth="1"/>
    <col min="8455" max="8456" width="14.42578125" style="252" customWidth="1"/>
    <col min="8457" max="8457" width="18.140625" style="252" customWidth="1"/>
    <col min="8458" max="8458" width="14.42578125" style="252" customWidth="1"/>
    <col min="8459" max="8459" width="12.140625" style="252" customWidth="1"/>
    <col min="8460" max="8460" width="20.42578125" style="252" customWidth="1"/>
    <col min="8461" max="8461" width="20.5703125" style="252" customWidth="1"/>
    <col min="8462" max="8464" width="12.140625" style="252" customWidth="1"/>
    <col min="8465" max="8704" width="9.140625" style="252"/>
    <col min="8705" max="8705" width="57.42578125" style="252" customWidth="1"/>
    <col min="8706" max="8706" width="10.42578125" style="252" customWidth="1"/>
    <col min="8707" max="8707" width="19.5703125" style="252" customWidth="1"/>
    <col min="8708" max="8709" width="14.42578125" style="252" customWidth="1"/>
    <col min="8710" max="8710" width="17.28515625" style="252" customWidth="1"/>
    <col min="8711" max="8712" width="14.42578125" style="252" customWidth="1"/>
    <col min="8713" max="8713" width="18.140625" style="252" customWidth="1"/>
    <col min="8714" max="8714" width="14.42578125" style="252" customWidth="1"/>
    <col min="8715" max="8715" width="12.140625" style="252" customWidth="1"/>
    <col min="8716" max="8716" width="20.42578125" style="252" customWidth="1"/>
    <col min="8717" max="8717" width="20.5703125" style="252" customWidth="1"/>
    <col min="8718" max="8720" width="12.140625" style="252" customWidth="1"/>
    <col min="8721" max="8960" width="9.140625" style="252"/>
    <col min="8961" max="8961" width="57.42578125" style="252" customWidth="1"/>
    <col min="8962" max="8962" width="10.42578125" style="252" customWidth="1"/>
    <col min="8963" max="8963" width="19.5703125" style="252" customWidth="1"/>
    <col min="8964" max="8965" width="14.42578125" style="252" customWidth="1"/>
    <col min="8966" max="8966" width="17.28515625" style="252" customWidth="1"/>
    <col min="8967" max="8968" width="14.42578125" style="252" customWidth="1"/>
    <col min="8969" max="8969" width="18.140625" style="252" customWidth="1"/>
    <col min="8970" max="8970" width="14.42578125" style="252" customWidth="1"/>
    <col min="8971" max="8971" width="12.140625" style="252" customWidth="1"/>
    <col min="8972" max="8972" width="20.42578125" style="252" customWidth="1"/>
    <col min="8973" max="8973" width="20.5703125" style="252" customWidth="1"/>
    <col min="8974" max="8976" width="12.140625" style="252" customWidth="1"/>
    <col min="8977" max="9216" width="9.140625" style="252"/>
    <col min="9217" max="9217" width="57.42578125" style="252" customWidth="1"/>
    <col min="9218" max="9218" width="10.42578125" style="252" customWidth="1"/>
    <col min="9219" max="9219" width="19.5703125" style="252" customWidth="1"/>
    <col min="9220" max="9221" width="14.42578125" style="252" customWidth="1"/>
    <col min="9222" max="9222" width="17.28515625" style="252" customWidth="1"/>
    <col min="9223" max="9224" width="14.42578125" style="252" customWidth="1"/>
    <col min="9225" max="9225" width="18.140625" style="252" customWidth="1"/>
    <col min="9226" max="9226" width="14.42578125" style="252" customWidth="1"/>
    <col min="9227" max="9227" width="12.140625" style="252" customWidth="1"/>
    <col min="9228" max="9228" width="20.42578125" style="252" customWidth="1"/>
    <col min="9229" max="9229" width="20.5703125" style="252" customWidth="1"/>
    <col min="9230" max="9232" width="12.140625" style="252" customWidth="1"/>
    <col min="9233" max="9472" width="9.140625" style="252"/>
    <col min="9473" max="9473" width="57.42578125" style="252" customWidth="1"/>
    <col min="9474" max="9474" width="10.42578125" style="252" customWidth="1"/>
    <col min="9475" max="9475" width="19.5703125" style="252" customWidth="1"/>
    <col min="9476" max="9477" width="14.42578125" style="252" customWidth="1"/>
    <col min="9478" max="9478" width="17.28515625" style="252" customWidth="1"/>
    <col min="9479" max="9480" width="14.42578125" style="252" customWidth="1"/>
    <col min="9481" max="9481" width="18.140625" style="252" customWidth="1"/>
    <col min="9482" max="9482" width="14.42578125" style="252" customWidth="1"/>
    <col min="9483" max="9483" width="12.140625" style="252" customWidth="1"/>
    <col min="9484" max="9484" width="20.42578125" style="252" customWidth="1"/>
    <col min="9485" max="9485" width="20.5703125" style="252" customWidth="1"/>
    <col min="9486" max="9488" width="12.140625" style="252" customWidth="1"/>
    <col min="9489" max="9728" width="9.140625" style="252"/>
    <col min="9729" max="9729" width="57.42578125" style="252" customWidth="1"/>
    <col min="9730" max="9730" width="10.42578125" style="252" customWidth="1"/>
    <col min="9731" max="9731" width="19.5703125" style="252" customWidth="1"/>
    <col min="9732" max="9733" width="14.42578125" style="252" customWidth="1"/>
    <col min="9734" max="9734" width="17.28515625" style="252" customWidth="1"/>
    <col min="9735" max="9736" width="14.42578125" style="252" customWidth="1"/>
    <col min="9737" max="9737" width="18.140625" style="252" customWidth="1"/>
    <col min="9738" max="9738" width="14.42578125" style="252" customWidth="1"/>
    <col min="9739" max="9739" width="12.140625" style="252" customWidth="1"/>
    <col min="9740" max="9740" width="20.42578125" style="252" customWidth="1"/>
    <col min="9741" max="9741" width="20.5703125" style="252" customWidth="1"/>
    <col min="9742" max="9744" width="12.140625" style="252" customWidth="1"/>
    <col min="9745" max="9984" width="9.140625" style="252"/>
    <col min="9985" max="9985" width="57.42578125" style="252" customWidth="1"/>
    <col min="9986" max="9986" width="10.42578125" style="252" customWidth="1"/>
    <col min="9987" max="9987" width="19.5703125" style="252" customWidth="1"/>
    <col min="9988" max="9989" width="14.42578125" style="252" customWidth="1"/>
    <col min="9990" max="9990" width="17.28515625" style="252" customWidth="1"/>
    <col min="9991" max="9992" width="14.42578125" style="252" customWidth="1"/>
    <col min="9993" max="9993" width="18.140625" style="252" customWidth="1"/>
    <col min="9994" max="9994" width="14.42578125" style="252" customWidth="1"/>
    <col min="9995" max="9995" width="12.140625" style="252" customWidth="1"/>
    <col min="9996" max="9996" width="20.42578125" style="252" customWidth="1"/>
    <col min="9997" max="9997" width="20.5703125" style="252" customWidth="1"/>
    <col min="9998" max="10000" width="12.140625" style="252" customWidth="1"/>
    <col min="10001" max="10240" width="9.140625" style="252"/>
    <col min="10241" max="10241" width="57.42578125" style="252" customWidth="1"/>
    <col min="10242" max="10242" width="10.42578125" style="252" customWidth="1"/>
    <col min="10243" max="10243" width="19.5703125" style="252" customWidth="1"/>
    <col min="10244" max="10245" width="14.42578125" style="252" customWidth="1"/>
    <col min="10246" max="10246" width="17.28515625" style="252" customWidth="1"/>
    <col min="10247" max="10248" width="14.42578125" style="252" customWidth="1"/>
    <col min="10249" max="10249" width="18.140625" style="252" customWidth="1"/>
    <col min="10250" max="10250" width="14.42578125" style="252" customWidth="1"/>
    <col min="10251" max="10251" width="12.140625" style="252" customWidth="1"/>
    <col min="10252" max="10252" width="20.42578125" style="252" customWidth="1"/>
    <col min="10253" max="10253" width="20.5703125" style="252" customWidth="1"/>
    <col min="10254" max="10256" width="12.140625" style="252" customWidth="1"/>
    <col min="10257" max="10496" width="9.140625" style="252"/>
    <col min="10497" max="10497" width="57.42578125" style="252" customWidth="1"/>
    <col min="10498" max="10498" width="10.42578125" style="252" customWidth="1"/>
    <col min="10499" max="10499" width="19.5703125" style="252" customWidth="1"/>
    <col min="10500" max="10501" width="14.42578125" style="252" customWidth="1"/>
    <col min="10502" max="10502" width="17.28515625" style="252" customWidth="1"/>
    <col min="10503" max="10504" width="14.42578125" style="252" customWidth="1"/>
    <col min="10505" max="10505" width="18.140625" style="252" customWidth="1"/>
    <col min="10506" max="10506" width="14.42578125" style="252" customWidth="1"/>
    <col min="10507" max="10507" width="12.140625" style="252" customWidth="1"/>
    <col min="10508" max="10508" width="20.42578125" style="252" customWidth="1"/>
    <col min="10509" max="10509" width="20.5703125" style="252" customWidth="1"/>
    <col min="10510" max="10512" width="12.140625" style="252" customWidth="1"/>
    <col min="10513" max="10752" width="9.140625" style="252"/>
    <col min="10753" max="10753" width="57.42578125" style="252" customWidth="1"/>
    <col min="10754" max="10754" width="10.42578125" style="252" customWidth="1"/>
    <col min="10755" max="10755" width="19.5703125" style="252" customWidth="1"/>
    <col min="10756" max="10757" width="14.42578125" style="252" customWidth="1"/>
    <col min="10758" max="10758" width="17.28515625" style="252" customWidth="1"/>
    <col min="10759" max="10760" width="14.42578125" style="252" customWidth="1"/>
    <col min="10761" max="10761" width="18.140625" style="252" customWidth="1"/>
    <col min="10762" max="10762" width="14.42578125" style="252" customWidth="1"/>
    <col min="10763" max="10763" width="12.140625" style="252" customWidth="1"/>
    <col min="10764" max="10764" width="20.42578125" style="252" customWidth="1"/>
    <col min="10765" max="10765" width="20.5703125" style="252" customWidth="1"/>
    <col min="10766" max="10768" width="12.140625" style="252" customWidth="1"/>
    <col min="10769" max="11008" width="9.140625" style="252"/>
    <col min="11009" max="11009" width="57.42578125" style="252" customWidth="1"/>
    <col min="11010" max="11010" width="10.42578125" style="252" customWidth="1"/>
    <col min="11011" max="11011" width="19.5703125" style="252" customWidth="1"/>
    <col min="11012" max="11013" width="14.42578125" style="252" customWidth="1"/>
    <col min="11014" max="11014" width="17.28515625" style="252" customWidth="1"/>
    <col min="11015" max="11016" width="14.42578125" style="252" customWidth="1"/>
    <col min="11017" max="11017" width="18.140625" style="252" customWidth="1"/>
    <col min="11018" max="11018" width="14.42578125" style="252" customWidth="1"/>
    <col min="11019" max="11019" width="12.140625" style="252" customWidth="1"/>
    <col min="11020" max="11020" width="20.42578125" style="252" customWidth="1"/>
    <col min="11021" max="11021" width="20.5703125" style="252" customWidth="1"/>
    <col min="11022" max="11024" width="12.140625" style="252" customWidth="1"/>
    <col min="11025" max="11264" width="9.140625" style="252"/>
    <col min="11265" max="11265" width="57.42578125" style="252" customWidth="1"/>
    <col min="11266" max="11266" width="10.42578125" style="252" customWidth="1"/>
    <col min="11267" max="11267" width="19.5703125" style="252" customWidth="1"/>
    <col min="11268" max="11269" width="14.42578125" style="252" customWidth="1"/>
    <col min="11270" max="11270" width="17.28515625" style="252" customWidth="1"/>
    <col min="11271" max="11272" width="14.42578125" style="252" customWidth="1"/>
    <col min="11273" max="11273" width="18.140625" style="252" customWidth="1"/>
    <col min="11274" max="11274" width="14.42578125" style="252" customWidth="1"/>
    <col min="11275" max="11275" width="12.140625" style="252" customWidth="1"/>
    <col min="11276" max="11276" width="20.42578125" style="252" customWidth="1"/>
    <col min="11277" max="11277" width="20.5703125" style="252" customWidth="1"/>
    <col min="11278" max="11280" width="12.140625" style="252" customWidth="1"/>
    <col min="11281" max="11520" width="9.140625" style="252"/>
    <col min="11521" max="11521" width="57.42578125" style="252" customWidth="1"/>
    <col min="11522" max="11522" width="10.42578125" style="252" customWidth="1"/>
    <col min="11523" max="11523" width="19.5703125" style="252" customWidth="1"/>
    <col min="11524" max="11525" width="14.42578125" style="252" customWidth="1"/>
    <col min="11526" max="11526" width="17.28515625" style="252" customWidth="1"/>
    <col min="11527" max="11528" width="14.42578125" style="252" customWidth="1"/>
    <col min="11529" max="11529" width="18.140625" style="252" customWidth="1"/>
    <col min="11530" max="11530" width="14.42578125" style="252" customWidth="1"/>
    <col min="11531" max="11531" width="12.140625" style="252" customWidth="1"/>
    <col min="11532" max="11532" width="20.42578125" style="252" customWidth="1"/>
    <col min="11533" max="11533" width="20.5703125" style="252" customWidth="1"/>
    <col min="11534" max="11536" width="12.140625" style="252" customWidth="1"/>
    <col min="11537" max="11776" width="9.140625" style="252"/>
    <col min="11777" max="11777" width="57.42578125" style="252" customWidth="1"/>
    <col min="11778" max="11778" width="10.42578125" style="252" customWidth="1"/>
    <col min="11779" max="11779" width="19.5703125" style="252" customWidth="1"/>
    <col min="11780" max="11781" width="14.42578125" style="252" customWidth="1"/>
    <col min="11782" max="11782" width="17.28515625" style="252" customWidth="1"/>
    <col min="11783" max="11784" width="14.42578125" style="252" customWidth="1"/>
    <col min="11785" max="11785" width="18.140625" style="252" customWidth="1"/>
    <col min="11786" max="11786" width="14.42578125" style="252" customWidth="1"/>
    <col min="11787" max="11787" width="12.140625" style="252" customWidth="1"/>
    <col min="11788" max="11788" width="20.42578125" style="252" customWidth="1"/>
    <col min="11789" max="11789" width="20.5703125" style="252" customWidth="1"/>
    <col min="11790" max="11792" width="12.140625" style="252" customWidth="1"/>
    <col min="11793" max="12032" width="9.140625" style="252"/>
    <col min="12033" max="12033" width="57.42578125" style="252" customWidth="1"/>
    <col min="12034" max="12034" width="10.42578125" style="252" customWidth="1"/>
    <col min="12035" max="12035" width="19.5703125" style="252" customWidth="1"/>
    <col min="12036" max="12037" width="14.42578125" style="252" customWidth="1"/>
    <col min="12038" max="12038" width="17.28515625" style="252" customWidth="1"/>
    <col min="12039" max="12040" width="14.42578125" style="252" customWidth="1"/>
    <col min="12041" max="12041" width="18.140625" style="252" customWidth="1"/>
    <col min="12042" max="12042" width="14.42578125" style="252" customWidth="1"/>
    <col min="12043" max="12043" width="12.140625" style="252" customWidth="1"/>
    <col min="12044" max="12044" width="20.42578125" style="252" customWidth="1"/>
    <col min="12045" max="12045" width="20.5703125" style="252" customWidth="1"/>
    <col min="12046" max="12048" width="12.140625" style="252" customWidth="1"/>
    <col min="12049" max="12288" width="9.140625" style="252"/>
    <col min="12289" max="12289" width="57.42578125" style="252" customWidth="1"/>
    <col min="12290" max="12290" width="10.42578125" style="252" customWidth="1"/>
    <col min="12291" max="12291" width="19.5703125" style="252" customWidth="1"/>
    <col min="12292" max="12293" width="14.42578125" style="252" customWidth="1"/>
    <col min="12294" max="12294" width="17.28515625" style="252" customWidth="1"/>
    <col min="12295" max="12296" width="14.42578125" style="252" customWidth="1"/>
    <col min="12297" max="12297" width="18.140625" style="252" customWidth="1"/>
    <col min="12298" max="12298" width="14.42578125" style="252" customWidth="1"/>
    <col min="12299" max="12299" width="12.140625" style="252" customWidth="1"/>
    <col min="12300" max="12300" width="20.42578125" style="252" customWidth="1"/>
    <col min="12301" max="12301" width="20.5703125" style="252" customWidth="1"/>
    <col min="12302" max="12304" width="12.140625" style="252" customWidth="1"/>
    <col min="12305" max="12544" width="9.140625" style="252"/>
    <col min="12545" max="12545" width="57.42578125" style="252" customWidth="1"/>
    <col min="12546" max="12546" width="10.42578125" style="252" customWidth="1"/>
    <col min="12547" max="12547" width="19.5703125" style="252" customWidth="1"/>
    <col min="12548" max="12549" width="14.42578125" style="252" customWidth="1"/>
    <col min="12550" max="12550" width="17.28515625" style="252" customWidth="1"/>
    <col min="12551" max="12552" width="14.42578125" style="252" customWidth="1"/>
    <col min="12553" max="12553" width="18.140625" style="252" customWidth="1"/>
    <col min="12554" max="12554" width="14.42578125" style="252" customWidth="1"/>
    <col min="12555" max="12555" width="12.140625" style="252" customWidth="1"/>
    <col min="12556" max="12556" width="20.42578125" style="252" customWidth="1"/>
    <col min="12557" max="12557" width="20.5703125" style="252" customWidth="1"/>
    <col min="12558" max="12560" width="12.140625" style="252" customWidth="1"/>
    <col min="12561" max="12800" width="9.140625" style="252"/>
    <col min="12801" max="12801" width="57.42578125" style="252" customWidth="1"/>
    <col min="12802" max="12802" width="10.42578125" style="252" customWidth="1"/>
    <col min="12803" max="12803" width="19.5703125" style="252" customWidth="1"/>
    <col min="12804" max="12805" width="14.42578125" style="252" customWidth="1"/>
    <col min="12806" max="12806" width="17.28515625" style="252" customWidth="1"/>
    <col min="12807" max="12808" width="14.42578125" style="252" customWidth="1"/>
    <col min="12809" max="12809" width="18.140625" style="252" customWidth="1"/>
    <col min="12810" max="12810" width="14.42578125" style="252" customWidth="1"/>
    <col min="12811" max="12811" width="12.140625" style="252" customWidth="1"/>
    <col min="12812" max="12812" width="20.42578125" style="252" customWidth="1"/>
    <col min="12813" max="12813" width="20.5703125" style="252" customWidth="1"/>
    <col min="12814" max="12816" width="12.140625" style="252" customWidth="1"/>
    <col min="12817" max="13056" width="9.140625" style="252"/>
    <col min="13057" max="13057" width="57.42578125" style="252" customWidth="1"/>
    <col min="13058" max="13058" width="10.42578125" style="252" customWidth="1"/>
    <col min="13059" max="13059" width="19.5703125" style="252" customWidth="1"/>
    <col min="13060" max="13061" width="14.42578125" style="252" customWidth="1"/>
    <col min="13062" max="13062" width="17.28515625" style="252" customWidth="1"/>
    <col min="13063" max="13064" width="14.42578125" style="252" customWidth="1"/>
    <col min="13065" max="13065" width="18.140625" style="252" customWidth="1"/>
    <col min="13066" max="13066" width="14.42578125" style="252" customWidth="1"/>
    <col min="13067" max="13067" width="12.140625" style="252" customWidth="1"/>
    <col min="13068" max="13068" width="20.42578125" style="252" customWidth="1"/>
    <col min="13069" max="13069" width="20.5703125" style="252" customWidth="1"/>
    <col min="13070" max="13072" width="12.140625" style="252" customWidth="1"/>
    <col min="13073" max="13312" width="9.140625" style="252"/>
    <col min="13313" max="13313" width="57.42578125" style="252" customWidth="1"/>
    <col min="13314" max="13314" width="10.42578125" style="252" customWidth="1"/>
    <col min="13315" max="13315" width="19.5703125" style="252" customWidth="1"/>
    <col min="13316" max="13317" width="14.42578125" style="252" customWidth="1"/>
    <col min="13318" max="13318" width="17.28515625" style="252" customWidth="1"/>
    <col min="13319" max="13320" width="14.42578125" style="252" customWidth="1"/>
    <col min="13321" max="13321" width="18.140625" style="252" customWidth="1"/>
    <col min="13322" max="13322" width="14.42578125" style="252" customWidth="1"/>
    <col min="13323" max="13323" width="12.140625" style="252" customWidth="1"/>
    <col min="13324" max="13324" width="20.42578125" style="252" customWidth="1"/>
    <col min="13325" max="13325" width="20.5703125" style="252" customWidth="1"/>
    <col min="13326" max="13328" width="12.140625" style="252" customWidth="1"/>
    <col min="13329" max="13568" width="9.140625" style="252"/>
    <col min="13569" max="13569" width="57.42578125" style="252" customWidth="1"/>
    <col min="13570" max="13570" width="10.42578125" style="252" customWidth="1"/>
    <col min="13571" max="13571" width="19.5703125" style="252" customWidth="1"/>
    <col min="13572" max="13573" width="14.42578125" style="252" customWidth="1"/>
    <col min="13574" max="13574" width="17.28515625" style="252" customWidth="1"/>
    <col min="13575" max="13576" width="14.42578125" style="252" customWidth="1"/>
    <col min="13577" max="13577" width="18.140625" style="252" customWidth="1"/>
    <col min="13578" max="13578" width="14.42578125" style="252" customWidth="1"/>
    <col min="13579" max="13579" width="12.140625" style="252" customWidth="1"/>
    <col min="13580" max="13580" width="20.42578125" style="252" customWidth="1"/>
    <col min="13581" max="13581" width="20.5703125" style="252" customWidth="1"/>
    <col min="13582" max="13584" width="12.140625" style="252" customWidth="1"/>
    <col min="13585" max="13824" width="9.140625" style="252"/>
    <col min="13825" max="13825" width="57.42578125" style="252" customWidth="1"/>
    <col min="13826" max="13826" width="10.42578125" style="252" customWidth="1"/>
    <col min="13827" max="13827" width="19.5703125" style="252" customWidth="1"/>
    <col min="13828" max="13829" width="14.42578125" style="252" customWidth="1"/>
    <col min="13830" max="13830" width="17.28515625" style="252" customWidth="1"/>
    <col min="13831" max="13832" width="14.42578125" style="252" customWidth="1"/>
    <col min="13833" max="13833" width="18.140625" style="252" customWidth="1"/>
    <col min="13834" max="13834" width="14.42578125" style="252" customWidth="1"/>
    <col min="13835" max="13835" width="12.140625" style="252" customWidth="1"/>
    <col min="13836" max="13836" width="20.42578125" style="252" customWidth="1"/>
    <col min="13837" max="13837" width="20.5703125" style="252" customWidth="1"/>
    <col min="13838" max="13840" width="12.140625" style="252" customWidth="1"/>
    <col min="13841" max="14080" width="9.140625" style="252"/>
    <col min="14081" max="14081" width="57.42578125" style="252" customWidth="1"/>
    <col min="14082" max="14082" width="10.42578125" style="252" customWidth="1"/>
    <col min="14083" max="14083" width="19.5703125" style="252" customWidth="1"/>
    <col min="14084" max="14085" width="14.42578125" style="252" customWidth="1"/>
    <col min="14086" max="14086" width="17.28515625" style="252" customWidth="1"/>
    <col min="14087" max="14088" width="14.42578125" style="252" customWidth="1"/>
    <col min="14089" max="14089" width="18.140625" style="252" customWidth="1"/>
    <col min="14090" max="14090" width="14.42578125" style="252" customWidth="1"/>
    <col min="14091" max="14091" width="12.140625" style="252" customWidth="1"/>
    <col min="14092" max="14092" width="20.42578125" style="252" customWidth="1"/>
    <col min="14093" max="14093" width="20.5703125" style="252" customWidth="1"/>
    <col min="14094" max="14096" width="12.140625" style="252" customWidth="1"/>
    <col min="14097" max="14336" width="9.140625" style="252"/>
    <col min="14337" max="14337" width="57.42578125" style="252" customWidth="1"/>
    <col min="14338" max="14338" width="10.42578125" style="252" customWidth="1"/>
    <col min="14339" max="14339" width="19.5703125" style="252" customWidth="1"/>
    <col min="14340" max="14341" width="14.42578125" style="252" customWidth="1"/>
    <col min="14342" max="14342" width="17.28515625" style="252" customWidth="1"/>
    <col min="14343" max="14344" width="14.42578125" style="252" customWidth="1"/>
    <col min="14345" max="14345" width="18.140625" style="252" customWidth="1"/>
    <col min="14346" max="14346" width="14.42578125" style="252" customWidth="1"/>
    <col min="14347" max="14347" width="12.140625" style="252" customWidth="1"/>
    <col min="14348" max="14348" width="20.42578125" style="252" customWidth="1"/>
    <col min="14349" max="14349" width="20.5703125" style="252" customWidth="1"/>
    <col min="14350" max="14352" width="12.140625" style="252" customWidth="1"/>
    <col min="14353" max="14592" width="9.140625" style="252"/>
    <col min="14593" max="14593" width="57.42578125" style="252" customWidth="1"/>
    <col min="14594" max="14594" width="10.42578125" style="252" customWidth="1"/>
    <col min="14595" max="14595" width="19.5703125" style="252" customWidth="1"/>
    <col min="14596" max="14597" width="14.42578125" style="252" customWidth="1"/>
    <col min="14598" max="14598" width="17.28515625" style="252" customWidth="1"/>
    <col min="14599" max="14600" width="14.42578125" style="252" customWidth="1"/>
    <col min="14601" max="14601" width="18.140625" style="252" customWidth="1"/>
    <col min="14602" max="14602" width="14.42578125" style="252" customWidth="1"/>
    <col min="14603" max="14603" width="12.140625" style="252" customWidth="1"/>
    <col min="14604" max="14604" width="20.42578125" style="252" customWidth="1"/>
    <col min="14605" max="14605" width="20.5703125" style="252" customWidth="1"/>
    <col min="14606" max="14608" width="12.140625" style="252" customWidth="1"/>
    <col min="14609" max="14848" width="9.140625" style="252"/>
    <col min="14849" max="14849" width="57.42578125" style="252" customWidth="1"/>
    <col min="14850" max="14850" width="10.42578125" style="252" customWidth="1"/>
    <col min="14851" max="14851" width="19.5703125" style="252" customWidth="1"/>
    <col min="14852" max="14853" width="14.42578125" style="252" customWidth="1"/>
    <col min="14854" max="14854" width="17.28515625" style="252" customWidth="1"/>
    <col min="14855" max="14856" width="14.42578125" style="252" customWidth="1"/>
    <col min="14857" max="14857" width="18.140625" style="252" customWidth="1"/>
    <col min="14858" max="14858" width="14.42578125" style="252" customWidth="1"/>
    <col min="14859" max="14859" width="12.140625" style="252" customWidth="1"/>
    <col min="14860" max="14860" width="20.42578125" style="252" customWidth="1"/>
    <col min="14861" max="14861" width="20.5703125" style="252" customWidth="1"/>
    <col min="14862" max="14864" width="12.140625" style="252" customWidth="1"/>
    <col min="14865" max="15104" width="9.140625" style="252"/>
    <col min="15105" max="15105" width="57.42578125" style="252" customWidth="1"/>
    <col min="15106" max="15106" width="10.42578125" style="252" customWidth="1"/>
    <col min="15107" max="15107" width="19.5703125" style="252" customWidth="1"/>
    <col min="15108" max="15109" width="14.42578125" style="252" customWidth="1"/>
    <col min="15110" max="15110" width="17.28515625" style="252" customWidth="1"/>
    <col min="15111" max="15112" width="14.42578125" style="252" customWidth="1"/>
    <col min="15113" max="15113" width="18.140625" style="252" customWidth="1"/>
    <col min="15114" max="15114" width="14.42578125" style="252" customWidth="1"/>
    <col min="15115" max="15115" width="12.140625" style="252" customWidth="1"/>
    <col min="15116" max="15116" width="20.42578125" style="252" customWidth="1"/>
    <col min="15117" max="15117" width="20.5703125" style="252" customWidth="1"/>
    <col min="15118" max="15120" width="12.140625" style="252" customWidth="1"/>
    <col min="15121" max="15360" width="9.140625" style="252"/>
    <col min="15361" max="15361" width="57.42578125" style="252" customWidth="1"/>
    <col min="15362" max="15362" width="10.42578125" style="252" customWidth="1"/>
    <col min="15363" max="15363" width="19.5703125" style="252" customWidth="1"/>
    <col min="15364" max="15365" width="14.42578125" style="252" customWidth="1"/>
    <col min="15366" max="15366" width="17.28515625" style="252" customWidth="1"/>
    <col min="15367" max="15368" width="14.42578125" style="252" customWidth="1"/>
    <col min="15369" max="15369" width="18.140625" style="252" customWidth="1"/>
    <col min="15370" max="15370" width="14.42578125" style="252" customWidth="1"/>
    <col min="15371" max="15371" width="12.140625" style="252" customWidth="1"/>
    <col min="15372" max="15372" width="20.42578125" style="252" customWidth="1"/>
    <col min="15373" max="15373" width="20.5703125" style="252" customWidth="1"/>
    <col min="15374" max="15376" width="12.140625" style="252" customWidth="1"/>
    <col min="15377" max="15616" width="9.140625" style="252"/>
    <col min="15617" max="15617" width="57.42578125" style="252" customWidth="1"/>
    <col min="15618" max="15618" width="10.42578125" style="252" customWidth="1"/>
    <col min="15619" max="15619" width="19.5703125" style="252" customWidth="1"/>
    <col min="15620" max="15621" width="14.42578125" style="252" customWidth="1"/>
    <col min="15622" max="15622" width="17.28515625" style="252" customWidth="1"/>
    <col min="15623" max="15624" width="14.42578125" style="252" customWidth="1"/>
    <col min="15625" max="15625" width="18.140625" style="252" customWidth="1"/>
    <col min="15626" max="15626" width="14.42578125" style="252" customWidth="1"/>
    <col min="15627" max="15627" width="12.140625" style="252" customWidth="1"/>
    <col min="15628" max="15628" width="20.42578125" style="252" customWidth="1"/>
    <col min="15629" max="15629" width="20.5703125" style="252" customWidth="1"/>
    <col min="15630" max="15632" width="12.140625" style="252" customWidth="1"/>
    <col min="15633" max="15872" width="9.140625" style="252"/>
    <col min="15873" max="15873" width="57.42578125" style="252" customWidth="1"/>
    <col min="15874" max="15874" width="10.42578125" style="252" customWidth="1"/>
    <col min="15875" max="15875" width="19.5703125" style="252" customWidth="1"/>
    <col min="15876" max="15877" width="14.42578125" style="252" customWidth="1"/>
    <col min="15878" max="15878" width="17.28515625" style="252" customWidth="1"/>
    <col min="15879" max="15880" width="14.42578125" style="252" customWidth="1"/>
    <col min="15881" max="15881" width="18.140625" style="252" customWidth="1"/>
    <col min="15882" max="15882" width="14.42578125" style="252" customWidth="1"/>
    <col min="15883" max="15883" width="12.140625" style="252" customWidth="1"/>
    <col min="15884" max="15884" width="20.42578125" style="252" customWidth="1"/>
    <col min="15885" max="15885" width="20.5703125" style="252" customWidth="1"/>
    <col min="15886" max="15888" width="12.140625" style="252" customWidth="1"/>
    <col min="15889" max="16128" width="9.140625" style="252"/>
    <col min="16129" max="16129" width="57.42578125" style="252" customWidth="1"/>
    <col min="16130" max="16130" width="10.42578125" style="252" customWidth="1"/>
    <col min="16131" max="16131" width="19.5703125" style="252" customWidth="1"/>
    <col min="16132" max="16133" width="14.42578125" style="252" customWidth="1"/>
    <col min="16134" max="16134" width="17.28515625" style="252" customWidth="1"/>
    <col min="16135" max="16136" width="14.42578125" style="252" customWidth="1"/>
    <col min="16137" max="16137" width="18.140625" style="252" customWidth="1"/>
    <col min="16138" max="16138" width="14.42578125" style="252" customWidth="1"/>
    <col min="16139" max="16139" width="12.140625" style="252" customWidth="1"/>
    <col min="16140" max="16140" width="20.42578125" style="252" customWidth="1"/>
    <col min="16141" max="16141" width="20.5703125" style="252" customWidth="1"/>
    <col min="16142" max="16144" width="12.140625" style="252" customWidth="1"/>
    <col min="16145" max="16384" width="9.140625" style="252"/>
  </cols>
  <sheetData>
    <row r="1" spans="1:16" s="249" customFormat="1" ht="49.5" customHeight="1">
      <c r="A1" s="1420" t="s">
        <v>0</v>
      </c>
      <c r="B1" s="1420"/>
      <c r="C1" s="1420"/>
      <c r="D1" s="1420"/>
      <c r="E1" s="1420"/>
      <c r="F1" s="1420"/>
      <c r="G1" s="1420"/>
      <c r="H1" s="1420"/>
      <c r="I1" s="1420"/>
      <c r="J1" s="1420"/>
      <c r="K1" s="248"/>
      <c r="L1" s="248"/>
      <c r="M1" s="248"/>
      <c r="N1" s="248"/>
      <c r="O1" s="248"/>
      <c r="P1" s="248"/>
    </row>
    <row r="2" spans="1:16" s="249" customFormat="1" ht="52.5" customHeight="1">
      <c r="A2" s="1421" t="s">
        <v>334</v>
      </c>
      <c r="B2" s="1422"/>
      <c r="C2" s="1422"/>
      <c r="D2" s="1422"/>
      <c r="E2" s="1422"/>
      <c r="F2" s="1423"/>
      <c r="G2" s="1423"/>
      <c r="H2" s="1423"/>
      <c r="I2" s="1423"/>
      <c r="J2" s="1424"/>
      <c r="K2" s="1424"/>
      <c r="L2" s="1424"/>
      <c r="M2" s="1424"/>
      <c r="N2" s="1424"/>
      <c r="O2" s="1424"/>
      <c r="P2" s="1424"/>
    </row>
    <row r="3" spans="1:16" ht="37.5" customHeight="1">
      <c r="A3" s="250" t="s">
        <v>2</v>
      </c>
      <c r="B3" s="1425" t="s">
        <v>3</v>
      </c>
      <c r="C3" s="1426"/>
      <c r="D3" s="1427"/>
      <c r="E3" s="1428"/>
      <c r="F3" s="1429"/>
      <c r="G3" s="1430"/>
      <c r="H3" s="1431"/>
      <c r="I3" s="1431"/>
      <c r="J3" s="1431"/>
      <c r="K3" s="251"/>
      <c r="L3" s="251"/>
      <c r="M3" s="251"/>
      <c r="N3" s="251"/>
      <c r="O3" s="251"/>
      <c r="P3" s="251"/>
    </row>
    <row r="4" spans="1:16" s="249" customFormat="1" ht="21" customHeight="1">
      <c r="A4" s="253" t="s">
        <v>4</v>
      </c>
      <c r="B4" s="1413">
        <v>48604552</v>
      </c>
      <c r="C4" s="1414"/>
      <c r="D4" s="1414"/>
      <c r="E4" s="1415"/>
      <c r="F4" s="1416"/>
      <c r="G4" s="1417"/>
      <c r="H4" s="1418"/>
      <c r="I4" s="1419"/>
      <c r="J4" s="1419"/>
      <c r="K4" s="254"/>
      <c r="L4" s="254"/>
      <c r="M4" s="254"/>
      <c r="N4" s="254"/>
      <c r="O4" s="254"/>
      <c r="P4" s="254"/>
    </row>
    <row r="5" spans="1:16" ht="23.25" customHeight="1"/>
    <row r="6" spans="1:16" ht="28.5" customHeight="1">
      <c r="A6" s="1432" t="s">
        <v>5</v>
      </c>
      <c r="B6" s="1432"/>
      <c r="C6" s="1432"/>
    </row>
    <row r="7" spans="1:16" ht="37.5">
      <c r="A7" s="250" t="s">
        <v>6</v>
      </c>
      <c r="B7" s="255" t="s">
        <v>7</v>
      </c>
      <c r="C7" s="256" t="s">
        <v>8</v>
      </c>
    </row>
    <row r="8" spans="1:16" ht="14.25" customHeight="1">
      <c r="A8" s="257">
        <v>1</v>
      </c>
      <c r="B8" s="257">
        <v>2</v>
      </c>
      <c r="C8" s="258">
        <v>3</v>
      </c>
    </row>
    <row r="9" spans="1:16" ht="29.25" customHeight="1">
      <c r="A9" s="259" t="s">
        <v>9</v>
      </c>
      <c r="B9" s="260" t="s">
        <v>10</v>
      </c>
      <c r="C9" s="261">
        <v>1</v>
      </c>
    </row>
    <row r="10" spans="1:16" ht="39" customHeight="1">
      <c r="A10" s="262" t="s">
        <v>11</v>
      </c>
      <c r="B10" s="260" t="s">
        <v>12</v>
      </c>
      <c r="C10" s="261">
        <v>0</v>
      </c>
    </row>
    <row r="11" spans="1:16" ht="40.5" customHeight="1">
      <c r="A11" s="262" t="s">
        <v>13</v>
      </c>
      <c r="B11" s="253" t="s">
        <v>14</v>
      </c>
      <c r="C11" s="261">
        <v>0</v>
      </c>
    </row>
    <row r="12" spans="1:16" ht="73.5" customHeight="1">
      <c r="A12" s="259" t="s">
        <v>15</v>
      </c>
      <c r="B12" s="260" t="s">
        <v>16</v>
      </c>
      <c r="C12" s="261">
        <v>0</v>
      </c>
    </row>
    <row r="13" spans="1:16" ht="80.25" customHeight="1">
      <c r="A13" s="263" t="s">
        <v>17</v>
      </c>
      <c r="B13" s="253" t="s">
        <v>18</v>
      </c>
      <c r="C13" s="261">
        <v>0</v>
      </c>
    </row>
    <row r="14" spans="1:16" ht="115.5" customHeight="1">
      <c r="A14" s="263" t="s">
        <v>19</v>
      </c>
      <c r="B14" s="253" t="s">
        <v>20</v>
      </c>
      <c r="C14" s="261">
        <v>0</v>
      </c>
    </row>
    <row r="15" spans="1:16" ht="93" customHeight="1">
      <c r="A15" s="263" t="s">
        <v>21</v>
      </c>
      <c r="B15" s="253" t="s">
        <v>22</v>
      </c>
      <c r="C15" s="261">
        <v>0</v>
      </c>
    </row>
    <row r="16" spans="1:16" ht="94.5" customHeight="1">
      <c r="A16" s="263" t="s">
        <v>23</v>
      </c>
      <c r="B16" s="253" t="s">
        <v>24</v>
      </c>
      <c r="C16" s="261">
        <v>0</v>
      </c>
    </row>
    <row r="17" spans="1:19" ht="83.25" customHeight="1">
      <c r="A17" s="264" t="s">
        <v>25</v>
      </c>
      <c r="B17" s="260" t="s">
        <v>26</v>
      </c>
      <c r="C17" s="261">
        <v>0</v>
      </c>
      <c r="L17" s="265"/>
    </row>
    <row r="18" spans="1:19" ht="13.15" customHeight="1">
      <c r="A18" s="266"/>
      <c r="B18" s="267"/>
      <c r="C18" s="268"/>
    </row>
    <row r="19" spans="1:19" ht="19.5" customHeight="1">
      <c r="A19" s="1433" t="s">
        <v>27</v>
      </c>
      <c r="B19" s="1434"/>
      <c r="C19" s="1434"/>
    </row>
    <row r="20" spans="1:19" ht="12" customHeight="1">
      <c r="A20" s="269"/>
      <c r="B20" s="267"/>
      <c r="C20" s="268"/>
    </row>
    <row r="21" spans="1:19" ht="83.25" customHeight="1">
      <c r="A21" s="270" t="s">
        <v>6</v>
      </c>
      <c r="B21" s="270" t="s">
        <v>7</v>
      </c>
      <c r="C21" s="271" t="s">
        <v>28</v>
      </c>
      <c r="D21" s="272"/>
      <c r="E21" s="272"/>
      <c r="F21" s="272"/>
      <c r="G21" s="272"/>
      <c r="H21" s="272"/>
      <c r="I21" s="272"/>
      <c r="J21" s="272"/>
      <c r="K21" s="272"/>
      <c r="L21" s="272"/>
      <c r="M21" s="272"/>
      <c r="N21" s="272"/>
      <c r="O21" s="272"/>
      <c r="P21" s="272"/>
      <c r="Q21" s="272"/>
      <c r="R21" s="272"/>
      <c r="S21" s="272"/>
    </row>
    <row r="22" spans="1:19" s="276" customFormat="1" ht="19.5" customHeight="1">
      <c r="A22" s="270">
        <v>1</v>
      </c>
      <c r="B22" s="270">
        <v>2</v>
      </c>
      <c r="C22" s="270">
        <v>3</v>
      </c>
      <c r="D22" s="273"/>
      <c r="E22" s="273"/>
      <c r="F22" s="273"/>
      <c r="G22" s="273"/>
      <c r="H22" s="273"/>
      <c r="I22" s="273"/>
      <c r="J22" s="274"/>
      <c r="K22" s="273"/>
      <c r="L22" s="273"/>
      <c r="M22" s="273"/>
      <c r="N22" s="273"/>
      <c r="O22" s="273"/>
      <c r="P22" s="273"/>
      <c r="Q22" s="275"/>
      <c r="R22" s="275"/>
      <c r="S22" s="275"/>
    </row>
    <row r="23" spans="1:19" ht="20.100000000000001" customHeight="1">
      <c r="A23" s="277" t="s">
        <v>29</v>
      </c>
      <c r="B23" s="260" t="s">
        <v>30</v>
      </c>
      <c r="C23" s="278">
        <v>1</v>
      </c>
      <c r="D23" s="272"/>
      <c r="E23" s="272"/>
      <c r="F23" s="272"/>
      <c r="G23" s="272"/>
      <c r="H23" s="272"/>
      <c r="I23" s="272"/>
      <c r="J23" s="272"/>
      <c r="K23" s="272"/>
      <c r="L23" s="272"/>
      <c r="M23" s="272"/>
      <c r="N23" s="272"/>
      <c r="O23" s="272"/>
      <c r="P23" s="272"/>
      <c r="Q23" s="272"/>
      <c r="R23" s="272"/>
      <c r="S23" s="272"/>
    </row>
    <row r="24" spans="1:19" ht="20.100000000000001" customHeight="1">
      <c r="A24" s="277" t="s">
        <v>31</v>
      </c>
      <c r="B24" s="253" t="s">
        <v>32</v>
      </c>
      <c r="C24" s="278"/>
      <c r="D24" s="272"/>
      <c r="E24" s="272"/>
      <c r="F24" s="272"/>
      <c r="G24" s="272"/>
      <c r="H24" s="272"/>
      <c r="I24" s="272"/>
      <c r="J24" s="272"/>
      <c r="K24" s="272"/>
      <c r="L24" s="272"/>
      <c r="M24" s="272"/>
      <c r="N24" s="272"/>
      <c r="O24" s="272"/>
      <c r="P24" s="272"/>
      <c r="Q24" s="272"/>
      <c r="R24" s="272"/>
      <c r="S24" s="272"/>
    </row>
    <row r="25" spans="1:19" ht="20.100000000000001" customHeight="1">
      <c r="A25" s="277" t="s">
        <v>33</v>
      </c>
      <c r="B25" s="253" t="s">
        <v>34</v>
      </c>
      <c r="C25" s="278"/>
      <c r="D25" s="272"/>
      <c r="E25" s="272"/>
      <c r="F25" s="272"/>
      <c r="G25" s="272"/>
      <c r="H25" s="272"/>
      <c r="I25" s="272"/>
      <c r="J25" s="272"/>
      <c r="K25" s="272"/>
      <c r="L25" s="272"/>
      <c r="M25" s="272"/>
      <c r="N25" s="272"/>
      <c r="O25" s="272"/>
      <c r="P25" s="272"/>
      <c r="Q25" s="272"/>
      <c r="R25" s="272"/>
      <c r="S25" s="272"/>
    </row>
    <row r="26" spans="1:19" ht="20.100000000000001" customHeight="1">
      <c r="A26" s="277" t="s">
        <v>35</v>
      </c>
      <c r="B26" s="253" t="s">
        <v>36</v>
      </c>
      <c r="C26" s="278">
        <v>2</v>
      </c>
      <c r="D26" s="272"/>
      <c r="E26" s="272"/>
      <c r="F26" s="272"/>
      <c r="G26" s="272"/>
      <c r="H26" s="272"/>
      <c r="I26" s="272"/>
      <c r="J26" s="272"/>
      <c r="K26" s="272"/>
      <c r="L26" s="272"/>
      <c r="M26" s="272"/>
      <c r="N26" s="272"/>
      <c r="O26" s="272"/>
      <c r="P26" s="272"/>
      <c r="Q26" s="272"/>
      <c r="R26" s="272"/>
      <c r="S26" s="272"/>
    </row>
    <row r="27" spans="1:19" ht="42" customHeight="1">
      <c r="A27" s="277" t="s">
        <v>37</v>
      </c>
      <c r="B27" s="253" t="s">
        <v>38</v>
      </c>
      <c r="C27" s="278">
        <v>1</v>
      </c>
      <c r="D27" s="272"/>
      <c r="E27" s="272"/>
      <c r="F27" s="272"/>
      <c r="G27" s="272"/>
      <c r="H27" s="272"/>
      <c r="I27" s="272"/>
      <c r="J27" s="272"/>
      <c r="K27" s="272"/>
      <c r="L27" s="272"/>
      <c r="M27" s="272"/>
      <c r="N27" s="272"/>
      <c r="O27" s="272"/>
      <c r="P27" s="272"/>
      <c r="Q27" s="272"/>
      <c r="R27" s="272"/>
      <c r="S27" s="272"/>
    </row>
    <row r="28" spans="1:19" ht="23.25" customHeight="1">
      <c r="A28" s="269"/>
      <c r="B28" s="267"/>
      <c r="C28" s="268"/>
    </row>
    <row r="29" spans="1:19" ht="24" customHeight="1">
      <c r="A29" s="1435" t="s">
        <v>39</v>
      </c>
      <c r="B29" s="1435"/>
      <c r="C29" s="1435"/>
      <c r="D29" s="1435"/>
      <c r="E29" s="1435"/>
      <c r="F29" s="1435"/>
      <c r="G29" s="1435"/>
      <c r="H29" s="1435"/>
      <c r="I29" s="1435"/>
      <c r="J29" s="1435"/>
    </row>
    <row r="30" spans="1:19" ht="13.5" customHeight="1">
      <c r="A30" s="279"/>
      <c r="B30" s="279"/>
      <c r="C30" s="279"/>
      <c r="D30" s="1436"/>
      <c r="E30" s="1436"/>
      <c r="F30" s="1436"/>
      <c r="G30" s="1436"/>
      <c r="H30" s="1436"/>
      <c r="I30" s="1436"/>
      <c r="J30" s="280"/>
      <c r="K30" s="280"/>
    </row>
    <row r="31" spans="1:19" ht="27" customHeight="1">
      <c r="A31" s="1437" t="s">
        <v>40</v>
      </c>
      <c r="B31" s="1437" t="s">
        <v>7</v>
      </c>
      <c r="C31" s="1437" t="s">
        <v>41</v>
      </c>
      <c r="D31" s="1437"/>
      <c r="E31" s="1437"/>
      <c r="F31" s="1437"/>
      <c r="G31" s="1438" t="s">
        <v>42</v>
      </c>
      <c r="H31" s="1439"/>
      <c r="I31" s="281" t="s">
        <v>43</v>
      </c>
      <c r="J31" s="282"/>
    </row>
    <row r="32" spans="1:19" ht="15" customHeight="1">
      <c r="A32" s="1437"/>
      <c r="B32" s="1437"/>
      <c r="C32" s="1440" t="s">
        <v>44</v>
      </c>
      <c r="D32" s="1437" t="s">
        <v>45</v>
      </c>
      <c r="E32" s="1437"/>
      <c r="F32" s="1437"/>
      <c r="G32" s="1440" t="s">
        <v>44</v>
      </c>
      <c r="H32" s="1440" t="s">
        <v>46</v>
      </c>
      <c r="I32" s="1437" t="s">
        <v>44</v>
      </c>
      <c r="J32" s="283"/>
    </row>
    <row r="33" spans="1:17" ht="81.75" customHeight="1">
      <c r="A33" s="1437"/>
      <c r="B33" s="1437"/>
      <c r="C33" s="1441"/>
      <c r="D33" s="270" t="s">
        <v>47</v>
      </c>
      <c r="E33" s="270" t="s">
        <v>48</v>
      </c>
      <c r="F33" s="270" t="s">
        <v>49</v>
      </c>
      <c r="G33" s="1443"/>
      <c r="H33" s="1441"/>
      <c r="I33" s="1437"/>
      <c r="J33" s="284"/>
      <c r="K33" s="272"/>
      <c r="L33" s="285"/>
      <c r="M33" s="285"/>
      <c r="N33" s="285"/>
      <c r="O33" s="285"/>
      <c r="P33" s="272"/>
      <c r="Q33" s="272"/>
    </row>
    <row r="34" spans="1:17" s="276" customFormat="1" ht="21" customHeight="1">
      <c r="A34" s="270">
        <v>1</v>
      </c>
      <c r="B34" s="270">
        <v>2</v>
      </c>
      <c r="C34" s="270">
        <v>3</v>
      </c>
      <c r="D34" s="270">
        <v>4</v>
      </c>
      <c r="E34" s="270">
        <v>5</v>
      </c>
      <c r="F34" s="270">
        <v>6</v>
      </c>
      <c r="G34" s="270">
        <v>7</v>
      </c>
      <c r="H34" s="270">
        <v>8</v>
      </c>
      <c r="I34" s="270">
        <v>9</v>
      </c>
      <c r="J34" s="274"/>
      <c r="K34" s="286"/>
      <c r="N34" s="287"/>
      <c r="O34" s="287"/>
      <c r="P34" s="273"/>
      <c r="Q34" s="275"/>
    </row>
    <row r="35" spans="1:17" ht="25.5" customHeight="1">
      <c r="A35" s="288" t="s">
        <v>50</v>
      </c>
      <c r="B35" s="260" t="s">
        <v>51</v>
      </c>
      <c r="C35" s="289">
        <f t="shared" ref="C35:G35" si="0">C36+C45+C46+C49+C50+C51+C52</f>
        <v>101</v>
      </c>
      <c r="D35" s="289">
        <f>D36+D45+D46+D49+D51+D52</f>
        <v>101</v>
      </c>
      <c r="E35" s="289">
        <f t="shared" si="0"/>
        <v>0</v>
      </c>
      <c r="F35" s="289">
        <f t="shared" si="0"/>
        <v>0</v>
      </c>
      <c r="G35" s="289">
        <f t="shared" si="0"/>
        <v>3</v>
      </c>
      <c r="H35" s="289">
        <f>H36+H45+H46+H49+H51+H52</f>
        <v>3</v>
      </c>
      <c r="I35" s="289">
        <f>I36+I45+I46+I49+I51+I52</f>
        <v>65</v>
      </c>
      <c r="J35" s="290"/>
      <c r="K35" s="291"/>
      <c r="N35" s="292"/>
      <c r="O35" s="292"/>
      <c r="Q35" s="272"/>
    </row>
    <row r="36" spans="1:17" ht="39.75" customHeight="1">
      <c r="A36" s="293" t="s">
        <v>52</v>
      </c>
      <c r="B36" s="260" t="s">
        <v>53</v>
      </c>
      <c r="C36" s="294">
        <f t="shared" ref="C36:I36" si="1">C37+C38+C39+C40+C41+C42+C43+C44</f>
        <v>0</v>
      </c>
      <c r="D36" s="294">
        <f t="shared" si="1"/>
        <v>0</v>
      </c>
      <c r="E36" s="294">
        <f t="shared" si="1"/>
        <v>0</v>
      </c>
      <c r="F36" s="294">
        <f t="shared" si="1"/>
        <v>0</v>
      </c>
      <c r="G36" s="294">
        <f t="shared" si="1"/>
        <v>0</v>
      </c>
      <c r="H36" s="294">
        <f t="shared" si="1"/>
        <v>0</v>
      </c>
      <c r="I36" s="294">
        <f t="shared" si="1"/>
        <v>0</v>
      </c>
      <c r="J36" s="295"/>
      <c r="K36" s="272"/>
      <c r="L36" s="285"/>
      <c r="M36" s="285"/>
      <c r="N36" s="296"/>
      <c r="O36" s="297"/>
      <c r="P36" s="298"/>
      <c r="Q36" s="272"/>
    </row>
    <row r="37" spans="1:17" ht="36" customHeight="1">
      <c r="A37" s="299" t="s">
        <v>54</v>
      </c>
      <c r="B37" s="253" t="s">
        <v>55</v>
      </c>
      <c r="C37" s="300"/>
      <c r="D37" s="300"/>
      <c r="E37" s="300"/>
      <c r="F37" s="300"/>
      <c r="G37" s="300"/>
      <c r="H37" s="300"/>
      <c r="I37" s="300"/>
      <c r="J37" s="301"/>
      <c r="K37" s="272"/>
      <c r="L37" s="302"/>
      <c r="M37" s="303"/>
      <c r="N37" s="304"/>
      <c r="O37" s="305"/>
      <c r="P37" s="306"/>
      <c r="Q37" s="272"/>
    </row>
    <row r="38" spans="1:17" ht="23.1" customHeight="1">
      <c r="A38" s="307" t="s">
        <v>56</v>
      </c>
      <c r="B38" s="260" t="s">
        <v>57</v>
      </c>
      <c r="C38" s="300"/>
      <c r="D38" s="300"/>
      <c r="E38" s="300"/>
      <c r="F38" s="300"/>
      <c r="G38" s="300"/>
      <c r="H38" s="300"/>
      <c r="I38" s="300"/>
      <c r="J38" s="301"/>
      <c r="L38" s="308"/>
      <c r="M38" s="272"/>
      <c r="N38" s="272"/>
      <c r="O38" s="272"/>
      <c r="P38" s="309"/>
    </row>
    <row r="39" spans="1:17" ht="23.1" customHeight="1">
      <c r="A39" s="310" t="s">
        <v>58</v>
      </c>
      <c r="B39" s="260" t="s">
        <v>59</v>
      </c>
      <c r="C39" s="300"/>
      <c r="D39" s="300"/>
      <c r="E39" s="300"/>
      <c r="F39" s="300"/>
      <c r="G39" s="300"/>
      <c r="H39" s="300"/>
      <c r="I39" s="300"/>
      <c r="J39" s="301"/>
      <c r="P39" s="309"/>
    </row>
    <row r="40" spans="1:17" ht="23.1" customHeight="1">
      <c r="A40" s="307" t="s">
        <v>60</v>
      </c>
      <c r="B40" s="253" t="s">
        <v>61</v>
      </c>
      <c r="C40" s="300"/>
      <c r="D40" s="300"/>
      <c r="E40" s="300"/>
      <c r="F40" s="300"/>
      <c r="G40" s="300"/>
      <c r="H40" s="300"/>
      <c r="I40" s="300"/>
      <c r="J40" s="301"/>
      <c r="P40" s="309"/>
    </row>
    <row r="41" spans="1:17" ht="23.1" customHeight="1">
      <c r="A41" s="307" t="s">
        <v>62</v>
      </c>
      <c r="B41" s="260" t="s">
        <v>63</v>
      </c>
      <c r="C41" s="300"/>
      <c r="D41" s="300"/>
      <c r="E41" s="300"/>
      <c r="F41" s="300"/>
      <c r="G41" s="300"/>
      <c r="H41" s="300"/>
      <c r="I41" s="300"/>
      <c r="J41" s="301"/>
      <c r="P41" s="309"/>
    </row>
    <row r="42" spans="1:17" ht="23.1" customHeight="1">
      <c r="A42" s="307" t="s">
        <v>64</v>
      </c>
      <c r="B42" s="260" t="s">
        <v>65</v>
      </c>
      <c r="C42" s="300"/>
      <c r="D42" s="300"/>
      <c r="E42" s="300"/>
      <c r="F42" s="300"/>
      <c r="G42" s="300"/>
      <c r="H42" s="300"/>
      <c r="I42" s="300"/>
      <c r="J42" s="301"/>
      <c r="P42" s="309"/>
    </row>
    <row r="43" spans="1:17" ht="23.1" customHeight="1">
      <c r="A43" s="307" t="s">
        <v>66</v>
      </c>
      <c r="B43" s="253" t="s">
        <v>67</v>
      </c>
      <c r="C43" s="300"/>
      <c r="D43" s="300"/>
      <c r="E43" s="300"/>
      <c r="F43" s="300"/>
      <c r="G43" s="300"/>
      <c r="H43" s="300"/>
      <c r="I43" s="300"/>
      <c r="J43" s="301"/>
      <c r="P43" s="309"/>
    </row>
    <row r="44" spans="1:17" ht="23.1" customHeight="1">
      <c r="A44" s="307" t="s">
        <v>68</v>
      </c>
      <c r="B44" s="260" t="s">
        <v>69</v>
      </c>
      <c r="C44" s="300"/>
      <c r="D44" s="300"/>
      <c r="E44" s="300"/>
      <c r="F44" s="300"/>
      <c r="G44" s="300"/>
      <c r="H44" s="300"/>
      <c r="I44" s="300"/>
      <c r="J44" s="301"/>
      <c r="P44" s="309"/>
    </row>
    <row r="45" spans="1:17" ht="23.1" customHeight="1">
      <c r="A45" s="311" t="s">
        <v>70</v>
      </c>
      <c r="B45" s="260" t="s">
        <v>71</v>
      </c>
      <c r="C45" s="300">
        <v>101</v>
      </c>
      <c r="D45" s="300">
        <v>101</v>
      </c>
      <c r="E45" s="300"/>
      <c r="F45" s="300"/>
      <c r="G45" s="300">
        <v>3</v>
      </c>
      <c r="H45" s="300">
        <v>3</v>
      </c>
      <c r="I45" s="300">
        <v>65</v>
      </c>
      <c r="J45" s="312"/>
      <c r="P45" s="309"/>
    </row>
    <row r="46" spans="1:17" ht="23.1" customHeight="1">
      <c r="A46" s="311" t="s">
        <v>72</v>
      </c>
      <c r="B46" s="253" t="s">
        <v>73</v>
      </c>
      <c r="C46" s="300"/>
      <c r="D46" s="300"/>
      <c r="E46" s="300"/>
      <c r="F46" s="300"/>
      <c r="G46" s="300"/>
      <c r="H46" s="300"/>
      <c r="I46" s="300"/>
      <c r="J46" s="312"/>
      <c r="P46" s="309"/>
    </row>
    <row r="47" spans="1:17" ht="33.75" customHeight="1">
      <c r="A47" s="277" t="s">
        <v>74</v>
      </c>
      <c r="B47" s="260" t="s">
        <v>75</v>
      </c>
      <c r="C47" s="300"/>
      <c r="D47" s="313"/>
      <c r="E47" s="313"/>
      <c r="F47" s="313"/>
      <c r="G47" s="313"/>
      <c r="H47" s="313"/>
      <c r="I47" s="313"/>
      <c r="J47" s="312"/>
      <c r="P47" s="309"/>
    </row>
    <row r="48" spans="1:17" ht="23.1" customHeight="1">
      <c r="A48" s="277" t="s">
        <v>76</v>
      </c>
      <c r="B48" s="260" t="s">
        <v>77</v>
      </c>
      <c r="C48" s="300"/>
      <c r="D48" s="313"/>
      <c r="E48" s="313"/>
      <c r="F48" s="313"/>
      <c r="G48" s="313"/>
      <c r="H48" s="313"/>
      <c r="I48" s="313"/>
      <c r="J48" s="312"/>
      <c r="P48" s="309"/>
    </row>
    <row r="49" spans="1:17" ht="23.1" customHeight="1">
      <c r="A49" s="314" t="s">
        <v>78</v>
      </c>
      <c r="B49" s="253" t="s">
        <v>79</v>
      </c>
      <c r="C49" s="300"/>
      <c r="D49" s="313"/>
      <c r="E49" s="313"/>
      <c r="F49" s="313"/>
      <c r="G49" s="313"/>
      <c r="H49" s="313"/>
      <c r="I49" s="313"/>
      <c r="J49" s="312"/>
    </row>
    <row r="50" spans="1:17" ht="23.1" customHeight="1">
      <c r="A50" s="314" t="s">
        <v>80</v>
      </c>
      <c r="B50" s="260" t="s">
        <v>81</v>
      </c>
      <c r="C50" s="300"/>
      <c r="D50" s="315" t="s">
        <v>82</v>
      </c>
      <c r="E50" s="313"/>
      <c r="F50" s="313"/>
      <c r="G50" s="313"/>
      <c r="H50" s="315" t="s">
        <v>82</v>
      </c>
      <c r="I50" s="313"/>
      <c r="J50" s="312"/>
    </row>
    <row r="51" spans="1:17" ht="23.1" customHeight="1">
      <c r="A51" s="314" t="s">
        <v>83</v>
      </c>
      <c r="B51" s="260" t="s">
        <v>84</v>
      </c>
      <c r="C51" s="300"/>
      <c r="D51" s="313"/>
      <c r="E51" s="313"/>
      <c r="F51" s="313"/>
      <c r="G51" s="313"/>
      <c r="H51" s="313"/>
      <c r="I51" s="313"/>
      <c r="J51" s="312"/>
    </row>
    <row r="52" spans="1:17" ht="23.1" customHeight="1">
      <c r="A52" s="316" t="s">
        <v>85</v>
      </c>
      <c r="B52" s="253" t="s">
        <v>86</v>
      </c>
      <c r="C52" s="300"/>
      <c r="D52" s="313"/>
      <c r="E52" s="313"/>
      <c r="F52" s="313"/>
      <c r="G52" s="313"/>
      <c r="H52" s="313"/>
      <c r="I52" s="313"/>
      <c r="J52" s="312"/>
    </row>
    <row r="53" spans="1:17" ht="37.5" customHeight="1">
      <c r="A53" s="317" t="s">
        <v>87</v>
      </c>
      <c r="B53" s="260" t="s">
        <v>88</v>
      </c>
      <c r="C53" s="300"/>
      <c r="D53" s="313"/>
      <c r="E53" s="313"/>
      <c r="F53" s="313"/>
      <c r="G53" s="313"/>
      <c r="H53" s="313"/>
      <c r="I53" s="313"/>
      <c r="J53" s="312"/>
    </row>
    <row r="54" spans="1:17" ht="20.25" customHeight="1">
      <c r="A54" s="318" t="s">
        <v>89</v>
      </c>
      <c r="B54" s="260" t="s">
        <v>90</v>
      </c>
      <c r="C54" s="300"/>
      <c r="D54" s="313"/>
      <c r="E54" s="313"/>
      <c r="F54" s="313"/>
      <c r="G54" s="313"/>
      <c r="H54" s="313"/>
      <c r="I54" s="313"/>
      <c r="J54" s="312"/>
    </row>
    <row r="55" spans="1:17" ht="32.25" customHeight="1">
      <c r="A55" s="262" t="s">
        <v>91</v>
      </c>
      <c r="B55" s="253" t="s">
        <v>92</v>
      </c>
      <c r="C55" s="300"/>
      <c r="D55" s="315" t="s">
        <v>82</v>
      </c>
      <c r="E55" s="315" t="s">
        <v>82</v>
      </c>
      <c r="F55" s="315" t="s">
        <v>82</v>
      </c>
      <c r="G55" s="313"/>
      <c r="H55" s="315" t="s">
        <v>82</v>
      </c>
      <c r="I55" s="315" t="s">
        <v>82</v>
      </c>
      <c r="J55" s="312"/>
    </row>
    <row r="56" spans="1:17" ht="18.95" customHeight="1">
      <c r="A56" s="319" t="s">
        <v>93</v>
      </c>
      <c r="B56" s="260" t="s">
        <v>94</v>
      </c>
      <c r="C56" s="300"/>
      <c r="D56" s="315" t="s">
        <v>82</v>
      </c>
      <c r="E56" s="315" t="s">
        <v>82</v>
      </c>
      <c r="F56" s="315" t="s">
        <v>82</v>
      </c>
      <c r="G56" s="313"/>
      <c r="H56" s="315" t="s">
        <v>82</v>
      </c>
      <c r="I56" s="315" t="s">
        <v>82</v>
      </c>
      <c r="J56" s="312"/>
    </row>
    <row r="57" spans="1:17" ht="18.95" customHeight="1">
      <c r="A57" s="320" t="s">
        <v>95</v>
      </c>
      <c r="B57" s="260" t="s">
        <v>96</v>
      </c>
      <c r="C57" s="400">
        <v>50</v>
      </c>
      <c r="D57" s="315" t="s">
        <v>82</v>
      </c>
      <c r="E57" s="315" t="s">
        <v>82</v>
      </c>
      <c r="F57" s="315" t="s">
        <v>82</v>
      </c>
      <c r="G57" s="418">
        <v>2</v>
      </c>
      <c r="H57" s="315" t="s">
        <v>82</v>
      </c>
      <c r="I57" s="315" t="s">
        <v>82</v>
      </c>
      <c r="J57" s="321"/>
      <c r="K57" s="322"/>
      <c r="L57" s="322"/>
      <c r="M57" s="322"/>
      <c r="N57" s="322"/>
      <c r="O57" s="322"/>
      <c r="P57" s="322"/>
    </row>
    <row r="58" spans="1:17" ht="37.5" customHeight="1">
      <c r="A58" s="323"/>
      <c r="B58" s="324"/>
      <c r="C58" s="325"/>
      <c r="D58" s="326"/>
      <c r="E58" s="326"/>
      <c r="F58" s="327"/>
      <c r="G58" s="326"/>
      <c r="H58" s="326"/>
      <c r="I58" s="321"/>
      <c r="J58" s="321"/>
      <c r="K58" s="328"/>
      <c r="L58" s="328"/>
      <c r="M58" s="328"/>
      <c r="N58" s="328"/>
      <c r="O58" s="328"/>
      <c r="P58" s="328"/>
    </row>
    <row r="59" spans="1:17" ht="21" customHeight="1">
      <c r="A59" s="1435" t="s">
        <v>97</v>
      </c>
      <c r="B59" s="1435"/>
      <c r="C59" s="1435"/>
      <c r="D59" s="1435"/>
      <c r="E59" s="1435"/>
      <c r="F59" s="1435"/>
      <c r="G59" s="1435"/>
      <c r="H59" s="1435"/>
      <c r="I59" s="1435"/>
      <c r="J59" s="1435"/>
      <c r="K59" s="1435"/>
      <c r="L59" s="1435"/>
      <c r="M59" s="1435"/>
      <c r="N59" s="1435"/>
    </row>
    <row r="60" spans="1:17" ht="13.5" customHeight="1">
      <c r="A60" s="279"/>
      <c r="B60" s="279"/>
      <c r="C60" s="279"/>
      <c r="D60" s="279"/>
      <c r="E60" s="279"/>
      <c r="F60" s="279"/>
      <c r="G60" s="279"/>
      <c r="H60" s="1444"/>
      <c r="I60" s="1444"/>
      <c r="J60" s="1444"/>
      <c r="K60" s="1444"/>
      <c r="L60" s="329"/>
      <c r="M60" s="330"/>
      <c r="N60" s="330"/>
    </row>
    <row r="61" spans="1:17" ht="55.5" customHeight="1">
      <c r="A61" s="1437" t="s">
        <v>40</v>
      </c>
      <c r="B61" s="1437" t="s">
        <v>7</v>
      </c>
      <c r="C61" s="1440" t="s">
        <v>98</v>
      </c>
      <c r="D61" s="1437" t="s">
        <v>99</v>
      </c>
      <c r="E61" s="1437"/>
      <c r="F61" s="1437"/>
      <c r="G61" s="1437"/>
      <c r="H61" s="1437"/>
      <c r="I61" s="1437"/>
      <c r="J61" s="1437"/>
      <c r="K61" s="1445"/>
      <c r="L61" s="331"/>
      <c r="M61" s="331"/>
      <c r="N61" s="331"/>
      <c r="O61" s="285"/>
      <c r="P61" s="272"/>
      <c r="Q61" s="272"/>
    </row>
    <row r="62" spans="1:17" ht="15.75">
      <c r="A62" s="1437"/>
      <c r="B62" s="1437"/>
      <c r="C62" s="1441"/>
      <c r="D62" s="270" t="s">
        <v>100</v>
      </c>
      <c r="E62" s="270" t="s">
        <v>101</v>
      </c>
      <c r="F62" s="270" t="s">
        <v>102</v>
      </c>
      <c r="G62" s="270" t="s">
        <v>103</v>
      </c>
      <c r="H62" s="270" t="s">
        <v>104</v>
      </c>
      <c r="I62" s="270" t="s">
        <v>105</v>
      </c>
      <c r="J62" s="270" t="s">
        <v>106</v>
      </c>
      <c r="K62" s="270" t="s">
        <v>107</v>
      </c>
      <c r="L62" s="332"/>
      <c r="M62" s="332"/>
      <c r="N62" s="332"/>
      <c r="O62" s="285"/>
      <c r="P62" s="272"/>
      <c r="Q62" s="272"/>
    </row>
    <row r="63" spans="1:17" s="276" customFormat="1" ht="15.75" customHeight="1">
      <c r="A63" s="270">
        <v>1</v>
      </c>
      <c r="B63" s="270">
        <v>2</v>
      </c>
      <c r="C63" s="270">
        <v>3</v>
      </c>
      <c r="D63" s="270">
        <v>4</v>
      </c>
      <c r="E63" s="270">
        <v>5</v>
      </c>
      <c r="F63" s="270">
        <v>6</v>
      </c>
      <c r="G63" s="270">
        <v>7</v>
      </c>
      <c r="H63" s="270">
        <v>8</v>
      </c>
      <c r="I63" s="270">
        <v>9</v>
      </c>
      <c r="J63" s="333">
        <v>10</v>
      </c>
      <c r="K63" s="270">
        <v>11</v>
      </c>
      <c r="L63" s="287"/>
      <c r="M63" s="287"/>
      <c r="N63" s="287"/>
      <c r="O63" s="287"/>
      <c r="P63" s="273"/>
      <c r="Q63" s="275"/>
    </row>
    <row r="64" spans="1:17" ht="25.5" customHeight="1">
      <c r="A64" s="334" t="s">
        <v>108</v>
      </c>
      <c r="B64" s="260" t="s">
        <v>109</v>
      </c>
      <c r="C64" s="289">
        <f>C35</f>
        <v>101</v>
      </c>
      <c r="D64" s="300">
        <v>0</v>
      </c>
      <c r="E64" s="300">
        <v>0</v>
      </c>
      <c r="F64" s="300">
        <v>5</v>
      </c>
      <c r="G64" s="300">
        <v>16</v>
      </c>
      <c r="H64" s="300">
        <v>21</v>
      </c>
      <c r="I64" s="300">
        <v>22</v>
      </c>
      <c r="J64" s="300">
        <v>36</v>
      </c>
      <c r="K64" s="400">
        <v>1</v>
      </c>
      <c r="L64" s="335">
        <f>C64-D64-E64-F64-G64-H64-I64-J64-K64</f>
        <v>0</v>
      </c>
      <c r="M64" s="297"/>
      <c r="N64" s="297"/>
      <c r="O64" s="336"/>
      <c r="P64" s="272"/>
      <c r="Q64" s="272"/>
    </row>
    <row r="65" spans="1:18" ht="18" customHeight="1">
      <c r="A65" s="337" t="s">
        <v>110</v>
      </c>
      <c r="B65" s="260" t="s">
        <v>111</v>
      </c>
      <c r="C65" s="289">
        <f>D65+E65+F65+G65+H65+I65+J65+K65</f>
        <v>67</v>
      </c>
      <c r="D65" s="300"/>
      <c r="E65" s="300"/>
      <c r="F65" s="300"/>
      <c r="G65" s="300">
        <v>10</v>
      </c>
      <c r="H65" s="300">
        <v>21</v>
      </c>
      <c r="I65" s="300">
        <v>21</v>
      </c>
      <c r="J65" s="300">
        <v>15</v>
      </c>
      <c r="K65" s="400"/>
      <c r="L65" s="335"/>
      <c r="M65" s="297"/>
      <c r="N65" s="297"/>
      <c r="O65" s="285"/>
      <c r="P65" s="272"/>
      <c r="Q65" s="272"/>
    </row>
    <row r="66" spans="1:18" ht="33" customHeight="1">
      <c r="A66" s="334" t="s">
        <v>112</v>
      </c>
      <c r="B66" s="253" t="s">
        <v>113</v>
      </c>
      <c r="C66" s="289">
        <f>F35</f>
        <v>0</v>
      </c>
      <c r="D66" s="300">
        <v>0</v>
      </c>
      <c r="E66" s="300">
        <v>0</v>
      </c>
      <c r="F66" s="300">
        <v>0</v>
      </c>
      <c r="G66" s="300">
        <v>0</v>
      </c>
      <c r="H66" s="300">
        <v>0</v>
      </c>
      <c r="I66" s="300">
        <v>0</v>
      </c>
      <c r="J66" s="300">
        <v>0</v>
      </c>
      <c r="K66" s="300">
        <v>0</v>
      </c>
      <c r="L66" s="335">
        <f>C66-D66-E66-F66-G66-H66-I66-J66-K66</f>
        <v>0</v>
      </c>
      <c r="M66" s="297"/>
      <c r="N66" s="297"/>
      <c r="O66" s="338"/>
    </row>
    <row r="67" spans="1:18" ht="18" customHeight="1">
      <c r="A67" s="339" t="s">
        <v>114</v>
      </c>
      <c r="B67" s="260" t="s">
        <v>115</v>
      </c>
      <c r="C67" s="289">
        <f>D67+E67+F67+G67+H67+I67+J67+K67</f>
        <v>0</v>
      </c>
      <c r="D67" s="300">
        <v>0</v>
      </c>
      <c r="E67" s="300">
        <v>0</v>
      </c>
      <c r="F67" s="300">
        <v>0</v>
      </c>
      <c r="G67" s="300">
        <v>0</v>
      </c>
      <c r="H67" s="300">
        <v>0</v>
      </c>
      <c r="I67" s="300">
        <v>0</v>
      </c>
      <c r="J67" s="300">
        <v>0</v>
      </c>
      <c r="K67" s="300">
        <v>0</v>
      </c>
      <c r="L67" s="335"/>
      <c r="M67" s="297"/>
      <c r="N67" s="297"/>
      <c r="O67" s="338"/>
    </row>
    <row r="68" spans="1:18" ht="27" customHeight="1"/>
    <row r="69" spans="1:18" ht="26.25" customHeight="1">
      <c r="A69" s="1435" t="s">
        <v>116</v>
      </c>
      <c r="B69" s="1435"/>
      <c r="C69" s="1435"/>
      <c r="D69" s="1435"/>
    </row>
    <row r="70" spans="1:18" ht="13.5" customHeight="1">
      <c r="A70" s="1446"/>
      <c r="B70" s="1447"/>
      <c r="C70" s="1447"/>
      <c r="D70" s="1447"/>
    </row>
    <row r="71" spans="1:18" ht="94.5">
      <c r="A71" s="340" t="s">
        <v>40</v>
      </c>
      <c r="B71" s="340" t="s">
        <v>7</v>
      </c>
      <c r="C71" s="340" t="s">
        <v>117</v>
      </c>
      <c r="D71" s="341" t="s">
        <v>118</v>
      </c>
    </row>
    <row r="72" spans="1:18" s="276" customFormat="1" ht="15.75" customHeight="1">
      <c r="A72" s="270">
        <v>1</v>
      </c>
      <c r="B72" s="270">
        <v>2</v>
      </c>
      <c r="C72" s="270">
        <v>3</v>
      </c>
      <c r="D72" s="270">
        <v>4</v>
      </c>
      <c r="E72" s="273"/>
      <c r="F72" s="273"/>
      <c r="G72" s="273"/>
      <c r="H72" s="273"/>
      <c r="I72" s="273"/>
      <c r="J72" s="274"/>
      <c r="K72" s="273"/>
      <c r="L72" s="273"/>
      <c r="M72" s="273"/>
      <c r="N72" s="273"/>
      <c r="O72" s="273"/>
      <c r="P72" s="273"/>
      <c r="Q72" s="275"/>
      <c r="R72" s="275"/>
    </row>
    <row r="73" spans="1:18" ht="34.5" customHeight="1">
      <c r="A73" s="334" t="s">
        <v>119</v>
      </c>
      <c r="B73" s="260" t="s">
        <v>120</v>
      </c>
      <c r="C73" s="342"/>
      <c r="D73" s="342">
        <v>0</v>
      </c>
      <c r="E73" s="272"/>
      <c r="F73" s="272"/>
      <c r="G73" s="272"/>
      <c r="H73" s="272"/>
      <c r="I73" s="272"/>
      <c r="J73" s="272"/>
      <c r="K73" s="272"/>
      <c r="L73" s="272"/>
      <c r="M73" s="272"/>
      <c r="N73" s="272"/>
      <c r="O73" s="272"/>
      <c r="P73" s="272"/>
      <c r="Q73" s="272"/>
      <c r="R73" s="272"/>
    </row>
    <row r="74" spans="1:18" ht="36.75" customHeight="1">
      <c r="A74" s="334" t="s">
        <v>121</v>
      </c>
      <c r="B74" s="260" t="s">
        <v>122</v>
      </c>
      <c r="C74" s="342"/>
      <c r="D74" s="342">
        <v>0</v>
      </c>
      <c r="G74" s="265"/>
    </row>
    <row r="75" spans="1:18" ht="33.75" customHeight="1">
      <c r="A75" s="343"/>
      <c r="B75" s="301"/>
      <c r="C75" s="301"/>
      <c r="D75" s="344"/>
      <c r="E75" s="345"/>
      <c r="F75" s="345"/>
      <c r="G75" s="345"/>
      <c r="H75" s="345"/>
    </row>
    <row r="76" spans="1:18" ht="23.25" customHeight="1">
      <c r="A76" s="1435" t="s">
        <v>123</v>
      </c>
      <c r="B76" s="1435"/>
      <c r="C76" s="1435"/>
      <c r="D76" s="1435"/>
      <c r="E76" s="1435"/>
    </row>
    <row r="77" spans="1:18" ht="15" customHeight="1">
      <c r="A77" s="346"/>
      <c r="B77" s="1444"/>
      <c r="C77" s="1444"/>
      <c r="D77" s="1444"/>
      <c r="E77" s="347"/>
    </row>
    <row r="78" spans="1:18" ht="38.25">
      <c r="A78" s="348" t="s">
        <v>40</v>
      </c>
      <c r="B78" s="348" t="s">
        <v>7</v>
      </c>
      <c r="C78" s="348" t="s">
        <v>124</v>
      </c>
      <c r="D78" s="349" t="s">
        <v>125</v>
      </c>
      <c r="E78" s="283"/>
      <c r="F78" s="272"/>
      <c r="G78" s="272"/>
      <c r="H78" s="272"/>
      <c r="I78" s="272"/>
      <c r="J78" s="272"/>
      <c r="K78" s="272"/>
      <c r="L78" s="272"/>
      <c r="M78" s="272"/>
      <c r="N78" s="272"/>
      <c r="O78" s="272"/>
      <c r="P78" s="272"/>
      <c r="Q78" s="272"/>
    </row>
    <row r="79" spans="1:18" s="276" customFormat="1" ht="15" customHeight="1">
      <c r="A79" s="270">
        <v>1</v>
      </c>
      <c r="B79" s="270">
        <v>2</v>
      </c>
      <c r="C79" s="270">
        <v>3</v>
      </c>
      <c r="D79" s="270">
        <v>4</v>
      </c>
      <c r="E79" s="273"/>
      <c r="F79" s="273"/>
      <c r="G79" s="273"/>
      <c r="H79" s="273"/>
      <c r="I79" s="273"/>
      <c r="J79" s="274"/>
      <c r="K79" s="273"/>
      <c r="L79" s="273"/>
      <c r="M79" s="273"/>
      <c r="N79" s="273"/>
      <c r="O79" s="273"/>
      <c r="P79" s="273"/>
      <c r="Q79" s="275"/>
    </row>
    <row r="80" spans="1:18" ht="22.5" customHeight="1">
      <c r="A80" s="334" t="s">
        <v>108</v>
      </c>
      <c r="B80" s="260" t="s">
        <v>126</v>
      </c>
      <c r="C80" s="350" t="s">
        <v>82</v>
      </c>
      <c r="D80" s="351">
        <f>C35</f>
        <v>101</v>
      </c>
      <c r="E80" s="352"/>
      <c r="F80" s="272"/>
      <c r="G80" s="272"/>
      <c r="H80" s="272"/>
      <c r="I80" s="272"/>
      <c r="J80" s="272"/>
      <c r="K80" s="272"/>
      <c r="L80" s="272"/>
      <c r="M80" s="272"/>
      <c r="N80" s="272"/>
      <c r="O80" s="272"/>
      <c r="P80" s="272"/>
      <c r="Q80" s="272"/>
    </row>
    <row r="81" spans="1:18" ht="32.25">
      <c r="A81" s="353" t="s">
        <v>127</v>
      </c>
      <c r="B81" s="260"/>
      <c r="C81" s="350"/>
      <c r="D81" s="354"/>
      <c r="E81" s="352"/>
      <c r="F81" s="272"/>
      <c r="G81" s="272"/>
      <c r="H81" s="272"/>
      <c r="I81" s="272"/>
      <c r="J81" s="272"/>
      <c r="K81" s="272"/>
      <c r="L81" s="272"/>
      <c r="M81" s="272"/>
      <c r="N81" s="272"/>
      <c r="O81" s="272"/>
      <c r="P81" s="272"/>
      <c r="Q81" s="272"/>
    </row>
    <row r="82" spans="1:18" ht="18.95" customHeight="1">
      <c r="A82" s="355" t="s">
        <v>128</v>
      </c>
      <c r="B82" s="260" t="s">
        <v>129</v>
      </c>
      <c r="C82" s="342">
        <v>199</v>
      </c>
      <c r="D82" s="342">
        <v>101</v>
      </c>
      <c r="E82" s="268"/>
    </row>
    <row r="83" spans="1:18" ht="18.95" customHeight="1">
      <c r="A83" s="342"/>
      <c r="B83" s="260" t="s">
        <v>130</v>
      </c>
      <c r="C83" s="342"/>
      <c r="D83" s="342"/>
      <c r="E83" s="268"/>
    </row>
    <row r="84" spans="1:18" ht="18.95" customHeight="1">
      <c r="A84" s="342"/>
      <c r="B84" s="260" t="s">
        <v>131</v>
      </c>
      <c r="C84" s="356"/>
      <c r="D84" s="357"/>
      <c r="E84" s="268"/>
    </row>
    <row r="85" spans="1:18" ht="18.95" customHeight="1">
      <c r="A85" s="358"/>
      <c r="B85" s="260" t="s">
        <v>132</v>
      </c>
      <c r="C85" s="356"/>
      <c r="D85" s="357"/>
      <c r="E85" s="268"/>
    </row>
    <row r="86" spans="1:18" ht="18.95" customHeight="1">
      <c r="A86" s="358"/>
      <c r="B86" s="260" t="s">
        <v>133</v>
      </c>
      <c r="C86" s="356"/>
      <c r="D86" s="357"/>
      <c r="E86" s="268"/>
    </row>
    <row r="87" spans="1:18" ht="16.5" customHeight="1">
      <c r="A87" s="359"/>
      <c r="B87" s="360">
        <v>50</v>
      </c>
      <c r="C87" s="361"/>
      <c r="D87" s="362"/>
      <c r="E87" s="363"/>
    </row>
    <row r="88" spans="1:18" ht="14.25" customHeight="1">
      <c r="A88" s="364"/>
      <c r="B88" s="267"/>
      <c r="C88" s="268"/>
      <c r="D88" s="268"/>
      <c r="E88" s="268"/>
      <c r="F88" s="268"/>
      <c r="G88" s="268"/>
    </row>
    <row r="89" spans="1:18" ht="22.5" customHeight="1">
      <c r="A89" s="1435" t="s">
        <v>134</v>
      </c>
      <c r="B89" s="1435"/>
      <c r="C89" s="1435"/>
      <c r="D89" s="1435"/>
      <c r="E89" s="1435"/>
      <c r="F89" s="1435"/>
      <c r="G89" s="1435"/>
      <c r="H89" s="1435"/>
      <c r="I89" s="1435"/>
      <c r="J89" s="1435"/>
    </row>
    <row r="90" spans="1:18" ht="31.5" customHeight="1">
      <c r="A90" s="1442" t="s">
        <v>135</v>
      </c>
      <c r="B90" s="1442"/>
      <c r="C90" s="1442"/>
      <c r="D90" s="1442"/>
      <c r="E90" s="1442"/>
      <c r="F90" s="1442"/>
      <c r="G90" s="1442"/>
      <c r="H90" s="1442"/>
      <c r="I90" s="1442"/>
      <c r="J90" s="365"/>
    </row>
    <row r="91" spans="1:18" ht="17.100000000000001" customHeight="1">
      <c r="J91" s="366"/>
    </row>
    <row r="92" spans="1:18" ht="25.5" customHeight="1">
      <c r="A92" s="1437" t="s">
        <v>40</v>
      </c>
      <c r="B92" s="1437" t="s">
        <v>7</v>
      </c>
      <c r="C92" s="1437" t="s">
        <v>136</v>
      </c>
      <c r="D92" s="1438" t="s">
        <v>137</v>
      </c>
      <c r="E92" s="1449"/>
      <c r="F92" s="1449"/>
      <c r="G92" s="1439"/>
      <c r="H92" s="1437" t="s">
        <v>138</v>
      </c>
      <c r="I92" s="1437" t="s">
        <v>139</v>
      </c>
      <c r="J92" s="367"/>
    </row>
    <row r="93" spans="1:18" ht="109.5" customHeight="1">
      <c r="A93" s="1437"/>
      <c r="B93" s="1437"/>
      <c r="C93" s="1437"/>
      <c r="D93" s="270" t="s">
        <v>140</v>
      </c>
      <c r="E93" s="270" t="s">
        <v>141</v>
      </c>
      <c r="F93" s="270" t="s">
        <v>142</v>
      </c>
      <c r="G93" s="270" t="s">
        <v>143</v>
      </c>
      <c r="H93" s="1437"/>
      <c r="I93" s="1437"/>
      <c r="J93" s="367"/>
      <c r="K93" s="272"/>
      <c r="L93" s="272"/>
      <c r="M93" s="272"/>
      <c r="N93" s="368"/>
      <c r="O93" s="272"/>
      <c r="P93" s="272"/>
      <c r="Q93" s="272"/>
      <c r="R93" s="272"/>
    </row>
    <row r="94" spans="1:18" s="276" customFormat="1" ht="21" customHeight="1">
      <c r="A94" s="270">
        <v>1</v>
      </c>
      <c r="B94" s="270">
        <v>2</v>
      </c>
      <c r="C94" s="270">
        <v>3</v>
      </c>
      <c r="D94" s="270">
        <v>4</v>
      </c>
      <c r="E94" s="270">
        <v>5</v>
      </c>
      <c r="F94" s="270">
        <v>6</v>
      </c>
      <c r="G94" s="270">
        <v>7</v>
      </c>
      <c r="H94" s="270">
        <v>8</v>
      </c>
      <c r="I94" s="270">
        <v>9</v>
      </c>
      <c r="J94" s="274"/>
      <c r="K94" s="273"/>
      <c r="L94" s="273"/>
      <c r="M94" s="273"/>
      <c r="N94" s="273"/>
      <c r="O94" s="273"/>
      <c r="P94" s="273"/>
      <c r="Q94" s="275"/>
      <c r="R94" s="275"/>
    </row>
    <row r="95" spans="1:18" ht="32.25">
      <c r="A95" s="334" t="s">
        <v>144</v>
      </c>
      <c r="B95" s="260" t="s">
        <v>145</v>
      </c>
      <c r="C95" s="289">
        <f>C97+C98+C99+C100+C101+C102+C103+C104+C105+C106+C107</f>
        <v>4</v>
      </c>
      <c r="D95" s="289">
        <f t="shared" ref="D95:I95" si="2">D97+D98+D99+D100+D101+D102+D103+D104+D105+D106+D107</f>
        <v>4</v>
      </c>
      <c r="E95" s="289">
        <f t="shared" si="2"/>
        <v>4</v>
      </c>
      <c r="F95" s="289">
        <f t="shared" si="2"/>
        <v>0</v>
      </c>
      <c r="G95" s="289">
        <f t="shared" si="2"/>
        <v>0</v>
      </c>
      <c r="H95" s="289">
        <f t="shared" si="2"/>
        <v>4</v>
      </c>
      <c r="I95" s="289">
        <f t="shared" si="2"/>
        <v>0</v>
      </c>
      <c r="J95" s="352"/>
      <c r="K95" s="272"/>
      <c r="L95" s="272"/>
      <c r="M95" s="272"/>
      <c r="N95" s="272"/>
      <c r="O95" s="272"/>
      <c r="P95" s="272"/>
      <c r="Q95" s="272"/>
      <c r="R95" s="272"/>
    </row>
    <row r="96" spans="1:18" ht="17.100000000000001" customHeight="1">
      <c r="A96" s="369" t="s">
        <v>146</v>
      </c>
      <c r="B96" s="370"/>
      <c r="C96" s="300"/>
      <c r="D96" s="300"/>
      <c r="E96" s="300"/>
      <c r="F96" s="300"/>
      <c r="G96" s="300"/>
      <c r="H96" s="300"/>
      <c r="I96" s="300"/>
      <c r="J96" s="352"/>
      <c r="K96" s="272"/>
      <c r="L96" s="272"/>
      <c r="M96" s="368"/>
      <c r="N96" s="272"/>
      <c r="O96" s="272"/>
      <c r="P96" s="272"/>
      <c r="Q96" s="272"/>
      <c r="R96" s="272"/>
    </row>
    <row r="97" spans="1:46" ht="18.95" customHeight="1">
      <c r="A97" s="371" t="s">
        <v>147</v>
      </c>
      <c r="B97" s="260" t="s">
        <v>148</v>
      </c>
      <c r="C97" s="300">
        <v>3</v>
      </c>
      <c r="D97" s="300">
        <v>3</v>
      </c>
      <c r="E97" s="300">
        <v>3</v>
      </c>
      <c r="F97" s="300"/>
      <c r="G97" s="300"/>
      <c r="H97" s="300">
        <v>3</v>
      </c>
      <c r="I97" s="300"/>
      <c r="J97" s="352"/>
    </row>
    <row r="98" spans="1:46" ht="18.95" customHeight="1">
      <c r="A98" s="337" t="s">
        <v>149</v>
      </c>
      <c r="B98" s="253" t="s">
        <v>150</v>
      </c>
      <c r="C98" s="300"/>
      <c r="D98" s="300"/>
      <c r="E98" s="300"/>
      <c r="F98" s="300"/>
      <c r="G98" s="300"/>
      <c r="H98" s="300"/>
      <c r="I98" s="300"/>
      <c r="J98" s="352"/>
    </row>
    <row r="99" spans="1:46" ht="18.95" customHeight="1">
      <c r="A99" s="337" t="s">
        <v>151</v>
      </c>
      <c r="B99" s="260" t="s">
        <v>152</v>
      </c>
      <c r="C99" s="300">
        <v>1</v>
      </c>
      <c r="D99" s="300">
        <v>1</v>
      </c>
      <c r="E99" s="300">
        <v>1</v>
      </c>
      <c r="F99" s="300"/>
      <c r="G99" s="300"/>
      <c r="H99" s="300">
        <v>1</v>
      </c>
      <c r="I99" s="300"/>
      <c r="J99" s="352"/>
    </row>
    <row r="100" spans="1:46" ht="18.95" customHeight="1">
      <c r="A100" s="337" t="s">
        <v>153</v>
      </c>
      <c r="B100" s="260" t="s">
        <v>154</v>
      </c>
      <c r="C100" s="300"/>
      <c r="D100" s="300"/>
      <c r="E100" s="300"/>
      <c r="F100" s="300"/>
      <c r="G100" s="300"/>
      <c r="H100" s="300"/>
      <c r="I100" s="300"/>
      <c r="J100" s="352"/>
    </row>
    <row r="101" spans="1:46" ht="18.95" customHeight="1">
      <c r="A101" s="337" t="s">
        <v>155</v>
      </c>
      <c r="B101" s="253" t="s">
        <v>156</v>
      </c>
      <c r="C101" s="300"/>
      <c r="D101" s="300"/>
      <c r="E101" s="300"/>
      <c r="F101" s="300"/>
      <c r="G101" s="300"/>
      <c r="H101" s="300"/>
      <c r="I101" s="300"/>
      <c r="J101" s="352"/>
    </row>
    <row r="102" spans="1:46" ht="18.95" customHeight="1">
      <c r="A102" s="337" t="s">
        <v>157</v>
      </c>
      <c r="B102" s="260" t="s">
        <v>158</v>
      </c>
      <c r="C102" s="300"/>
      <c r="D102" s="300"/>
      <c r="E102" s="300"/>
      <c r="F102" s="300"/>
      <c r="G102" s="300"/>
      <c r="H102" s="300"/>
      <c r="I102" s="300"/>
      <c r="J102" s="352"/>
    </row>
    <row r="103" spans="1:46" ht="18.95" customHeight="1">
      <c r="A103" s="337" t="s">
        <v>159</v>
      </c>
      <c r="B103" s="260" t="s">
        <v>160</v>
      </c>
      <c r="C103" s="300"/>
      <c r="D103" s="300"/>
      <c r="E103" s="300"/>
      <c r="F103" s="300"/>
      <c r="G103" s="300"/>
      <c r="H103" s="300"/>
      <c r="I103" s="300"/>
      <c r="J103" s="352"/>
    </row>
    <row r="104" spans="1:46" ht="18.95" customHeight="1">
      <c r="A104" s="337" t="s">
        <v>161</v>
      </c>
      <c r="B104" s="253" t="s">
        <v>162</v>
      </c>
      <c r="C104" s="300"/>
      <c r="D104" s="300"/>
      <c r="E104" s="300"/>
      <c r="F104" s="300"/>
      <c r="G104" s="300"/>
      <c r="H104" s="300"/>
      <c r="I104" s="300"/>
      <c r="J104" s="352"/>
    </row>
    <row r="105" spans="1:46" ht="18.95" customHeight="1">
      <c r="A105" s="337" t="s">
        <v>163</v>
      </c>
      <c r="B105" s="260" t="s">
        <v>164</v>
      </c>
      <c r="C105" s="300"/>
      <c r="D105" s="300"/>
      <c r="E105" s="300"/>
      <c r="F105" s="300"/>
      <c r="G105" s="300"/>
      <c r="H105" s="300"/>
      <c r="I105" s="300"/>
      <c r="J105" s="352"/>
    </row>
    <row r="106" spans="1:46" ht="18.95" customHeight="1">
      <c r="A106" s="337" t="s">
        <v>165</v>
      </c>
      <c r="B106" s="260" t="s">
        <v>166</v>
      </c>
      <c r="C106" s="300"/>
      <c r="D106" s="300"/>
      <c r="E106" s="300"/>
      <c r="F106" s="300"/>
      <c r="G106" s="300"/>
      <c r="H106" s="300"/>
      <c r="I106" s="300"/>
      <c r="J106" s="352"/>
    </row>
    <row r="107" spans="1:46" ht="18.95" customHeight="1">
      <c r="A107" s="337" t="s">
        <v>167</v>
      </c>
      <c r="B107" s="253" t="s">
        <v>168</v>
      </c>
      <c r="C107" s="300"/>
      <c r="D107" s="300"/>
      <c r="E107" s="300"/>
      <c r="F107" s="300"/>
      <c r="G107" s="300"/>
      <c r="H107" s="300"/>
      <c r="I107" s="300"/>
      <c r="J107" s="352"/>
    </row>
    <row r="108" spans="1:46" ht="51.75" customHeight="1">
      <c r="A108" s="372" t="s">
        <v>169</v>
      </c>
      <c r="B108" s="260" t="s">
        <v>170</v>
      </c>
      <c r="C108" s="300"/>
      <c r="D108" s="315" t="s">
        <v>82</v>
      </c>
      <c r="E108" s="315" t="s">
        <v>82</v>
      </c>
      <c r="F108" s="315" t="s">
        <v>82</v>
      </c>
      <c r="G108" s="315" t="s">
        <v>82</v>
      </c>
      <c r="H108" s="313"/>
      <c r="I108" s="313"/>
      <c r="J108" s="352"/>
    </row>
    <row r="109" spans="1:46" ht="73.5" customHeight="1">
      <c r="A109" s="372" t="s">
        <v>171</v>
      </c>
      <c r="B109" s="260" t="s">
        <v>172</v>
      </c>
      <c r="C109" s="300">
        <v>4</v>
      </c>
      <c r="D109" s="313">
        <v>4</v>
      </c>
      <c r="E109" s="313">
        <v>4</v>
      </c>
      <c r="F109" s="313"/>
      <c r="G109" s="313"/>
      <c r="H109" s="313">
        <v>4</v>
      </c>
      <c r="I109" s="315" t="s">
        <v>82</v>
      </c>
      <c r="J109" s="352"/>
      <c r="K109" s="308"/>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row>
    <row r="110" spans="1:46" ht="39" customHeight="1">
      <c r="A110" s="374"/>
      <c r="B110" s="375"/>
      <c r="C110" s="375"/>
      <c r="D110" s="375"/>
      <c r="E110" s="375"/>
      <c r="F110" s="375"/>
      <c r="G110" s="375"/>
      <c r="H110" s="375"/>
      <c r="I110" s="376"/>
      <c r="J110" s="352"/>
    </row>
    <row r="111" spans="1:46" ht="19.5" customHeight="1">
      <c r="A111" s="1435" t="s">
        <v>173</v>
      </c>
      <c r="B111" s="1435"/>
      <c r="C111" s="1435"/>
      <c r="D111" s="1435"/>
      <c r="E111" s="1435"/>
      <c r="F111" s="1435"/>
      <c r="G111" s="1435"/>
      <c r="H111" s="1435"/>
      <c r="I111" s="1435"/>
      <c r="J111" s="352"/>
    </row>
    <row r="112" spans="1:46" ht="21.75" customHeight="1">
      <c r="A112" s="1450" t="s">
        <v>174</v>
      </c>
      <c r="B112" s="1450"/>
      <c r="C112" s="1450"/>
      <c r="D112" s="1450"/>
      <c r="E112" s="1450"/>
      <c r="F112" s="1450"/>
      <c r="G112" s="1450"/>
      <c r="H112" s="1450"/>
      <c r="I112" s="1450"/>
    </row>
    <row r="113" spans="1:19" ht="19.5" customHeight="1">
      <c r="A113" s="279"/>
      <c r="B113" s="279"/>
      <c r="C113" s="279"/>
      <c r="D113" s="279"/>
      <c r="E113" s="279"/>
      <c r="G113" s="330"/>
      <c r="H113" s="330"/>
      <c r="I113" s="330"/>
      <c r="L113" s="377"/>
    </row>
    <row r="114" spans="1:19" ht="15.75" customHeight="1">
      <c r="A114" s="1437" t="s">
        <v>40</v>
      </c>
      <c r="B114" s="1437" t="s">
        <v>7</v>
      </c>
      <c r="C114" s="1451" t="s">
        <v>175</v>
      </c>
      <c r="D114" s="1451"/>
      <c r="E114" s="1451"/>
      <c r="F114" s="1451"/>
      <c r="G114" s="1451"/>
      <c r="H114" s="1451"/>
      <c r="I114" s="1451"/>
      <c r="J114" s="1451"/>
      <c r="K114" s="1451"/>
      <c r="L114" s="1451"/>
      <c r="M114" s="378"/>
      <c r="N114" s="378"/>
      <c r="O114" s="378"/>
      <c r="P114" s="378"/>
      <c r="Q114" s="338"/>
      <c r="R114" s="338"/>
      <c r="S114" s="338"/>
    </row>
    <row r="115" spans="1:19" ht="28.5" customHeight="1">
      <c r="A115" s="1437"/>
      <c r="B115" s="1437"/>
      <c r="C115" s="270" t="s">
        <v>176</v>
      </c>
      <c r="D115" s="270" t="s">
        <v>177</v>
      </c>
      <c r="E115" s="270" t="s">
        <v>178</v>
      </c>
      <c r="F115" s="270" t="s">
        <v>179</v>
      </c>
      <c r="G115" s="270" t="s">
        <v>180</v>
      </c>
      <c r="H115" s="270" t="s">
        <v>181</v>
      </c>
      <c r="I115" s="379" t="s">
        <v>182</v>
      </c>
      <c r="J115" s="379" t="s">
        <v>183</v>
      </c>
      <c r="K115" s="379" t="s">
        <v>184</v>
      </c>
      <c r="L115" s="379" t="s">
        <v>185</v>
      </c>
      <c r="M115" s="378"/>
      <c r="N115" s="380"/>
      <c r="O115" s="378"/>
      <c r="P115" s="378"/>
      <c r="Q115" s="338"/>
      <c r="R115" s="338"/>
      <c r="S115" s="338"/>
    </row>
    <row r="116" spans="1:19" s="276" customFormat="1" ht="16.5" customHeight="1">
      <c r="A116" s="270">
        <v>1</v>
      </c>
      <c r="B116" s="270">
        <v>2</v>
      </c>
      <c r="C116" s="270">
        <v>3</v>
      </c>
      <c r="D116" s="270">
        <v>4</v>
      </c>
      <c r="E116" s="270">
        <v>5</v>
      </c>
      <c r="F116" s="270">
        <v>6</v>
      </c>
      <c r="G116" s="270">
        <v>7</v>
      </c>
      <c r="H116" s="270">
        <v>8</v>
      </c>
      <c r="I116" s="270">
        <v>9</v>
      </c>
      <c r="J116" s="333">
        <v>10</v>
      </c>
      <c r="K116" s="270">
        <v>11</v>
      </c>
      <c r="L116" s="270">
        <v>12</v>
      </c>
      <c r="M116" s="287"/>
      <c r="N116" s="287"/>
      <c r="O116" s="287"/>
      <c r="P116" s="287"/>
      <c r="Q116" s="381"/>
      <c r="R116" s="381"/>
      <c r="S116" s="381"/>
    </row>
    <row r="117" spans="1:19" ht="34.5" customHeight="1">
      <c r="A117" s="334" t="s">
        <v>186</v>
      </c>
      <c r="B117" s="253" t="s">
        <v>187</v>
      </c>
      <c r="C117" s="289">
        <f>C119+C120+C121+C122+C123+C124+C125+C126+C127+C128+C129</f>
        <v>0</v>
      </c>
      <c r="D117" s="289">
        <f t="shared" ref="D117:L117" si="3">D119+D120+D121+D122+D123+D124+D125+D126+D127+D128+D129</f>
        <v>0</v>
      </c>
      <c r="E117" s="289">
        <f t="shared" si="3"/>
        <v>0</v>
      </c>
      <c r="F117" s="289">
        <f t="shared" si="3"/>
        <v>0</v>
      </c>
      <c r="G117" s="289">
        <f t="shared" si="3"/>
        <v>1</v>
      </c>
      <c r="H117" s="289">
        <f t="shared" si="3"/>
        <v>2</v>
      </c>
      <c r="I117" s="289">
        <f t="shared" si="3"/>
        <v>0</v>
      </c>
      <c r="J117" s="289">
        <f t="shared" si="3"/>
        <v>1</v>
      </c>
      <c r="K117" s="289">
        <f t="shared" si="3"/>
        <v>0</v>
      </c>
      <c r="L117" s="289">
        <f t="shared" si="3"/>
        <v>0</v>
      </c>
      <c r="M117" s="382">
        <f>C95-C117-D117-E117-F117-G117-H117-I117-J117-K117-L117</f>
        <v>0</v>
      </c>
      <c r="N117" s="383"/>
      <c r="O117" s="384"/>
      <c r="P117" s="384"/>
      <c r="Q117" s="338"/>
      <c r="R117" s="338"/>
      <c r="S117" s="338"/>
    </row>
    <row r="118" spans="1:19" ht="18.75">
      <c r="A118" s="369" t="s">
        <v>146</v>
      </c>
      <c r="B118" s="385"/>
      <c r="C118" s="386"/>
      <c r="D118" s="386"/>
      <c r="E118" s="386"/>
      <c r="F118" s="386"/>
      <c r="G118" s="386"/>
      <c r="H118" s="386"/>
      <c r="I118" s="386"/>
      <c r="J118" s="386"/>
      <c r="K118" s="386"/>
      <c r="L118" s="386"/>
      <c r="M118" s="382"/>
      <c r="N118" s="387"/>
      <c r="O118" s="384"/>
      <c r="P118" s="384"/>
      <c r="Q118" s="338"/>
      <c r="R118" s="338"/>
      <c r="S118" s="338"/>
    </row>
    <row r="119" spans="1:19" ht="18.95" customHeight="1">
      <c r="A119" s="371" t="s">
        <v>147</v>
      </c>
      <c r="B119" s="260" t="s">
        <v>188</v>
      </c>
      <c r="C119" s="300"/>
      <c r="D119" s="300"/>
      <c r="E119" s="300"/>
      <c r="F119" s="300"/>
      <c r="G119" s="300">
        <v>1</v>
      </c>
      <c r="H119" s="300">
        <v>1</v>
      </c>
      <c r="I119" s="300"/>
      <c r="J119" s="300">
        <v>1</v>
      </c>
      <c r="K119" s="300"/>
      <c r="L119" s="300"/>
      <c r="M119" s="382">
        <f t="shared" ref="M119:M129" si="4">C97-C119-D119-E119-F119-G119-H119-I119-J119-K119-L119</f>
        <v>0</v>
      </c>
      <c r="N119" s="387"/>
      <c r="O119" s="378"/>
      <c r="P119" s="378"/>
      <c r="Q119" s="338"/>
      <c r="R119" s="338"/>
      <c r="S119" s="338"/>
    </row>
    <row r="120" spans="1:19" ht="18.95" customHeight="1">
      <c r="A120" s="337" t="s">
        <v>149</v>
      </c>
      <c r="B120" s="253" t="s">
        <v>189</v>
      </c>
      <c r="C120" s="300"/>
      <c r="D120" s="300"/>
      <c r="E120" s="300"/>
      <c r="F120" s="300"/>
      <c r="G120" s="300"/>
      <c r="H120" s="300"/>
      <c r="I120" s="300"/>
      <c r="J120" s="300"/>
      <c r="K120" s="300"/>
      <c r="L120" s="300"/>
      <c r="M120" s="382">
        <f t="shared" si="4"/>
        <v>0</v>
      </c>
      <c r="N120" s="387"/>
      <c r="O120" s="378"/>
      <c r="P120" s="378"/>
      <c r="Q120" s="338"/>
      <c r="R120" s="338"/>
      <c r="S120" s="338"/>
    </row>
    <row r="121" spans="1:19" ht="18.95" customHeight="1">
      <c r="A121" s="337" t="s">
        <v>151</v>
      </c>
      <c r="B121" s="260" t="s">
        <v>190</v>
      </c>
      <c r="C121" s="300"/>
      <c r="D121" s="300"/>
      <c r="E121" s="300"/>
      <c r="F121" s="300"/>
      <c r="G121" s="300"/>
      <c r="H121" s="300">
        <v>1</v>
      </c>
      <c r="I121" s="300"/>
      <c r="J121" s="300"/>
      <c r="K121" s="300"/>
      <c r="L121" s="300"/>
      <c r="M121" s="382">
        <f t="shared" si="4"/>
        <v>0</v>
      </c>
      <c r="N121" s="387"/>
      <c r="O121" s="378"/>
      <c r="P121" s="378"/>
      <c r="Q121" s="338"/>
      <c r="R121" s="338"/>
      <c r="S121" s="338"/>
    </row>
    <row r="122" spans="1:19" ht="18.95" customHeight="1">
      <c r="A122" s="337" t="s">
        <v>153</v>
      </c>
      <c r="B122" s="253" t="s">
        <v>191</v>
      </c>
      <c r="C122" s="300"/>
      <c r="D122" s="300"/>
      <c r="E122" s="300"/>
      <c r="F122" s="300"/>
      <c r="G122" s="300"/>
      <c r="H122" s="300"/>
      <c r="I122" s="300"/>
      <c r="J122" s="300"/>
      <c r="K122" s="300"/>
      <c r="L122" s="300"/>
      <c r="M122" s="382">
        <f t="shared" si="4"/>
        <v>0</v>
      </c>
      <c r="N122" s="387"/>
      <c r="O122" s="378"/>
      <c r="P122" s="378"/>
      <c r="Q122" s="338"/>
      <c r="R122" s="338"/>
      <c r="S122" s="338"/>
    </row>
    <row r="123" spans="1:19" ht="18.95" customHeight="1">
      <c r="A123" s="337" t="s">
        <v>155</v>
      </c>
      <c r="B123" s="260" t="s">
        <v>192</v>
      </c>
      <c r="C123" s="300"/>
      <c r="D123" s="300"/>
      <c r="E123" s="300"/>
      <c r="F123" s="300"/>
      <c r="G123" s="300"/>
      <c r="H123" s="300"/>
      <c r="I123" s="300"/>
      <c r="J123" s="300"/>
      <c r="K123" s="300"/>
      <c r="L123" s="300"/>
      <c r="M123" s="382">
        <f t="shared" si="4"/>
        <v>0</v>
      </c>
      <c r="N123" s="387"/>
      <c r="O123" s="378"/>
      <c r="P123" s="378"/>
      <c r="Q123" s="338"/>
      <c r="R123" s="338"/>
      <c r="S123" s="338"/>
    </row>
    <row r="124" spans="1:19" ht="18.95" customHeight="1">
      <c r="A124" s="337" t="s">
        <v>157</v>
      </c>
      <c r="B124" s="253" t="s">
        <v>193</v>
      </c>
      <c r="C124" s="300"/>
      <c r="D124" s="300"/>
      <c r="E124" s="300"/>
      <c r="F124" s="300"/>
      <c r="G124" s="300"/>
      <c r="H124" s="300"/>
      <c r="I124" s="300"/>
      <c r="J124" s="300"/>
      <c r="K124" s="300"/>
      <c r="L124" s="300"/>
      <c r="M124" s="382">
        <f t="shared" si="4"/>
        <v>0</v>
      </c>
      <c r="N124" s="387"/>
      <c r="O124" s="378"/>
      <c r="P124" s="378"/>
      <c r="Q124" s="338"/>
      <c r="R124" s="338"/>
      <c r="S124" s="338"/>
    </row>
    <row r="125" spans="1:19" ht="18.95" customHeight="1">
      <c r="A125" s="337" t="s">
        <v>159</v>
      </c>
      <c r="B125" s="260" t="s">
        <v>194</v>
      </c>
      <c r="C125" s="300"/>
      <c r="D125" s="300"/>
      <c r="E125" s="300"/>
      <c r="F125" s="300"/>
      <c r="G125" s="300"/>
      <c r="H125" s="300"/>
      <c r="I125" s="300"/>
      <c r="J125" s="300"/>
      <c r="K125" s="300"/>
      <c r="L125" s="300"/>
      <c r="M125" s="382">
        <f t="shared" si="4"/>
        <v>0</v>
      </c>
      <c r="N125" s="387"/>
      <c r="O125" s="378"/>
      <c r="P125" s="378"/>
      <c r="Q125" s="338"/>
      <c r="R125" s="338"/>
      <c r="S125" s="338"/>
    </row>
    <row r="126" spans="1:19" ht="18.95" customHeight="1">
      <c r="A126" s="337" t="s">
        <v>161</v>
      </c>
      <c r="B126" s="253" t="s">
        <v>195</v>
      </c>
      <c r="C126" s="300"/>
      <c r="D126" s="300"/>
      <c r="E126" s="300"/>
      <c r="F126" s="300"/>
      <c r="G126" s="300"/>
      <c r="H126" s="300"/>
      <c r="I126" s="300"/>
      <c r="J126" s="300"/>
      <c r="K126" s="300"/>
      <c r="L126" s="300"/>
      <c r="M126" s="382">
        <f t="shared" si="4"/>
        <v>0</v>
      </c>
      <c r="N126" s="387"/>
      <c r="O126" s="378"/>
      <c r="P126" s="378"/>
      <c r="Q126" s="338"/>
      <c r="R126" s="338"/>
      <c r="S126" s="338"/>
    </row>
    <row r="127" spans="1:19" ht="18.95" customHeight="1">
      <c r="A127" s="337" t="s">
        <v>163</v>
      </c>
      <c r="B127" s="260" t="s">
        <v>196</v>
      </c>
      <c r="C127" s="300"/>
      <c r="D127" s="300"/>
      <c r="E127" s="300"/>
      <c r="F127" s="300"/>
      <c r="G127" s="300"/>
      <c r="H127" s="300"/>
      <c r="I127" s="300"/>
      <c r="J127" s="300"/>
      <c r="K127" s="300"/>
      <c r="L127" s="300"/>
      <c r="M127" s="382">
        <f t="shared" si="4"/>
        <v>0</v>
      </c>
      <c r="N127" s="387"/>
      <c r="O127" s="378"/>
      <c r="P127" s="378"/>
      <c r="Q127" s="338"/>
      <c r="R127" s="338"/>
      <c r="S127" s="338"/>
    </row>
    <row r="128" spans="1:19" ht="18.95" customHeight="1">
      <c r="A128" s="337" t="s">
        <v>165</v>
      </c>
      <c r="B128" s="253" t="s">
        <v>197</v>
      </c>
      <c r="C128" s="300"/>
      <c r="D128" s="300"/>
      <c r="E128" s="300"/>
      <c r="F128" s="300"/>
      <c r="G128" s="300"/>
      <c r="H128" s="300"/>
      <c r="I128" s="300"/>
      <c r="J128" s="300"/>
      <c r="K128" s="300"/>
      <c r="L128" s="300"/>
      <c r="M128" s="382">
        <f t="shared" si="4"/>
        <v>0</v>
      </c>
      <c r="N128" s="387"/>
      <c r="O128" s="378"/>
      <c r="P128" s="378"/>
      <c r="Q128" s="338"/>
      <c r="R128" s="338"/>
      <c r="S128" s="338"/>
    </row>
    <row r="129" spans="1:20" ht="18.95" customHeight="1">
      <c r="A129" s="337" t="s">
        <v>167</v>
      </c>
      <c r="B129" s="260" t="s">
        <v>198</v>
      </c>
      <c r="C129" s="300"/>
      <c r="D129" s="300"/>
      <c r="E129" s="300"/>
      <c r="F129" s="300"/>
      <c r="G129" s="300"/>
      <c r="H129" s="300"/>
      <c r="I129" s="300"/>
      <c r="J129" s="300"/>
      <c r="K129" s="300"/>
      <c r="L129" s="300"/>
      <c r="M129" s="382">
        <f t="shared" si="4"/>
        <v>0</v>
      </c>
      <c r="N129" s="387"/>
      <c r="O129" s="378"/>
      <c r="P129" s="378"/>
      <c r="Q129" s="338"/>
      <c r="R129" s="338"/>
      <c r="S129" s="338"/>
    </row>
    <row r="130" spans="1:20" ht="27.75" customHeight="1">
      <c r="A130" s="249"/>
      <c r="B130" s="249"/>
      <c r="C130" s="249"/>
      <c r="D130" s="249"/>
      <c r="E130" s="249"/>
      <c r="F130" s="249"/>
      <c r="G130" s="249"/>
      <c r="H130" s="249"/>
      <c r="I130" s="249"/>
      <c r="J130" s="249"/>
      <c r="K130" s="249"/>
      <c r="L130" s="249"/>
      <c r="M130" s="249"/>
      <c r="N130" s="249"/>
      <c r="O130" s="249"/>
      <c r="P130" s="249"/>
    </row>
    <row r="131" spans="1:20" ht="23.25" customHeight="1">
      <c r="A131" s="1448" t="s">
        <v>199</v>
      </c>
      <c r="B131" s="1448"/>
      <c r="C131" s="1448"/>
      <c r="D131" s="1448"/>
      <c r="E131" s="1448"/>
      <c r="F131" s="1448"/>
      <c r="G131" s="1448"/>
      <c r="H131" s="1448"/>
      <c r="I131" s="1448"/>
      <c r="J131" s="1448"/>
      <c r="K131" s="1448"/>
      <c r="L131" s="1448"/>
      <c r="M131" s="1448"/>
      <c r="N131" s="249"/>
      <c r="O131" s="249"/>
      <c r="P131" s="249"/>
    </row>
    <row r="132" spans="1:20" ht="22.5" customHeight="1">
      <c r="A132" s="1442" t="s">
        <v>174</v>
      </c>
      <c r="B132" s="1442"/>
      <c r="C132" s="1442"/>
      <c r="D132" s="1442"/>
      <c r="E132" s="1442"/>
      <c r="F132" s="1442"/>
      <c r="G132" s="1442"/>
      <c r="H132" s="1442"/>
      <c r="I132" s="1442"/>
      <c r="J132" s="1442"/>
      <c r="K132" s="1442"/>
      <c r="L132" s="1442"/>
      <c r="M132" s="388"/>
      <c r="N132" s="388"/>
      <c r="O132" s="388"/>
      <c r="P132" s="388"/>
    </row>
    <row r="133" spans="1:20" ht="15" customHeight="1">
      <c r="A133" s="388"/>
      <c r="B133" s="388"/>
      <c r="C133" s="388"/>
      <c r="D133" s="388"/>
      <c r="E133" s="388"/>
      <c r="F133" s="388"/>
      <c r="G133" s="388"/>
      <c r="H133" s="388"/>
      <c r="I133" s="388"/>
      <c r="J133" s="1452"/>
      <c r="K133" s="1452"/>
      <c r="L133" s="1452"/>
      <c r="M133" s="1452"/>
      <c r="N133" s="1452"/>
      <c r="O133" s="1452"/>
      <c r="P133" s="1452"/>
    </row>
    <row r="134" spans="1:20" ht="33.75" customHeight="1">
      <c r="A134" s="1437" t="s">
        <v>40</v>
      </c>
      <c r="B134" s="1437" t="s">
        <v>7</v>
      </c>
      <c r="C134" s="1437" t="s">
        <v>200</v>
      </c>
      <c r="D134" s="1453" t="s">
        <v>201</v>
      </c>
      <c r="E134" s="1453"/>
      <c r="F134" s="1453"/>
      <c r="G134" s="1453"/>
      <c r="H134" s="1453"/>
      <c r="I134" s="1453"/>
      <c r="J134" s="1454" t="s">
        <v>202</v>
      </c>
      <c r="K134" s="1453" t="s">
        <v>203</v>
      </c>
      <c r="L134" s="1453"/>
      <c r="M134" s="1453"/>
      <c r="N134" s="1453"/>
      <c r="O134" s="1453"/>
      <c r="P134" s="1453"/>
    </row>
    <row r="135" spans="1:20" ht="61.15" customHeight="1">
      <c r="A135" s="1437"/>
      <c r="B135" s="1437"/>
      <c r="C135" s="1437"/>
      <c r="D135" s="270" t="s">
        <v>204</v>
      </c>
      <c r="E135" s="270" t="s">
        <v>205</v>
      </c>
      <c r="F135" s="270" t="s">
        <v>206</v>
      </c>
      <c r="G135" s="270" t="s">
        <v>207</v>
      </c>
      <c r="H135" s="270" t="s">
        <v>208</v>
      </c>
      <c r="I135" s="270" t="s">
        <v>209</v>
      </c>
      <c r="J135" s="1454"/>
      <c r="K135" s="270" t="s">
        <v>204</v>
      </c>
      <c r="L135" s="270" t="s">
        <v>205</v>
      </c>
      <c r="M135" s="270" t="s">
        <v>206</v>
      </c>
      <c r="N135" s="270" t="s">
        <v>207</v>
      </c>
      <c r="O135" s="270" t="s">
        <v>208</v>
      </c>
      <c r="P135" s="270" t="s">
        <v>209</v>
      </c>
    </row>
    <row r="136" spans="1:20" s="276" customFormat="1" ht="15.75" customHeight="1">
      <c r="A136" s="270">
        <v>1</v>
      </c>
      <c r="B136" s="270">
        <v>2</v>
      </c>
      <c r="C136" s="270">
        <v>3</v>
      </c>
      <c r="D136" s="270">
        <v>4</v>
      </c>
      <c r="E136" s="270">
        <v>5</v>
      </c>
      <c r="F136" s="270">
        <v>6</v>
      </c>
      <c r="G136" s="270">
        <v>7</v>
      </c>
      <c r="H136" s="270">
        <v>8</v>
      </c>
      <c r="I136" s="270">
        <v>9</v>
      </c>
      <c r="J136" s="333">
        <v>10</v>
      </c>
      <c r="K136" s="270">
        <v>11</v>
      </c>
      <c r="L136" s="270">
        <v>12</v>
      </c>
      <c r="M136" s="270">
        <v>13</v>
      </c>
      <c r="N136" s="270">
        <v>14</v>
      </c>
      <c r="O136" s="270">
        <v>15</v>
      </c>
      <c r="P136" s="270">
        <v>16</v>
      </c>
    </row>
    <row r="137" spans="1:20" ht="18.95" customHeight="1">
      <c r="A137" s="277" t="s">
        <v>210</v>
      </c>
      <c r="B137" s="253" t="s">
        <v>211</v>
      </c>
      <c r="C137" s="289">
        <f>D137+E137+F137+G137+H137+I137</f>
        <v>4</v>
      </c>
      <c r="D137" s="300"/>
      <c r="E137" s="300"/>
      <c r="F137" s="300"/>
      <c r="G137" s="300"/>
      <c r="H137" s="300">
        <v>3</v>
      </c>
      <c r="I137" s="300">
        <v>1</v>
      </c>
      <c r="J137" s="389">
        <v>4</v>
      </c>
      <c r="K137" s="300"/>
      <c r="L137" s="300"/>
      <c r="M137" s="300">
        <v>1</v>
      </c>
      <c r="N137" s="300"/>
      <c r="O137" s="300">
        <v>2</v>
      </c>
      <c r="P137" s="300">
        <v>1</v>
      </c>
      <c r="Q137" s="390">
        <f>J137-K137-L137-M137-N137-O137-P137</f>
        <v>0</v>
      </c>
      <c r="R137" s="338"/>
      <c r="S137" s="338"/>
      <c r="T137" s="338"/>
    </row>
    <row r="138" spans="1:20" ht="18.95" customHeight="1">
      <c r="A138" s="391"/>
      <c r="B138" s="392"/>
      <c r="C138" s="393">
        <f>C95-C137</f>
        <v>0</v>
      </c>
      <c r="D138" s="394"/>
      <c r="E138" s="394"/>
      <c r="F138" s="394"/>
      <c r="G138" s="394"/>
      <c r="H138" s="394"/>
      <c r="I138" s="394"/>
      <c r="J138" s="394"/>
      <c r="K138" s="394"/>
      <c r="L138" s="394"/>
      <c r="M138" s="394"/>
      <c r="N138" s="394"/>
      <c r="O138" s="394"/>
      <c r="P138" s="394"/>
    </row>
    <row r="139" spans="1:20" ht="15">
      <c r="A139" s="395"/>
      <c r="B139" s="395"/>
      <c r="C139" s="395"/>
      <c r="D139" s="395"/>
      <c r="E139" s="395"/>
      <c r="F139" s="395"/>
      <c r="G139" s="395"/>
      <c r="H139" s="395"/>
      <c r="I139" s="395"/>
      <c r="J139" s="395"/>
      <c r="K139" s="395"/>
      <c r="L139" s="395"/>
      <c r="M139" s="395"/>
      <c r="N139" s="395"/>
      <c r="O139" s="395"/>
      <c r="P139" s="395"/>
    </row>
    <row r="140" spans="1:20" ht="24.75" customHeight="1">
      <c r="A140" s="1455" t="s">
        <v>212</v>
      </c>
      <c r="B140" s="1455"/>
      <c r="C140" s="1455"/>
      <c r="D140" s="1455"/>
      <c r="E140" s="1455"/>
      <c r="F140" s="1455"/>
      <c r="G140" s="1455"/>
      <c r="H140" s="1455"/>
      <c r="I140" s="249"/>
      <c r="J140" s="249"/>
      <c r="K140" s="249"/>
      <c r="L140" s="249"/>
      <c r="M140" s="249"/>
      <c r="N140" s="249"/>
      <c r="O140" s="249"/>
      <c r="P140" s="249"/>
    </row>
    <row r="141" spans="1:20" ht="17.100000000000001" customHeight="1">
      <c r="A141" s="1456"/>
      <c r="B141" s="1456"/>
      <c r="C141" s="1456"/>
      <c r="D141" s="1456"/>
      <c r="E141" s="1456"/>
      <c r="F141" s="1456"/>
      <c r="G141" s="249"/>
      <c r="H141" s="249"/>
      <c r="I141" s="249"/>
      <c r="J141" s="249"/>
      <c r="K141" s="249"/>
      <c r="L141" s="249"/>
      <c r="M141" s="249"/>
      <c r="N141" s="249"/>
      <c r="O141" s="249"/>
      <c r="P141" s="249"/>
    </row>
    <row r="142" spans="1:20" ht="29.45" customHeight="1">
      <c r="A142" s="1437" t="s">
        <v>40</v>
      </c>
      <c r="B142" s="1437" t="s">
        <v>7</v>
      </c>
      <c r="C142" s="1437" t="s">
        <v>213</v>
      </c>
      <c r="D142" s="1438" t="s">
        <v>214</v>
      </c>
      <c r="E142" s="1449"/>
      <c r="F142" s="1449"/>
      <c r="G142" s="1457"/>
      <c r="H142" s="1458" t="s">
        <v>215</v>
      </c>
      <c r="I142" s="249"/>
      <c r="J142" s="249"/>
      <c r="K142" s="249"/>
      <c r="L142" s="249"/>
      <c r="M142" s="249"/>
      <c r="N142" s="249"/>
      <c r="O142" s="249"/>
      <c r="P142" s="249"/>
    </row>
    <row r="143" spans="1:20" ht="81" customHeight="1">
      <c r="A143" s="1437"/>
      <c r="B143" s="1437"/>
      <c r="C143" s="1437"/>
      <c r="D143" s="396" t="s">
        <v>216</v>
      </c>
      <c r="E143" s="396" t="s">
        <v>217</v>
      </c>
      <c r="F143" s="396" t="s">
        <v>218</v>
      </c>
      <c r="G143" s="379" t="s">
        <v>219</v>
      </c>
      <c r="H143" s="1458"/>
      <c r="I143" s="249"/>
      <c r="J143" s="249"/>
      <c r="K143" s="249"/>
      <c r="L143" s="249"/>
      <c r="M143" s="249"/>
      <c r="N143" s="249"/>
      <c r="O143" s="249"/>
      <c r="P143" s="249"/>
    </row>
    <row r="144" spans="1:20" s="276" customFormat="1" ht="21" customHeight="1">
      <c r="A144" s="270">
        <v>1</v>
      </c>
      <c r="B144" s="270">
        <v>2</v>
      </c>
      <c r="C144" s="270">
        <v>3</v>
      </c>
      <c r="D144" s="270">
        <v>4</v>
      </c>
      <c r="E144" s="270">
        <v>5</v>
      </c>
      <c r="F144" s="270">
        <v>6</v>
      </c>
      <c r="G144" s="270">
        <v>7</v>
      </c>
      <c r="H144" s="270">
        <v>8</v>
      </c>
      <c r="I144" s="273"/>
      <c r="J144" s="274"/>
      <c r="K144" s="273"/>
      <c r="L144" s="273"/>
      <c r="M144" s="273"/>
      <c r="N144" s="273"/>
      <c r="O144" s="273"/>
      <c r="P144" s="273"/>
      <c r="Q144" s="275"/>
    </row>
    <row r="145" spans="1:17" ht="18.75" customHeight="1">
      <c r="A145" s="334" t="s">
        <v>220</v>
      </c>
      <c r="B145" s="253" t="s">
        <v>221</v>
      </c>
      <c r="C145" s="289">
        <f>D145+E145+F145+G145</f>
        <v>678</v>
      </c>
      <c r="D145" s="300"/>
      <c r="E145" s="300">
        <v>678</v>
      </c>
      <c r="F145" s="300"/>
      <c r="G145" s="300"/>
      <c r="H145" s="300"/>
      <c r="I145" s="397"/>
      <c r="J145" s="397"/>
      <c r="K145" s="397"/>
      <c r="L145" s="397"/>
      <c r="M145" s="397"/>
      <c r="N145" s="397"/>
      <c r="O145" s="397"/>
      <c r="P145" s="397"/>
      <c r="Q145" s="272"/>
    </row>
    <row r="146" spans="1:17" ht="51.75" customHeight="1">
      <c r="A146" s="398" t="s">
        <v>222</v>
      </c>
      <c r="B146" s="260" t="s">
        <v>223</v>
      </c>
      <c r="C146" s="289">
        <f>D146+E146+F146+G146</f>
        <v>678</v>
      </c>
      <c r="D146" s="300"/>
      <c r="E146" s="300">
        <v>678</v>
      </c>
      <c r="F146" s="300"/>
      <c r="G146" s="300"/>
      <c r="H146" s="300"/>
      <c r="I146" s="397"/>
      <c r="J146" s="397"/>
      <c r="K146" s="397"/>
      <c r="L146" s="397"/>
      <c r="M146" s="397"/>
      <c r="N146" s="397"/>
      <c r="O146" s="397"/>
      <c r="P146" s="397"/>
      <c r="Q146" s="272"/>
    </row>
    <row r="147" spans="1:17" ht="78.75">
      <c r="A147" s="371" t="s">
        <v>224</v>
      </c>
      <c r="B147" s="399" t="s">
        <v>225</v>
      </c>
      <c r="C147" s="400">
        <v>393</v>
      </c>
      <c r="D147" s="401" t="s">
        <v>82</v>
      </c>
      <c r="E147" s="401" t="s">
        <v>82</v>
      </c>
      <c r="F147" s="401" t="s">
        <v>82</v>
      </c>
      <c r="G147" s="401" t="s">
        <v>82</v>
      </c>
      <c r="H147" s="402" t="s">
        <v>82</v>
      </c>
      <c r="I147" s="249"/>
      <c r="J147" s="287" t="s">
        <v>226</v>
      </c>
      <c r="K147" s="287" t="s">
        <v>227</v>
      </c>
      <c r="L147" s="249"/>
      <c r="M147" s="249"/>
      <c r="N147" s="249"/>
      <c r="O147" s="249"/>
      <c r="P147" s="249"/>
    </row>
    <row r="148" spans="1:17" ht="63" customHeight="1">
      <c r="A148" s="337" t="s">
        <v>228</v>
      </c>
      <c r="B148" s="253" t="s">
        <v>229</v>
      </c>
      <c r="C148" s="400">
        <v>45</v>
      </c>
      <c r="D148" s="401" t="s">
        <v>82</v>
      </c>
      <c r="E148" s="401" t="s">
        <v>82</v>
      </c>
      <c r="F148" s="401" t="s">
        <v>82</v>
      </c>
      <c r="G148" s="401" t="s">
        <v>82</v>
      </c>
      <c r="H148" s="401" t="s">
        <v>82</v>
      </c>
      <c r="I148" s="249"/>
      <c r="J148" s="403">
        <f>G35</f>
        <v>3</v>
      </c>
      <c r="K148" s="403">
        <f>H35</f>
        <v>3</v>
      </c>
      <c r="L148" s="249"/>
      <c r="M148" s="249"/>
      <c r="N148" s="249"/>
      <c r="O148" s="249"/>
      <c r="P148" s="249"/>
    </row>
    <row r="149" spans="1:17" ht="37.5" customHeight="1">
      <c r="A149" s="334" t="s">
        <v>230</v>
      </c>
      <c r="B149" s="260" t="s">
        <v>231</v>
      </c>
      <c r="C149" s="400">
        <v>393</v>
      </c>
      <c r="D149" s="401" t="s">
        <v>82</v>
      </c>
      <c r="E149" s="401" t="s">
        <v>82</v>
      </c>
      <c r="F149" s="401" t="s">
        <v>82</v>
      </c>
      <c r="G149" s="401" t="s">
        <v>82</v>
      </c>
      <c r="H149" s="401" t="s">
        <v>82</v>
      </c>
      <c r="I149" s="249"/>
      <c r="J149" s="249"/>
      <c r="K149" s="249"/>
      <c r="L149" s="249"/>
      <c r="M149" s="249"/>
      <c r="N149" s="249"/>
      <c r="O149" s="249"/>
      <c r="P149" s="249"/>
    </row>
    <row r="150" spans="1:17" ht="15">
      <c r="A150" s="404"/>
      <c r="B150" s="405"/>
      <c r="C150" s="406"/>
      <c r="D150" s="407"/>
      <c r="E150" s="407"/>
      <c r="F150" s="407"/>
      <c r="G150" s="249"/>
      <c r="H150" s="249"/>
      <c r="I150" s="249"/>
      <c r="J150" s="249"/>
      <c r="K150" s="249"/>
      <c r="L150" s="249"/>
      <c r="M150" s="249"/>
      <c r="N150" s="249"/>
      <c r="O150" s="249"/>
      <c r="P150" s="249"/>
    </row>
    <row r="151" spans="1:17" ht="48" customHeight="1">
      <c r="A151" s="1464" t="s">
        <v>232</v>
      </c>
      <c r="B151" s="1464"/>
      <c r="C151" s="1464"/>
      <c r="D151" s="1459"/>
      <c r="E151" s="1459"/>
      <c r="F151" s="408"/>
      <c r="G151" s="249"/>
      <c r="H151" s="249"/>
      <c r="I151" s="249"/>
      <c r="J151" s="249"/>
      <c r="K151" s="249"/>
      <c r="L151" s="249"/>
      <c r="M151" s="249"/>
      <c r="N151" s="249"/>
      <c r="O151" s="249"/>
      <c r="P151" s="249"/>
    </row>
    <row r="152" spans="1:17" ht="28.5" customHeight="1">
      <c r="A152" s="340" t="s">
        <v>40</v>
      </c>
      <c r="B152" s="270" t="s">
        <v>7</v>
      </c>
      <c r="C152" s="409" t="s">
        <v>233</v>
      </c>
      <c r="D152" s="410"/>
      <c r="E152" s="410"/>
      <c r="F152" s="411"/>
      <c r="G152" s="249"/>
      <c r="H152" s="249"/>
      <c r="I152" s="249"/>
      <c r="J152" s="249"/>
      <c r="K152" s="249"/>
      <c r="L152" s="249"/>
      <c r="M152" s="249"/>
      <c r="N152" s="249"/>
      <c r="O152" s="249"/>
      <c r="P152" s="412"/>
    </row>
    <row r="153" spans="1:17" ht="17.100000000000001" customHeight="1">
      <c r="A153" s="413">
        <v>1</v>
      </c>
      <c r="B153" s="414">
        <v>2</v>
      </c>
      <c r="C153" s="415">
        <v>3</v>
      </c>
      <c r="D153" s="410"/>
      <c r="E153" s="410"/>
      <c r="F153" s="411"/>
      <c r="G153" s="249"/>
      <c r="H153" s="249"/>
      <c r="I153" s="249"/>
      <c r="J153" s="249"/>
      <c r="K153" s="249"/>
      <c r="L153" s="249"/>
      <c r="M153" s="249"/>
      <c r="N153" s="249"/>
      <c r="O153" s="249"/>
      <c r="P153" s="412"/>
    </row>
    <row r="154" spans="1:17" ht="20.100000000000001" customHeight="1">
      <c r="A154" s="416" t="s">
        <v>234</v>
      </c>
      <c r="B154" s="417" t="s">
        <v>235</v>
      </c>
      <c r="C154" s="418">
        <v>0</v>
      </c>
      <c r="D154" s="419"/>
      <c r="E154" s="408"/>
      <c r="F154" s="249"/>
      <c r="G154" s="249"/>
      <c r="H154" s="249"/>
      <c r="I154" s="249"/>
      <c r="J154" s="249"/>
      <c r="K154" s="249"/>
      <c r="L154" s="249"/>
      <c r="M154" s="249"/>
      <c r="N154" s="249"/>
      <c r="O154" s="420"/>
    </row>
    <row r="155" spans="1:17" ht="20.100000000000001" customHeight="1">
      <c r="A155" s="421" t="s">
        <v>236</v>
      </c>
      <c r="B155" s="260" t="s">
        <v>237</v>
      </c>
      <c r="C155" s="418">
        <v>1</v>
      </c>
      <c r="D155" s="419"/>
      <c r="E155" s="408"/>
      <c r="F155" s="249"/>
      <c r="G155" s="249"/>
      <c r="H155" s="249"/>
      <c r="I155" s="249"/>
      <c r="J155" s="249"/>
      <c r="K155" s="249"/>
      <c r="L155" s="249"/>
      <c r="M155" s="249"/>
      <c r="N155" s="249"/>
      <c r="O155" s="420"/>
    </row>
    <row r="156" spans="1:17" ht="20.100000000000001" customHeight="1">
      <c r="A156" s="421" t="s">
        <v>238</v>
      </c>
      <c r="B156" s="260" t="s">
        <v>239</v>
      </c>
      <c r="C156" s="418">
        <v>0</v>
      </c>
      <c r="D156" s="419"/>
      <c r="E156" s="408"/>
      <c r="F156" s="249"/>
      <c r="G156" s="249"/>
      <c r="H156" s="249"/>
      <c r="I156" s="249"/>
      <c r="J156" s="249"/>
      <c r="K156" s="249"/>
      <c r="L156" s="249"/>
      <c r="M156" s="249"/>
      <c r="N156" s="249"/>
      <c r="O156" s="420"/>
    </row>
    <row r="157" spans="1:17" ht="20.100000000000001" customHeight="1">
      <c r="A157" s="421" t="s">
        <v>240</v>
      </c>
      <c r="B157" s="260" t="s">
        <v>241</v>
      </c>
      <c r="C157" s="418">
        <v>0</v>
      </c>
      <c r="D157" s="419"/>
      <c r="E157" s="408"/>
      <c r="F157" s="249"/>
      <c r="G157" s="249"/>
      <c r="H157" s="249"/>
      <c r="I157" s="249"/>
      <c r="J157" s="249"/>
      <c r="K157" s="249"/>
      <c r="L157" s="249"/>
      <c r="M157" s="249"/>
      <c r="N157" s="249"/>
      <c r="O157" s="249"/>
    </row>
    <row r="158" spans="1:17" ht="20.100000000000001" customHeight="1">
      <c r="A158" s="421" t="s">
        <v>242</v>
      </c>
      <c r="B158" s="260" t="s">
        <v>243</v>
      </c>
      <c r="C158" s="418">
        <v>0</v>
      </c>
      <c r="D158" s="419"/>
      <c r="E158" s="249"/>
      <c r="F158" s="249"/>
      <c r="G158" s="249"/>
      <c r="H158" s="249"/>
      <c r="I158" s="249"/>
      <c r="J158" s="249"/>
      <c r="K158" s="249"/>
      <c r="L158" s="249"/>
      <c r="M158" s="249"/>
      <c r="N158" s="249"/>
      <c r="O158" s="249"/>
    </row>
    <row r="159" spans="1:17" ht="36.75" customHeight="1">
      <c r="A159" s="249"/>
      <c r="B159" s="249"/>
      <c r="C159" s="249"/>
      <c r="D159" s="249"/>
      <c r="E159" s="249"/>
      <c r="F159" s="249"/>
      <c r="G159" s="249"/>
      <c r="H159" s="249"/>
      <c r="I159" s="249"/>
      <c r="J159" s="249"/>
      <c r="K159" s="249"/>
      <c r="L159" s="249"/>
      <c r="M159" s="249"/>
      <c r="N159" s="249"/>
      <c r="O159" s="249"/>
      <c r="P159" s="249"/>
    </row>
    <row r="160" spans="1:17" ht="45.75" customHeight="1">
      <c r="A160" s="1435" t="s">
        <v>244</v>
      </c>
      <c r="B160" s="1435"/>
      <c r="C160" s="1435"/>
      <c r="D160" s="249"/>
      <c r="E160" s="249"/>
      <c r="F160" s="249"/>
      <c r="G160" s="249"/>
      <c r="H160" s="249"/>
      <c r="I160" s="249"/>
      <c r="J160" s="249"/>
      <c r="K160" s="249"/>
      <c r="L160" s="249"/>
      <c r="M160" s="249"/>
      <c r="N160" s="249"/>
      <c r="O160" s="249"/>
      <c r="P160" s="249"/>
    </row>
    <row r="161" spans="1:46" ht="15.75" customHeight="1">
      <c r="A161" s="1460"/>
      <c r="B161" s="1460"/>
      <c r="C161" s="1460"/>
      <c r="D161" s="249"/>
      <c r="E161" s="249"/>
      <c r="F161" s="249"/>
      <c r="G161" s="249"/>
      <c r="H161" s="249"/>
      <c r="I161" s="249"/>
      <c r="J161" s="249"/>
      <c r="K161" s="249"/>
      <c r="L161" s="249"/>
      <c r="M161" s="249"/>
      <c r="N161" s="249"/>
      <c r="O161" s="249"/>
      <c r="P161" s="249"/>
    </row>
    <row r="162" spans="1:46" ht="27" customHeight="1">
      <c r="A162" s="340" t="s">
        <v>40</v>
      </c>
      <c r="B162" s="340" t="s">
        <v>7</v>
      </c>
      <c r="C162" s="341" t="s">
        <v>117</v>
      </c>
      <c r="D162" s="249"/>
      <c r="E162" s="249"/>
      <c r="F162" s="249"/>
      <c r="G162" s="249"/>
      <c r="H162" s="249"/>
      <c r="I162" s="249"/>
      <c r="J162" s="249"/>
      <c r="K162" s="249"/>
      <c r="L162" s="249"/>
      <c r="M162" s="249"/>
      <c r="N162" s="249"/>
      <c r="O162" s="249"/>
      <c r="P162" s="249"/>
    </row>
    <row r="163" spans="1:46" ht="18.95" customHeight="1">
      <c r="A163" s="422">
        <v>1</v>
      </c>
      <c r="B163" s="422">
        <v>2</v>
      </c>
      <c r="C163" s="423">
        <v>3</v>
      </c>
      <c r="D163" s="249"/>
      <c r="E163" s="249"/>
      <c r="F163" s="249"/>
      <c r="G163" s="249"/>
      <c r="H163" s="249"/>
      <c r="I163" s="249"/>
      <c r="J163" s="249"/>
      <c r="K163" s="249"/>
      <c r="L163" s="249"/>
      <c r="M163" s="249"/>
      <c r="N163" s="249"/>
      <c r="O163" s="249"/>
      <c r="P163" s="424"/>
    </row>
    <row r="164" spans="1:46" ht="17.100000000000001" customHeight="1">
      <c r="A164" s="334" t="s">
        <v>245</v>
      </c>
      <c r="B164" s="425" t="s">
        <v>246</v>
      </c>
      <c r="C164" s="418">
        <v>1</v>
      </c>
      <c r="D164" s="249"/>
      <c r="E164" s="249"/>
      <c r="F164" s="249"/>
      <c r="G164" s="249"/>
      <c r="H164" s="249"/>
      <c r="I164" s="249"/>
      <c r="J164" s="249"/>
      <c r="K164" s="249"/>
      <c r="L164" s="249"/>
      <c r="M164" s="249"/>
      <c r="N164" s="249"/>
      <c r="O164" s="424"/>
    </row>
    <row r="165" spans="1:46" ht="17.100000000000001" customHeight="1">
      <c r="A165" s="334" t="s">
        <v>247</v>
      </c>
      <c r="B165" s="425" t="s">
        <v>248</v>
      </c>
      <c r="C165" s="418"/>
      <c r="D165" s="249"/>
      <c r="E165" s="249"/>
      <c r="F165" s="249"/>
      <c r="G165" s="249"/>
      <c r="H165" s="249"/>
      <c r="I165" s="249"/>
      <c r="J165" s="249"/>
      <c r="K165" s="249"/>
      <c r="L165" s="249"/>
      <c r="M165" s="249"/>
      <c r="N165" s="249"/>
      <c r="O165" s="424"/>
    </row>
    <row r="166" spans="1:46" ht="17.100000000000001" customHeight="1">
      <c r="A166" s="426" t="s">
        <v>249</v>
      </c>
      <c r="B166" s="427" t="s">
        <v>250</v>
      </c>
      <c r="C166" s="418">
        <v>1</v>
      </c>
      <c r="D166" s="249"/>
      <c r="E166" s="249"/>
      <c r="F166" s="249"/>
      <c r="G166" s="249"/>
      <c r="H166" s="249"/>
      <c r="I166" s="249"/>
      <c r="J166" s="249"/>
      <c r="K166" s="249"/>
      <c r="L166" s="249"/>
      <c r="M166" s="249"/>
      <c r="N166" s="249"/>
      <c r="O166" s="424"/>
    </row>
    <row r="167" spans="1:46" ht="17.100000000000001" customHeight="1">
      <c r="A167" s="334" t="s">
        <v>251</v>
      </c>
      <c r="B167" s="425" t="s">
        <v>252</v>
      </c>
      <c r="C167" s="418">
        <v>1</v>
      </c>
      <c r="D167" s="249"/>
      <c r="E167" s="249"/>
      <c r="F167" s="249"/>
      <c r="G167" s="249"/>
      <c r="H167" s="249"/>
      <c r="I167" s="249"/>
      <c r="J167" s="249"/>
      <c r="K167" s="249"/>
      <c r="L167" s="249"/>
      <c r="M167" s="249"/>
      <c r="N167" s="249"/>
      <c r="O167" s="424"/>
    </row>
    <row r="168" spans="1:46" ht="17.100000000000001" customHeight="1">
      <c r="A168" s="334" t="s">
        <v>253</v>
      </c>
      <c r="B168" s="425" t="s">
        <v>254</v>
      </c>
      <c r="C168" s="418">
        <v>1</v>
      </c>
      <c r="D168" s="249"/>
      <c r="E168" s="249"/>
      <c r="F168" s="249"/>
      <c r="G168" s="249"/>
      <c r="H168" s="249"/>
      <c r="I168" s="249"/>
      <c r="J168" s="249"/>
      <c r="K168" s="249"/>
      <c r="L168" s="249"/>
      <c r="M168" s="249"/>
      <c r="N168" s="249"/>
      <c r="O168" s="424"/>
    </row>
    <row r="169" spans="1:46" ht="17.100000000000001" customHeight="1">
      <c r="A169" s="334" t="s">
        <v>255</v>
      </c>
      <c r="B169" s="427" t="s">
        <v>256</v>
      </c>
      <c r="C169" s="418">
        <v>1</v>
      </c>
      <c r="D169" s="249"/>
      <c r="E169" s="249"/>
      <c r="F169" s="249"/>
      <c r="G169" s="249"/>
      <c r="H169" s="249"/>
      <c r="I169" s="249"/>
      <c r="J169" s="249"/>
      <c r="K169" s="249"/>
      <c r="L169" s="249"/>
      <c r="M169" s="249"/>
      <c r="N169" s="249"/>
      <c r="O169" s="249"/>
    </row>
    <row r="170" spans="1:46" ht="17.100000000000001" customHeight="1">
      <c r="A170" s="426" t="s">
        <v>257</v>
      </c>
      <c r="B170" s="425" t="s">
        <v>258</v>
      </c>
      <c r="C170" s="418">
        <v>1</v>
      </c>
      <c r="D170" s="249"/>
      <c r="E170" s="249"/>
      <c r="F170" s="249"/>
      <c r="G170" s="249"/>
      <c r="H170" s="249"/>
      <c r="I170" s="249"/>
      <c r="J170" s="249"/>
      <c r="K170" s="249"/>
      <c r="L170" s="249"/>
      <c r="M170" s="249"/>
      <c r="N170" s="249"/>
    </row>
    <row r="171" spans="1:46" ht="17.100000000000001" customHeight="1">
      <c r="A171" s="428" t="s">
        <v>259</v>
      </c>
      <c r="B171" s="425"/>
      <c r="C171" s="418"/>
      <c r="D171" s="429"/>
      <c r="E171" s="249"/>
      <c r="F171" s="249"/>
      <c r="G171" s="249"/>
      <c r="H171" s="249"/>
      <c r="I171" s="249"/>
      <c r="J171" s="249"/>
      <c r="K171" s="249"/>
      <c r="L171" s="249"/>
      <c r="M171" s="249"/>
      <c r="N171" s="249"/>
    </row>
    <row r="172" spans="1:46" ht="17.100000000000001" customHeight="1">
      <c r="A172" s="426" t="s">
        <v>260</v>
      </c>
      <c r="B172" s="427" t="s">
        <v>261</v>
      </c>
      <c r="C172" s="418">
        <v>1</v>
      </c>
      <c r="D172" s="249"/>
      <c r="E172" s="249"/>
      <c r="F172" s="249"/>
      <c r="G172" s="249"/>
      <c r="H172" s="249"/>
      <c r="I172" s="249"/>
      <c r="J172" s="249"/>
      <c r="K172" s="249"/>
      <c r="L172" s="249"/>
      <c r="M172" s="249"/>
      <c r="N172" s="249"/>
    </row>
    <row r="173" spans="1:46" ht="17.100000000000001" customHeight="1">
      <c r="A173" s="334" t="s">
        <v>262</v>
      </c>
      <c r="B173" s="425" t="s">
        <v>263</v>
      </c>
      <c r="C173" s="418"/>
      <c r="D173" s="397"/>
      <c r="E173" s="249"/>
      <c r="F173" s="249"/>
      <c r="G173" s="249"/>
      <c r="H173" s="249"/>
      <c r="I173" s="249"/>
      <c r="J173" s="249"/>
      <c r="K173" s="249"/>
      <c r="L173" s="249"/>
      <c r="M173" s="249"/>
      <c r="N173" s="249"/>
    </row>
    <row r="174" spans="1:46" ht="17.100000000000001" customHeight="1">
      <c r="A174" s="391"/>
      <c r="B174" s="430"/>
      <c r="C174" s="431"/>
      <c r="D174" s="249"/>
      <c r="E174" s="249"/>
      <c r="F174" s="397"/>
      <c r="G174" s="249"/>
      <c r="H174" s="249"/>
      <c r="I174" s="249"/>
      <c r="J174" s="249"/>
      <c r="K174" s="249"/>
      <c r="L174" s="249"/>
      <c r="M174" s="249"/>
      <c r="N174" s="249"/>
      <c r="O174" s="249"/>
      <c r="P174" s="249"/>
    </row>
    <row r="175" spans="1:46" ht="41.25" customHeight="1">
      <c r="A175" s="1435" t="s">
        <v>264</v>
      </c>
      <c r="B175" s="1435"/>
      <c r="C175" s="1435"/>
      <c r="D175" s="249"/>
      <c r="E175" s="249"/>
      <c r="F175" s="397"/>
      <c r="G175" s="249"/>
      <c r="H175" s="249"/>
      <c r="I175" s="249"/>
      <c r="J175" s="249"/>
      <c r="K175" s="249"/>
      <c r="L175" s="249"/>
      <c r="M175" s="249"/>
      <c r="N175" s="249"/>
      <c r="O175" s="249"/>
      <c r="P175" s="249"/>
      <c r="Q175" s="373"/>
      <c r="R175" s="373"/>
      <c r="S175" s="373"/>
      <c r="T175" s="373"/>
      <c r="U175" s="373"/>
      <c r="V175" s="373"/>
      <c r="W175" s="373"/>
      <c r="X175" s="373"/>
      <c r="Y175" s="373"/>
      <c r="Z175" s="373"/>
      <c r="AA175" s="373"/>
      <c r="AB175" s="373"/>
      <c r="AC175" s="373"/>
      <c r="AD175" s="373"/>
      <c r="AE175" s="373"/>
      <c r="AF175" s="373"/>
      <c r="AG175" s="373"/>
      <c r="AH175" s="373"/>
      <c r="AI175" s="373"/>
      <c r="AJ175" s="373"/>
      <c r="AK175" s="373"/>
      <c r="AL175" s="373"/>
      <c r="AM175" s="373"/>
      <c r="AN175" s="373"/>
      <c r="AO175" s="373"/>
      <c r="AP175" s="373"/>
      <c r="AQ175" s="373"/>
      <c r="AR175" s="373"/>
      <c r="AS175" s="373"/>
      <c r="AT175" s="373"/>
    </row>
    <row r="176" spans="1:46" ht="31.5">
      <c r="A176" s="340" t="s">
        <v>40</v>
      </c>
      <c r="B176" s="340" t="s">
        <v>7</v>
      </c>
      <c r="C176" s="341" t="s">
        <v>265</v>
      </c>
      <c r="D176" s="249"/>
      <c r="E176" s="249"/>
      <c r="F176" s="397"/>
      <c r="G176" s="249"/>
      <c r="H176" s="249"/>
      <c r="I176" s="249"/>
      <c r="J176" s="249"/>
      <c r="K176" s="249"/>
      <c r="L176" s="249"/>
      <c r="M176" s="249"/>
      <c r="N176" s="249"/>
      <c r="O176" s="249"/>
      <c r="P176" s="249"/>
      <c r="Q176" s="373"/>
      <c r="R176" s="373"/>
      <c r="S176" s="373"/>
      <c r="T176" s="373"/>
      <c r="U176" s="373"/>
      <c r="V176" s="373"/>
      <c r="W176" s="373"/>
      <c r="X176" s="373"/>
      <c r="Y176" s="373"/>
      <c r="Z176" s="373"/>
      <c r="AA176" s="373"/>
      <c r="AB176" s="373"/>
      <c r="AC176" s="373"/>
      <c r="AD176" s="373"/>
      <c r="AE176" s="373"/>
      <c r="AF176" s="373"/>
      <c r="AG176" s="373"/>
      <c r="AH176" s="373"/>
      <c r="AI176" s="373"/>
      <c r="AJ176" s="373"/>
      <c r="AK176" s="373"/>
      <c r="AL176" s="373"/>
      <c r="AM176" s="373"/>
      <c r="AN176" s="373"/>
      <c r="AO176" s="373"/>
      <c r="AP176" s="373"/>
      <c r="AQ176" s="373"/>
      <c r="AR176" s="373"/>
      <c r="AS176" s="373"/>
      <c r="AT176" s="373"/>
    </row>
    <row r="177" spans="1:46" ht="15">
      <c r="A177" s="432">
        <v>1</v>
      </c>
      <c r="B177" s="432">
        <v>2</v>
      </c>
      <c r="C177" s="432">
        <v>3</v>
      </c>
      <c r="D177" s="249"/>
      <c r="E177" s="249"/>
      <c r="F177" s="397"/>
      <c r="G177" s="249"/>
      <c r="H177" s="249"/>
      <c r="I177" s="249"/>
      <c r="J177" s="249"/>
      <c r="K177" s="249"/>
      <c r="L177" s="249"/>
      <c r="M177" s="249"/>
      <c r="N177" s="249"/>
      <c r="O177" s="249"/>
      <c r="P177" s="249"/>
      <c r="Q177" s="373"/>
      <c r="R177" s="373"/>
      <c r="S177" s="373"/>
      <c r="T177" s="373"/>
      <c r="U177" s="373"/>
      <c r="V177" s="373"/>
      <c r="W177" s="373"/>
      <c r="X177" s="373"/>
      <c r="Y177" s="373"/>
      <c r="Z177" s="373"/>
      <c r="AA177" s="373"/>
      <c r="AB177" s="373"/>
      <c r="AC177" s="373"/>
      <c r="AD177" s="373"/>
      <c r="AE177" s="373"/>
      <c r="AF177" s="373"/>
      <c r="AG177" s="373"/>
      <c r="AH177" s="373"/>
      <c r="AI177" s="373"/>
      <c r="AJ177" s="373"/>
      <c r="AK177" s="373"/>
      <c r="AL177" s="373"/>
      <c r="AM177" s="373"/>
      <c r="AN177" s="373"/>
      <c r="AO177" s="373"/>
      <c r="AP177" s="373"/>
      <c r="AQ177" s="373"/>
      <c r="AR177" s="373"/>
      <c r="AS177" s="373"/>
      <c r="AT177" s="373"/>
    </row>
    <row r="178" spans="1:46" ht="20.100000000000001" customHeight="1">
      <c r="A178" s="433" t="s">
        <v>266</v>
      </c>
      <c r="B178" s="425" t="s">
        <v>267</v>
      </c>
      <c r="C178" s="418">
        <v>2</v>
      </c>
      <c r="D178" s="249"/>
      <c r="E178" s="249"/>
      <c r="F178" s="434"/>
      <c r="G178" s="249"/>
      <c r="H178" s="249"/>
      <c r="I178" s="249"/>
      <c r="J178" s="249"/>
      <c r="K178" s="249"/>
      <c r="L178" s="249"/>
      <c r="M178" s="249"/>
      <c r="N178" s="249"/>
      <c r="O178" s="249"/>
      <c r="P178" s="424"/>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373"/>
      <c r="AM178" s="373"/>
      <c r="AN178" s="373"/>
      <c r="AO178" s="373"/>
      <c r="AP178" s="373"/>
      <c r="AQ178" s="373"/>
      <c r="AR178" s="373"/>
      <c r="AS178" s="373"/>
      <c r="AT178" s="373"/>
    </row>
    <row r="179" spans="1:46" ht="20.100000000000001" customHeight="1">
      <c r="A179" s="433" t="s">
        <v>268</v>
      </c>
      <c r="B179" s="425" t="s">
        <v>269</v>
      </c>
      <c r="C179" s="418">
        <v>1</v>
      </c>
      <c r="D179" s="249"/>
      <c r="E179" s="249"/>
      <c r="F179" s="397"/>
      <c r="G179" s="249"/>
      <c r="H179" s="249"/>
      <c r="I179" s="249"/>
      <c r="J179" s="249"/>
      <c r="K179" s="249"/>
      <c r="L179" s="249"/>
      <c r="M179" s="249"/>
      <c r="N179" s="249"/>
      <c r="O179" s="249"/>
      <c r="P179" s="424"/>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row>
    <row r="180" spans="1:46" ht="31.5">
      <c r="A180" s="433" t="s">
        <v>270</v>
      </c>
      <c r="B180" s="425" t="s">
        <v>271</v>
      </c>
      <c r="C180" s="418">
        <v>1</v>
      </c>
      <c r="D180" s="249"/>
      <c r="E180" s="249"/>
      <c r="F180" s="249"/>
      <c r="G180" s="249"/>
      <c r="H180" s="249"/>
      <c r="I180" s="249"/>
      <c r="J180" s="249"/>
      <c r="K180" s="249"/>
      <c r="L180" s="249"/>
      <c r="M180" s="249"/>
      <c r="N180" s="249"/>
      <c r="O180" s="249"/>
      <c r="P180" s="424"/>
      <c r="Q180" s="373"/>
      <c r="R180" s="373"/>
      <c r="S180" s="373"/>
      <c r="T180" s="373"/>
      <c r="U180" s="373"/>
      <c r="V180" s="373"/>
      <c r="W180" s="373"/>
      <c r="X180" s="373"/>
      <c r="Y180" s="373"/>
      <c r="Z180" s="373"/>
      <c r="AA180" s="373"/>
      <c r="AB180" s="373"/>
      <c r="AC180" s="373"/>
      <c r="AD180" s="373"/>
      <c r="AE180" s="373"/>
      <c r="AF180" s="373"/>
      <c r="AG180" s="373"/>
      <c r="AH180" s="373"/>
      <c r="AI180" s="373"/>
      <c r="AJ180" s="373"/>
      <c r="AK180" s="373"/>
      <c r="AL180" s="373"/>
      <c r="AM180" s="373"/>
      <c r="AN180" s="373"/>
      <c r="AO180" s="373"/>
      <c r="AP180" s="373"/>
      <c r="AQ180" s="373"/>
      <c r="AR180" s="373"/>
      <c r="AS180" s="373"/>
      <c r="AT180" s="373"/>
    </row>
    <row r="181" spans="1:46" ht="38.25" customHeight="1">
      <c r="A181" s="433" t="s">
        <v>272</v>
      </c>
      <c r="B181" s="425" t="s">
        <v>273</v>
      </c>
      <c r="C181" s="418">
        <v>1</v>
      </c>
      <c r="D181" s="249"/>
      <c r="E181" s="249"/>
      <c r="F181" s="249"/>
      <c r="G181" s="249"/>
      <c r="H181" s="249"/>
      <c r="I181" s="249"/>
      <c r="J181" s="249"/>
      <c r="K181" s="249"/>
      <c r="L181" s="249"/>
      <c r="M181" s="249"/>
      <c r="N181" s="249"/>
      <c r="O181" s="249"/>
      <c r="P181" s="424"/>
      <c r="Q181" s="373"/>
      <c r="R181" s="373"/>
      <c r="S181" s="373"/>
      <c r="T181" s="373"/>
      <c r="U181" s="373"/>
      <c r="V181" s="373"/>
      <c r="W181" s="373"/>
      <c r="X181" s="373"/>
      <c r="Y181" s="373"/>
      <c r="Z181" s="373"/>
      <c r="AA181" s="373"/>
      <c r="AB181" s="373"/>
      <c r="AC181" s="373"/>
      <c r="AD181" s="373"/>
      <c r="AE181" s="373"/>
      <c r="AF181" s="373"/>
      <c r="AG181" s="373"/>
      <c r="AH181" s="373"/>
      <c r="AI181" s="373"/>
      <c r="AJ181" s="373"/>
      <c r="AK181" s="373"/>
      <c r="AL181" s="373"/>
      <c r="AM181" s="373"/>
      <c r="AN181" s="373"/>
      <c r="AO181" s="373"/>
      <c r="AP181" s="373"/>
      <c r="AQ181" s="373"/>
      <c r="AR181" s="373"/>
      <c r="AS181" s="373"/>
      <c r="AT181" s="373"/>
    </row>
    <row r="182" spans="1:46" ht="20.100000000000001" customHeight="1">
      <c r="A182" s="433" t="s">
        <v>274</v>
      </c>
      <c r="B182" s="425" t="s">
        <v>275</v>
      </c>
      <c r="C182" s="418">
        <v>1</v>
      </c>
      <c r="D182" s="249"/>
      <c r="E182" s="249"/>
      <c r="F182" s="249"/>
      <c r="G182" s="249"/>
      <c r="H182" s="249"/>
      <c r="I182" s="249"/>
      <c r="J182" s="249"/>
      <c r="K182" s="249"/>
      <c r="L182" s="249"/>
      <c r="M182" s="249"/>
      <c r="N182" s="249"/>
      <c r="O182" s="249"/>
      <c r="P182" s="424"/>
      <c r="Q182" s="373"/>
      <c r="R182" s="373"/>
      <c r="S182" s="373"/>
      <c r="T182" s="373"/>
      <c r="U182" s="373"/>
      <c r="V182" s="373"/>
      <c r="W182" s="373"/>
      <c r="X182" s="373"/>
      <c r="Y182" s="373"/>
      <c r="Z182" s="373"/>
      <c r="AA182" s="373"/>
      <c r="AB182" s="373"/>
      <c r="AC182" s="373"/>
      <c r="AD182" s="373"/>
      <c r="AE182" s="373"/>
      <c r="AF182" s="373"/>
      <c r="AG182" s="373"/>
      <c r="AH182" s="373"/>
      <c r="AI182" s="373"/>
      <c r="AJ182" s="373"/>
      <c r="AK182" s="373"/>
      <c r="AL182" s="373"/>
      <c r="AM182" s="373"/>
      <c r="AN182" s="373"/>
      <c r="AO182" s="373"/>
      <c r="AP182" s="373"/>
      <c r="AQ182" s="373"/>
      <c r="AR182" s="373"/>
      <c r="AS182" s="373"/>
      <c r="AT182" s="373"/>
    </row>
    <row r="183" spans="1:46" ht="35.25" customHeight="1">
      <c r="A183" s="433" t="s">
        <v>276</v>
      </c>
      <c r="B183" s="425" t="s">
        <v>277</v>
      </c>
      <c r="C183" s="418">
        <v>1</v>
      </c>
      <c r="D183" s="249"/>
      <c r="E183" s="249"/>
      <c r="F183" s="249"/>
      <c r="G183" s="249"/>
      <c r="H183" s="249"/>
      <c r="I183" s="249"/>
      <c r="J183" s="249"/>
      <c r="K183" s="249"/>
      <c r="L183" s="249"/>
      <c r="M183" s="249"/>
      <c r="N183" s="249"/>
      <c r="O183" s="249"/>
      <c r="P183" s="424"/>
      <c r="Q183" s="373"/>
      <c r="R183" s="373"/>
      <c r="S183" s="373"/>
      <c r="T183" s="373"/>
      <c r="U183" s="373"/>
      <c r="V183" s="373"/>
      <c r="W183" s="373"/>
      <c r="X183" s="373"/>
      <c r="Y183" s="373"/>
      <c r="Z183" s="373"/>
      <c r="AA183" s="373"/>
      <c r="AB183" s="373"/>
      <c r="AC183" s="373"/>
      <c r="AD183" s="373"/>
      <c r="AE183" s="373"/>
      <c r="AF183" s="373"/>
      <c r="AG183" s="373"/>
      <c r="AH183" s="373"/>
      <c r="AI183" s="373"/>
      <c r="AJ183" s="373"/>
      <c r="AK183" s="373"/>
      <c r="AL183" s="373"/>
      <c r="AM183" s="373"/>
      <c r="AN183" s="373"/>
      <c r="AO183" s="373"/>
      <c r="AP183" s="373"/>
      <c r="AQ183" s="373"/>
      <c r="AR183" s="373"/>
      <c r="AS183" s="373"/>
      <c r="AT183" s="373"/>
    </row>
    <row r="184" spans="1:46" ht="15.75">
      <c r="A184" s="435"/>
      <c r="B184" s="430"/>
      <c r="C184" s="436"/>
      <c r="D184" s="249"/>
      <c r="E184" s="249"/>
      <c r="F184" s="249"/>
      <c r="G184" s="249"/>
      <c r="H184" s="249"/>
      <c r="I184" s="249"/>
      <c r="J184" s="249"/>
      <c r="K184" s="249"/>
      <c r="L184" s="249"/>
      <c r="M184" s="249"/>
      <c r="N184" s="249"/>
      <c r="O184" s="249"/>
      <c r="P184" s="424"/>
      <c r="Q184" s="373"/>
      <c r="R184" s="373"/>
      <c r="S184" s="373"/>
      <c r="T184" s="373"/>
      <c r="U184" s="373"/>
      <c r="V184" s="373"/>
      <c r="W184" s="373"/>
      <c r="X184" s="373"/>
      <c r="Y184" s="373"/>
      <c r="Z184" s="373"/>
      <c r="AA184" s="373"/>
      <c r="AB184" s="373"/>
      <c r="AC184" s="373"/>
      <c r="AD184" s="373"/>
      <c r="AE184" s="373"/>
      <c r="AF184" s="373"/>
      <c r="AG184" s="373"/>
      <c r="AH184" s="373"/>
      <c r="AI184" s="373"/>
      <c r="AJ184" s="373"/>
      <c r="AK184" s="373"/>
      <c r="AL184" s="373"/>
      <c r="AM184" s="373"/>
      <c r="AN184" s="373"/>
      <c r="AO184" s="373"/>
      <c r="AP184" s="373"/>
      <c r="AQ184" s="373"/>
      <c r="AR184" s="373"/>
      <c r="AS184" s="373"/>
      <c r="AT184" s="373"/>
    </row>
    <row r="185" spans="1:46" ht="67.5" customHeight="1">
      <c r="A185" s="1435" t="s">
        <v>278</v>
      </c>
      <c r="B185" s="1435"/>
      <c r="C185" s="1435"/>
      <c r="D185" s="249"/>
      <c r="E185" s="249"/>
      <c r="F185" s="249"/>
      <c r="G185" s="249"/>
      <c r="H185" s="249"/>
      <c r="I185" s="249"/>
      <c r="J185" s="249"/>
      <c r="K185" s="249"/>
      <c r="L185" s="249"/>
      <c r="M185" s="249"/>
      <c r="N185" s="249"/>
      <c r="O185" s="249"/>
      <c r="P185" s="424"/>
      <c r="Q185" s="373"/>
      <c r="R185" s="373"/>
      <c r="S185" s="373"/>
      <c r="T185" s="373"/>
      <c r="U185" s="373"/>
      <c r="V185" s="373"/>
      <c r="W185" s="373"/>
      <c r="X185" s="373"/>
      <c r="Y185" s="373"/>
      <c r="Z185" s="373"/>
      <c r="AA185" s="373"/>
      <c r="AB185" s="373"/>
      <c r="AC185" s="373"/>
      <c r="AD185" s="373"/>
      <c r="AE185" s="373"/>
      <c r="AF185" s="373"/>
      <c r="AG185" s="373"/>
      <c r="AH185" s="373"/>
      <c r="AI185" s="373"/>
      <c r="AJ185" s="373"/>
      <c r="AK185" s="373"/>
      <c r="AL185" s="373"/>
      <c r="AM185" s="373"/>
      <c r="AN185" s="373"/>
      <c r="AO185" s="373"/>
      <c r="AP185" s="373"/>
      <c r="AQ185" s="373"/>
      <c r="AR185" s="373"/>
      <c r="AS185" s="373"/>
      <c r="AT185" s="373"/>
    </row>
    <row r="186" spans="1:46" ht="42" customHeight="1">
      <c r="A186" s="1461" t="s">
        <v>279</v>
      </c>
      <c r="B186" s="1462"/>
      <c r="C186" s="1462"/>
      <c r="D186" s="249"/>
      <c r="E186" s="249"/>
      <c r="F186" s="249"/>
      <c r="G186" s="249"/>
      <c r="H186" s="249"/>
      <c r="I186" s="249"/>
      <c r="J186" s="249"/>
      <c r="K186" s="249"/>
      <c r="L186" s="249"/>
      <c r="M186" s="249"/>
      <c r="N186" s="249"/>
      <c r="O186" s="249"/>
      <c r="P186" s="424"/>
      <c r="Q186" s="373"/>
      <c r="R186" s="373"/>
      <c r="S186" s="373"/>
      <c r="T186" s="373"/>
      <c r="U186" s="373"/>
      <c r="V186" s="373"/>
      <c r="W186" s="373"/>
      <c r="X186" s="373"/>
      <c r="Y186" s="373"/>
      <c r="Z186" s="373"/>
      <c r="AA186" s="373"/>
      <c r="AB186" s="373"/>
      <c r="AC186" s="373"/>
      <c r="AD186" s="373"/>
      <c r="AE186" s="373"/>
      <c r="AF186" s="373"/>
      <c r="AG186" s="373"/>
      <c r="AH186" s="373"/>
      <c r="AI186" s="373"/>
      <c r="AJ186" s="373"/>
      <c r="AK186" s="373"/>
      <c r="AL186" s="373"/>
      <c r="AM186" s="373"/>
      <c r="AN186" s="373"/>
      <c r="AO186" s="373"/>
      <c r="AP186" s="373"/>
      <c r="AQ186" s="373"/>
      <c r="AR186" s="373"/>
      <c r="AS186" s="373"/>
      <c r="AT186" s="373"/>
    </row>
    <row r="187" spans="1:46" ht="15">
      <c r="A187" s="1460"/>
      <c r="B187" s="1460"/>
      <c r="C187" s="1460"/>
      <c r="D187" s="249"/>
      <c r="E187" s="249"/>
      <c r="F187" s="249"/>
      <c r="G187" s="249"/>
      <c r="H187" s="249"/>
      <c r="I187" s="249"/>
      <c r="J187" s="249"/>
      <c r="K187" s="249"/>
      <c r="L187" s="249"/>
      <c r="M187" s="249"/>
      <c r="N187" s="249"/>
      <c r="O187" s="249"/>
      <c r="P187" s="424"/>
      <c r="Q187" s="373"/>
      <c r="R187" s="373"/>
      <c r="S187" s="373"/>
      <c r="T187" s="373"/>
      <c r="U187" s="373"/>
      <c r="V187" s="373"/>
      <c r="W187" s="373"/>
      <c r="X187" s="373"/>
      <c r="Y187" s="373"/>
      <c r="Z187" s="373"/>
      <c r="AA187" s="373"/>
      <c r="AB187" s="373"/>
      <c r="AC187" s="373"/>
      <c r="AD187" s="373"/>
      <c r="AE187" s="373"/>
      <c r="AF187" s="373"/>
      <c r="AG187" s="373"/>
      <c r="AH187" s="373"/>
      <c r="AI187" s="373"/>
      <c r="AJ187" s="373"/>
      <c r="AK187" s="373"/>
      <c r="AL187" s="373"/>
      <c r="AM187" s="373"/>
      <c r="AN187" s="373"/>
      <c r="AO187" s="373"/>
      <c r="AP187" s="373"/>
      <c r="AQ187" s="373"/>
      <c r="AR187" s="373"/>
      <c r="AS187" s="373"/>
      <c r="AT187" s="373"/>
    </row>
    <row r="188" spans="1:46" ht="72.75" customHeight="1">
      <c r="A188" s="340" t="s">
        <v>40</v>
      </c>
      <c r="B188" s="340" t="s">
        <v>7</v>
      </c>
      <c r="C188" s="341" t="s">
        <v>117</v>
      </c>
      <c r="D188" s="249"/>
      <c r="E188" s="249"/>
      <c r="F188" s="249"/>
      <c r="G188" s="249"/>
      <c r="H188" s="249"/>
      <c r="I188" s="249"/>
      <c r="J188" s="249"/>
      <c r="K188" s="249"/>
      <c r="L188" s="249"/>
      <c r="M188" s="249"/>
      <c r="N188" s="249"/>
      <c r="O188" s="249"/>
      <c r="P188" s="424"/>
      <c r="Q188" s="373"/>
      <c r="R188" s="373"/>
      <c r="S188" s="373"/>
      <c r="T188" s="373"/>
      <c r="U188" s="373"/>
      <c r="V188" s="373"/>
      <c r="W188" s="373"/>
      <c r="X188" s="373"/>
      <c r="Y188" s="373"/>
      <c r="Z188" s="373"/>
      <c r="AA188" s="373"/>
      <c r="AB188" s="373"/>
      <c r="AC188" s="373"/>
      <c r="AD188" s="373"/>
      <c r="AE188" s="373"/>
      <c r="AF188" s="373"/>
      <c r="AG188" s="373"/>
      <c r="AH188" s="373"/>
      <c r="AI188" s="373"/>
      <c r="AJ188" s="373"/>
      <c r="AK188" s="373"/>
      <c r="AL188" s="373"/>
      <c r="AM188" s="373"/>
      <c r="AN188" s="373"/>
      <c r="AO188" s="373"/>
      <c r="AP188" s="373"/>
      <c r="AQ188" s="373"/>
      <c r="AR188" s="373"/>
      <c r="AS188" s="373"/>
      <c r="AT188" s="373"/>
    </row>
    <row r="189" spans="1:46" ht="15">
      <c r="A189" s="432">
        <v>1</v>
      </c>
      <c r="B189" s="432">
        <v>2</v>
      </c>
      <c r="C189" s="432">
        <v>3</v>
      </c>
      <c r="D189" s="378"/>
      <c r="E189" s="378"/>
      <c r="F189" s="378"/>
      <c r="G189" s="378"/>
      <c r="H189" s="378"/>
      <c r="I189" s="249"/>
      <c r="J189" s="249"/>
      <c r="K189" s="249"/>
      <c r="L189" s="249"/>
      <c r="M189" s="249"/>
      <c r="N189" s="249"/>
      <c r="O189" s="249"/>
      <c r="P189" s="424"/>
      <c r="Q189" s="373"/>
      <c r="R189" s="373"/>
      <c r="S189" s="373"/>
      <c r="T189" s="373"/>
      <c r="U189" s="373"/>
      <c r="V189" s="373"/>
      <c r="W189" s="373"/>
      <c r="X189" s="373"/>
      <c r="Y189" s="373"/>
      <c r="Z189" s="373"/>
      <c r="AA189" s="373"/>
      <c r="AB189" s="373"/>
      <c r="AC189" s="373"/>
      <c r="AD189" s="373"/>
      <c r="AE189" s="373"/>
      <c r="AF189" s="373"/>
      <c r="AG189" s="373"/>
      <c r="AH189" s="373"/>
      <c r="AI189" s="373"/>
      <c r="AJ189" s="373"/>
      <c r="AK189" s="373"/>
      <c r="AL189" s="373"/>
      <c r="AM189" s="373"/>
      <c r="AN189" s="373"/>
      <c r="AO189" s="373"/>
      <c r="AP189" s="373"/>
      <c r="AQ189" s="373"/>
      <c r="AR189" s="373"/>
      <c r="AS189" s="373"/>
      <c r="AT189" s="373"/>
    </row>
    <row r="190" spans="1:46" ht="45" customHeight="1">
      <c r="A190" s="433" t="s">
        <v>280</v>
      </c>
      <c r="B190" s="425" t="s">
        <v>281</v>
      </c>
      <c r="C190" s="437">
        <f>C192+C201</f>
        <v>28.5</v>
      </c>
      <c r="D190" s="438">
        <f>C190-(C192+C201)</f>
        <v>0</v>
      </c>
      <c r="E190" s="378"/>
      <c r="F190" s="378"/>
      <c r="G190" s="378"/>
      <c r="H190" s="378"/>
      <c r="I190" s="249"/>
      <c r="J190" s="249"/>
      <c r="K190" s="249"/>
      <c r="L190" s="249"/>
      <c r="M190" s="249"/>
      <c r="N190" s="249"/>
      <c r="O190" s="424"/>
      <c r="P190" s="373"/>
      <c r="Q190" s="373"/>
      <c r="R190" s="373"/>
      <c r="S190" s="373"/>
      <c r="T190" s="373"/>
      <c r="U190" s="373"/>
      <c r="V190" s="373"/>
      <c r="W190" s="373"/>
      <c r="X190" s="373"/>
      <c r="Y190" s="373"/>
      <c r="Z190" s="373"/>
      <c r="AA190" s="373"/>
      <c r="AB190" s="373"/>
      <c r="AC190" s="373"/>
      <c r="AD190" s="373"/>
      <c r="AE190" s="373"/>
      <c r="AF190" s="373"/>
      <c r="AG190" s="373"/>
      <c r="AH190" s="373"/>
      <c r="AI190" s="373"/>
      <c r="AJ190" s="373"/>
      <c r="AK190" s="373"/>
      <c r="AL190" s="373"/>
      <c r="AM190" s="373"/>
      <c r="AN190" s="373"/>
      <c r="AO190" s="373"/>
      <c r="AP190" s="373"/>
      <c r="AQ190" s="373"/>
      <c r="AR190" s="373"/>
      <c r="AS190" s="373"/>
    </row>
    <row r="191" spans="1:46" ht="54" customHeight="1">
      <c r="A191" s="433" t="s">
        <v>282</v>
      </c>
      <c r="B191" s="425" t="s">
        <v>283</v>
      </c>
      <c r="C191" s="439"/>
      <c r="D191" s="440"/>
      <c r="E191" s="378"/>
      <c r="F191" s="378"/>
      <c r="G191" s="378"/>
      <c r="H191" s="378"/>
      <c r="I191" s="249"/>
      <c r="J191" s="249"/>
      <c r="K191" s="249"/>
      <c r="L191" s="249"/>
      <c r="M191" s="249"/>
      <c r="N191" s="249"/>
      <c r="O191" s="424"/>
      <c r="P191" s="373"/>
      <c r="Q191" s="373"/>
      <c r="R191" s="373"/>
      <c r="S191" s="373"/>
      <c r="T191" s="373"/>
      <c r="U191" s="373"/>
      <c r="V191" s="373"/>
      <c r="W191" s="373"/>
      <c r="X191" s="373"/>
      <c r="Y191" s="373"/>
      <c r="Z191" s="373"/>
      <c r="AA191" s="373"/>
      <c r="AB191" s="373"/>
      <c r="AC191" s="373"/>
      <c r="AD191" s="373"/>
      <c r="AE191" s="373"/>
      <c r="AF191" s="373"/>
      <c r="AG191" s="373"/>
      <c r="AH191" s="373"/>
      <c r="AI191" s="373"/>
      <c r="AJ191" s="373"/>
      <c r="AK191" s="373"/>
      <c r="AL191" s="373"/>
      <c r="AM191" s="373"/>
      <c r="AN191" s="373"/>
      <c r="AO191" s="373"/>
      <c r="AP191" s="373"/>
      <c r="AQ191" s="373"/>
      <c r="AR191" s="373"/>
      <c r="AS191" s="373"/>
    </row>
    <row r="192" spans="1:46" ht="51" customHeight="1">
      <c r="A192" s="441" t="s">
        <v>284</v>
      </c>
      <c r="B192" s="425" t="s">
        <v>285</v>
      </c>
      <c r="C192" s="439">
        <v>24</v>
      </c>
      <c r="D192" s="438">
        <f>C192-(C193+C196+C198+C200)</f>
        <v>0</v>
      </c>
      <c r="E192" s="378"/>
      <c r="F192" s="378"/>
      <c r="G192" s="378"/>
      <c r="H192" s="378"/>
      <c r="I192" s="249"/>
      <c r="J192" s="249"/>
      <c r="K192" s="249"/>
      <c r="L192" s="249"/>
      <c r="M192" s="249"/>
      <c r="N192" s="249"/>
      <c r="O192" s="424"/>
      <c r="P192" s="373"/>
      <c r="Q192" s="373"/>
      <c r="R192" s="373"/>
      <c r="S192" s="373"/>
      <c r="T192" s="373"/>
      <c r="U192" s="373"/>
      <c r="V192" s="373"/>
      <c r="W192" s="373"/>
      <c r="X192" s="373"/>
      <c r="Y192" s="373"/>
      <c r="Z192" s="373"/>
      <c r="AA192" s="373"/>
      <c r="AB192" s="373"/>
      <c r="AC192" s="373"/>
      <c r="AD192" s="373"/>
      <c r="AE192" s="373"/>
      <c r="AF192" s="373"/>
      <c r="AG192" s="373"/>
      <c r="AH192" s="373"/>
      <c r="AI192" s="373"/>
      <c r="AJ192" s="373"/>
      <c r="AK192" s="373"/>
      <c r="AL192" s="373"/>
      <c r="AM192" s="373"/>
      <c r="AN192" s="373"/>
      <c r="AO192" s="373"/>
      <c r="AP192" s="373"/>
      <c r="AQ192" s="373"/>
      <c r="AR192" s="373"/>
      <c r="AS192" s="373"/>
    </row>
    <row r="193" spans="1:46" ht="85.5" customHeight="1">
      <c r="A193" s="441" t="s">
        <v>286</v>
      </c>
      <c r="B193" s="425" t="s">
        <v>287</v>
      </c>
      <c r="C193" s="439"/>
      <c r="D193" s="438">
        <f>C193-C194-C195</f>
        <v>0</v>
      </c>
      <c r="E193" s="378"/>
      <c r="F193" s="378"/>
      <c r="G193" s="378"/>
      <c r="H193" s="378"/>
      <c r="I193" s="249"/>
      <c r="J193" s="249"/>
      <c r="K193" s="249"/>
      <c r="L193" s="249"/>
      <c r="M193" s="249"/>
      <c r="N193" s="249"/>
      <c r="O193" s="424"/>
      <c r="P193" s="373"/>
      <c r="Q193" s="373"/>
      <c r="R193" s="373"/>
      <c r="S193" s="373"/>
      <c r="T193" s="373"/>
      <c r="U193" s="373"/>
      <c r="V193" s="373"/>
      <c r="W193" s="373"/>
      <c r="X193" s="373"/>
      <c r="Y193" s="373"/>
      <c r="Z193" s="373"/>
      <c r="AA193" s="373"/>
      <c r="AB193" s="373"/>
      <c r="AC193" s="373"/>
      <c r="AD193" s="373"/>
      <c r="AE193" s="373"/>
      <c r="AF193" s="373"/>
      <c r="AG193" s="373"/>
      <c r="AH193" s="373"/>
      <c r="AI193" s="373"/>
      <c r="AJ193" s="373"/>
      <c r="AK193" s="373"/>
      <c r="AL193" s="373"/>
      <c r="AM193" s="373"/>
      <c r="AN193" s="373"/>
      <c r="AO193" s="373"/>
      <c r="AP193" s="373"/>
      <c r="AQ193" s="373"/>
      <c r="AR193" s="373"/>
      <c r="AS193" s="373"/>
    </row>
    <row r="194" spans="1:46" ht="33.75" customHeight="1">
      <c r="A194" s="433" t="s">
        <v>288</v>
      </c>
      <c r="B194" s="425" t="s">
        <v>289</v>
      </c>
      <c r="C194" s="439"/>
      <c r="D194" s="440"/>
      <c r="E194" s="378"/>
      <c r="F194" s="378"/>
      <c r="G194" s="378"/>
      <c r="H194" s="378"/>
      <c r="I194" s="249"/>
      <c r="J194" s="249"/>
      <c r="K194" s="249"/>
      <c r="L194" s="249"/>
      <c r="M194" s="249"/>
      <c r="N194" s="249"/>
      <c r="O194" s="424"/>
      <c r="P194" s="373"/>
      <c r="Q194" s="373"/>
      <c r="R194" s="373"/>
      <c r="S194" s="373"/>
      <c r="T194" s="373"/>
      <c r="U194" s="373"/>
      <c r="V194" s="373"/>
      <c r="W194" s="373"/>
      <c r="X194" s="373"/>
      <c r="Y194" s="373"/>
      <c r="Z194" s="373"/>
      <c r="AA194" s="373"/>
      <c r="AB194" s="373"/>
      <c r="AC194" s="373"/>
      <c r="AD194" s="373"/>
      <c r="AE194" s="373"/>
      <c r="AF194" s="373"/>
      <c r="AG194" s="373"/>
      <c r="AH194" s="373"/>
      <c r="AI194" s="373"/>
      <c r="AJ194" s="373"/>
      <c r="AK194" s="373"/>
      <c r="AL194" s="373"/>
      <c r="AM194" s="373"/>
      <c r="AN194" s="373"/>
      <c r="AO194" s="373"/>
      <c r="AP194" s="373"/>
      <c r="AQ194" s="373"/>
      <c r="AR194" s="373"/>
      <c r="AS194" s="373"/>
    </row>
    <row r="195" spans="1:46" ht="18.75">
      <c r="A195" s="442" t="s">
        <v>290</v>
      </c>
      <c r="B195" s="425" t="s">
        <v>291</v>
      </c>
      <c r="C195" s="439"/>
      <c r="D195" s="440"/>
      <c r="E195" s="378"/>
      <c r="F195" s="378"/>
      <c r="G195" s="378"/>
      <c r="H195" s="378"/>
      <c r="I195" s="249"/>
      <c r="J195" s="249"/>
      <c r="K195" s="249"/>
      <c r="L195" s="249"/>
      <c r="M195" s="249"/>
      <c r="N195" s="249"/>
      <c r="O195" s="424"/>
      <c r="P195" s="373"/>
      <c r="Q195" s="373"/>
      <c r="R195" s="373"/>
      <c r="S195" s="373"/>
      <c r="T195" s="373"/>
      <c r="U195" s="373"/>
      <c r="V195" s="373"/>
      <c r="W195" s="373"/>
      <c r="X195" s="373"/>
      <c r="Y195" s="373"/>
      <c r="Z195" s="373"/>
      <c r="AA195" s="373"/>
      <c r="AB195" s="373"/>
      <c r="AC195" s="373"/>
      <c r="AD195" s="373"/>
      <c r="AE195" s="373"/>
      <c r="AF195" s="373"/>
      <c r="AG195" s="373"/>
      <c r="AH195" s="373"/>
      <c r="AI195" s="373"/>
      <c r="AJ195" s="373"/>
      <c r="AK195" s="373"/>
      <c r="AL195" s="373"/>
      <c r="AM195" s="373"/>
      <c r="AN195" s="373"/>
      <c r="AO195" s="373"/>
      <c r="AP195" s="373"/>
      <c r="AQ195" s="373"/>
      <c r="AR195" s="373"/>
      <c r="AS195" s="373"/>
    </row>
    <row r="196" spans="1:46" ht="74.25" customHeight="1">
      <c r="A196" s="433" t="s">
        <v>292</v>
      </c>
      <c r="B196" s="425" t="s">
        <v>293</v>
      </c>
      <c r="C196" s="439"/>
      <c r="D196" s="438">
        <f>C196-C197</f>
        <v>0</v>
      </c>
      <c r="E196" s="378"/>
      <c r="F196" s="378"/>
      <c r="G196" s="378"/>
      <c r="H196" s="378"/>
      <c r="I196" s="249"/>
      <c r="J196" s="249"/>
      <c r="K196" s="249"/>
      <c r="L196" s="249"/>
      <c r="M196" s="249"/>
      <c r="N196" s="249"/>
      <c r="O196" s="424"/>
      <c r="P196" s="373"/>
      <c r="Q196" s="373"/>
      <c r="R196" s="373"/>
      <c r="S196" s="373"/>
      <c r="T196" s="373"/>
      <c r="U196" s="373"/>
      <c r="V196" s="373"/>
      <c r="W196" s="373"/>
      <c r="X196" s="373"/>
      <c r="Y196" s="373"/>
      <c r="Z196" s="373"/>
      <c r="AA196" s="373"/>
      <c r="AB196" s="373"/>
      <c r="AC196" s="373"/>
      <c r="AD196" s="373"/>
      <c r="AE196" s="373"/>
      <c r="AF196" s="373"/>
      <c r="AG196" s="373"/>
      <c r="AH196" s="373"/>
      <c r="AI196" s="373"/>
      <c r="AJ196" s="373"/>
      <c r="AK196" s="373"/>
      <c r="AL196" s="373"/>
      <c r="AM196" s="373"/>
      <c r="AN196" s="373"/>
      <c r="AO196" s="373"/>
      <c r="AP196" s="373"/>
      <c r="AQ196" s="373"/>
      <c r="AR196" s="373"/>
      <c r="AS196" s="373"/>
    </row>
    <row r="197" spans="1:46" ht="44.25" customHeight="1">
      <c r="A197" s="433" t="s">
        <v>294</v>
      </c>
      <c r="B197" s="425" t="s">
        <v>295</v>
      </c>
      <c r="C197" s="439"/>
      <c r="D197" s="440"/>
      <c r="E197" s="378"/>
      <c r="F197" s="378"/>
      <c r="G197" s="378"/>
      <c r="H197" s="378"/>
      <c r="I197" s="249"/>
      <c r="J197" s="249"/>
      <c r="K197" s="249"/>
      <c r="L197" s="249"/>
      <c r="M197" s="249"/>
      <c r="N197" s="249"/>
      <c r="O197" s="424"/>
      <c r="P197" s="373"/>
      <c r="Q197" s="373"/>
      <c r="R197" s="373"/>
      <c r="S197" s="373"/>
      <c r="T197" s="373"/>
      <c r="U197" s="373"/>
      <c r="V197" s="373"/>
      <c r="W197" s="373"/>
      <c r="X197" s="373"/>
      <c r="Y197" s="373"/>
      <c r="Z197" s="373"/>
      <c r="AA197" s="373"/>
      <c r="AB197" s="373"/>
      <c r="AC197" s="373"/>
      <c r="AD197" s="373"/>
      <c r="AE197" s="373"/>
      <c r="AF197" s="373"/>
      <c r="AG197" s="373"/>
      <c r="AH197" s="373"/>
      <c r="AI197" s="373"/>
      <c r="AJ197" s="373"/>
      <c r="AK197" s="373"/>
      <c r="AL197" s="373"/>
      <c r="AM197" s="373"/>
      <c r="AN197" s="373"/>
      <c r="AO197" s="373"/>
      <c r="AP197" s="373"/>
      <c r="AQ197" s="373"/>
      <c r="AR197" s="373"/>
      <c r="AS197" s="373"/>
    </row>
    <row r="198" spans="1:46" ht="18.75">
      <c r="A198" s="433" t="s">
        <v>296</v>
      </c>
      <c r="B198" s="425" t="s">
        <v>297</v>
      </c>
      <c r="C198" s="439">
        <v>24</v>
      </c>
      <c r="D198" s="438">
        <f>C198-C199</f>
        <v>6.6000000000000014</v>
      </c>
      <c r="E198" s="378"/>
      <c r="F198" s="378"/>
      <c r="G198" s="378"/>
      <c r="H198" s="378"/>
      <c r="I198" s="249"/>
      <c r="J198" s="249"/>
      <c r="K198" s="249"/>
      <c r="L198" s="249"/>
      <c r="M198" s="249"/>
      <c r="N198" s="249"/>
      <c r="O198" s="424"/>
      <c r="P198" s="373"/>
      <c r="Q198" s="373"/>
      <c r="R198" s="373"/>
      <c r="S198" s="373"/>
      <c r="T198" s="373"/>
      <c r="U198" s="373"/>
      <c r="V198" s="373"/>
      <c r="W198" s="373"/>
      <c r="X198" s="373"/>
      <c r="Y198" s="373"/>
      <c r="Z198" s="373"/>
      <c r="AA198" s="373"/>
      <c r="AB198" s="373"/>
      <c r="AC198" s="373"/>
      <c r="AD198" s="373"/>
      <c r="AE198" s="373"/>
      <c r="AF198" s="373"/>
      <c r="AG198" s="373"/>
      <c r="AH198" s="373"/>
      <c r="AI198" s="373"/>
      <c r="AJ198" s="373"/>
      <c r="AK198" s="373"/>
      <c r="AL198" s="373"/>
      <c r="AM198" s="373"/>
      <c r="AN198" s="373"/>
      <c r="AO198" s="373"/>
      <c r="AP198" s="373"/>
      <c r="AQ198" s="373"/>
      <c r="AR198" s="373"/>
      <c r="AS198" s="373"/>
    </row>
    <row r="199" spans="1:46" ht="24" customHeight="1">
      <c r="A199" s="433" t="s">
        <v>298</v>
      </c>
      <c r="B199" s="425" t="s">
        <v>299</v>
      </c>
      <c r="C199" s="439">
        <v>17.399999999999999</v>
      </c>
      <c r="D199" s="378"/>
      <c r="E199" s="378"/>
      <c r="F199" s="378"/>
      <c r="G199" s="378"/>
      <c r="H199" s="378"/>
      <c r="I199" s="249"/>
      <c r="J199" s="249"/>
      <c r="K199" s="249"/>
      <c r="L199" s="249"/>
      <c r="M199" s="249"/>
      <c r="N199" s="249"/>
      <c r="O199" s="424"/>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c r="AK199" s="373"/>
      <c r="AL199" s="373"/>
      <c r="AM199" s="373"/>
      <c r="AN199" s="373"/>
      <c r="AO199" s="373"/>
      <c r="AP199" s="373"/>
      <c r="AQ199" s="373"/>
      <c r="AR199" s="373"/>
      <c r="AS199" s="373"/>
    </row>
    <row r="200" spans="1:46" ht="52.5" customHeight="1">
      <c r="A200" s="433" t="s">
        <v>300</v>
      </c>
      <c r="B200" s="425" t="s">
        <v>301</v>
      </c>
      <c r="C200" s="439"/>
      <c r="D200" s="378"/>
      <c r="E200" s="378"/>
      <c r="F200" s="378"/>
      <c r="G200" s="378"/>
      <c r="H200" s="378"/>
      <c r="I200" s="249"/>
      <c r="J200" s="249"/>
      <c r="K200" s="249"/>
      <c r="L200" s="249"/>
      <c r="M200" s="249"/>
      <c r="N200" s="249"/>
      <c r="O200" s="424"/>
      <c r="P200" s="373"/>
      <c r="Q200" s="373"/>
      <c r="R200" s="373"/>
      <c r="S200" s="373"/>
      <c r="T200" s="373"/>
      <c r="U200" s="373"/>
      <c r="V200" s="373"/>
      <c r="W200" s="373"/>
      <c r="X200" s="373"/>
      <c r="Y200" s="373"/>
      <c r="Z200" s="373"/>
      <c r="AA200" s="373"/>
      <c r="AB200" s="373"/>
      <c r="AC200" s="373"/>
      <c r="AD200" s="373"/>
      <c r="AE200" s="373"/>
      <c r="AF200" s="373"/>
      <c r="AG200" s="373"/>
      <c r="AH200" s="373"/>
      <c r="AI200" s="373"/>
      <c r="AJ200" s="373"/>
      <c r="AK200" s="373"/>
      <c r="AL200" s="373"/>
      <c r="AM200" s="373"/>
      <c r="AN200" s="373"/>
      <c r="AO200" s="373"/>
      <c r="AP200" s="373"/>
      <c r="AQ200" s="373"/>
      <c r="AR200" s="373"/>
      <c r="AS200" s="373"/>
    </row>
    <row r="201" spans="1:46" ht="38.25" customHeight="1">
      <c r="A201" s="433" t="s">
        <v>302</v>
      </c>
      <c r="B201" s="425" t="s">
        <v>303</v>
      </c>
      <c r="C201" s="439">
        <v>4.5</v>
      </c>
      <c r="D201" s="378"/>
      <c r="E201" s="378"/>
      <c r="F201" s="378"/>
      <c r="G201" s="378"/>
      <c r="H201" s="378"/>
      <c r="I201" s="249"/>
      <c r="J201" s="249"/>
      <c r="K201" s="249"/>
      <c r="L201" s="249"/>
      <c r="M201" s="249"/>
      <c r="N201" s="249"/>
      <c r="O201" s="424"/>
      <c r="P201" s="373"/>
      <c r="Q201" s="373"/>
      <c r="R201" s="373"/>
      <c r="S201" s="373"/>
      <c r="T201" s="373"/>
      <c r="U201" s="373"/>
      <c r="V201" s="373"/>
      <c r="W201" s="373"/>
      <c r="X201" s="373"/>
      <c r="Y201" s="373"/>
      <c r="Z201" s="373"/>
      <c r="AA201" s="373"/>
      <c r="AB201" s="373"/>
      <c r="AC201" s="373"/>
      <c r="AD201" s="373"/>
      <c r="AE201" s="373"/>
      <c r="AF201" s="373"/>
      <c r="AG201" s="373"/>
      <c r="AH201" s="373"/>
      <c r="AI201" s="373"/>
      <c r="AJ201" s="373"/>
      <c r="AK201" s="373"/>
      <c r="AL201" s="373"/>
      <c r="AM201" s="373"/>
      <c r="AN201" s="373"/>
      <c r="AO201" s="373"/>
      <c r="AP201" s="373"/>
      <c r="AQ201" s="373"/>
      <c r="AR201" s="373"/>
      <c r="AS201" s="373"/>
    </row>
    <row r="202" spans="1:46" ht="43.5" customHeight="1">
      <c r="A202" s="435"/>
      <c r="B202" s="430"/>
      <c r="C202" s="436"/>
      <c r="D202" s="249"/>
      <c r="E202" s="249"/>
      <c r="F202" s="249"/>
      <c r="G202" s="249"/>
      <c r="H202" s="249"/>
      <c r="I202" s="249"/>
      <c r="J202" s="249"/>
      <c r="K202" s="249"/>
      <c r="L202" s="249"/>
      <c r="M202" s="249"/>
      <c r="N202" s="249"/>
      <c r="O202" s="249"/>
      <c r="P202" s="424"/>
      <c r="Q202" s="373"/>
      <c r="R202" s="373"/>
      <c r="S202" s="373"/>
      <c r="T202" s="373"/>
      <c r="U202" s="373"/>
      <c r="V202" s="373"/>
      <c r="W202" s="373"/>
      <c r="X202" s="373"/>
      <c r="Y202" s="373"/>
      <c r="Z202" s="373"/>
      <c r="AA202" s="373"/>
      <c r="AB202" s="373"/>
      <c r="AC202" s="373"/>
      <c r="AD202" s="373"/>
      <c r="AE202" s="373"/>
      <c r="AF202" s="373"/>
      <c r="AG202" s="373"/>
      <c r="AH202" s="373"/>
      <c r="AI202" s="373"/>
      <c r="AJ202" s="373"/>
      <c r="AK202" s="373"/>
      <c r="AL202" s="373"/>
      <c r="AM202" s="373"/>
      <c r="AN202" s="373"/>
      <c r="AO202" s="373"/>
      <c r="AP202" s="373"/>
      <c r="AQ202" s="373"/>
      <c r="AR202" s="373"/>
      <c r="AS202" s="373"/>
      <c r="AT202" s="373"/>
    </row>
    <row r="203" spans="1:46" ht="96" customHeight="1">
      <c r="A203" s="1435" t="s">
        <v>304</v>
      </c>
      <c r="B203" s="1435"/>
      <c r="C203" s="1435"/>
      <c r="D203" s="249"/>
      <c r="E203" s="249"/>
      <c r="F203" s="249"/>
      <c r="G203" s="249"/>
      <c r="H203" s="249"/>
      <c r="I203" s="249"/>
      <c r="J203" s="249"/>
      <c r="K203" s="249"/>
      <c r="L203" s="249"/>
      <c r="M203" s="249"/>
      <c r="N203" s="249"/>
      <c r="O203" s="249"/>
      <c r="P203" s="424"/>
      <c r="Q203" s="373"/>
      <c r="R203" s="373"/>
      <c r="S203" s="373"/>
      <c r="T203" s="373"/>
      <c r="U203" s="373"/>
      <c r="V203" s="373"/>
      <c r="W203" s="373"/>
      <c r="X203" s="373"/>
      <c r="Y203" s="373"/>
      <c r="Z203" s="373"/>
      <c r="AA203" s="373"/>
      <c r="AB203" s="373"/>
      <c r="AC203" s="373"/>
      <c r="AD203" s="373"/>
      <c r="AE203" s="373"/>
      <c r="AF203" s="373"/>
      <c r="AG203" s="373"/>
      <c r="AH203" s="373"/>
      <c r="AI203" s="373"/>
      <c r="AJ203" s="373"/>
      <c r="AK203" s="373"/>
      <c r="AL203" s="373"/>
      <c r="AM203" s="373"/>
      <c r="AN203" s="373"/>
      <c r="AO203" s="373"/>
      <c r="AP203" s="373"/>
      <c r="AQ203" s="373"/>
      <c r="AR203" s="373"/>
      <c r="AS203" s="373"/>
      <c r="AT203" s="373"/>
    </row>
    <row r="204" spans="1:46" ht="43.5" customHeight="1">
      <c r="A204" s="1463" t="s">
        <v>305</v>
      </c>
      <c r="B204" s="1463"/>
      <c r="C204" s="1463"/>
      <c r="D204" s="249"/>
      <c r="E204" s="249"/>
      <c r="F204" s="249"/>
      <c r="G204" s="249"/>
      <c r="H204" s="249"/>
      <c r="I204" s="249"/>
      <c r="J204" s="249"/>
      <c r="K204" s="249"/>
      <c r="L204" s="249"/>
      <c r="M204" s="249"/>
      <c r="N204" s="249"/>
      <c r="O204" s="249"/>
      <c r="P204" s="424"/>
      <c r="Q204" s="373"/>
      <c r="R204" s="373"/>
      <c r="S204" s="373"/>
      <c r="T204" s="373"/>
      <c r="U204" s="373"/>
      <c r="V204" s="373"/>
      <c r="W204" s="373"/>
      <c r="X204" s="373"/>
      <c r="Y204" s="373"/>
      <c r="Z204" s="373"/>
      <c r="AA204" s="373"/>
      <c r="AB204" s="373"/>
      <c r="AC204" s="373"/>
      <c r="AD204" s="373"/>
      <c r="AE204" s="373"/>
      <c r="AF204" s="373"/>
      <c r="AG204" s="373"/>
      <c r="AH204" s="373"/>
      <c r="AI204" s="373"/>
      <c r="AJ204" s="373"/>
      <c r="AK204" s="373"/>
      <c r="AL204" s="373"/>
      <c r="AM204" s="373"/>
      <c r="AN204" s="373"/>
      <c r="AO204" s="373"/>
      <c r="AP204" s="373"/>
      <c r="AQ204" s="373"/>
      <c r="AR204" s="373"/>
      <c r="AS204" s="373"/>
      <c r="AT204" s="373"/>
    </row>
    <row r="205" spans="1:46" ht="15" customHeight="1">
      <c r="A205" s="365"/>
      <c r="B205" s="365"/>
      <c r="C205" s="365"/>
      <c r="D205" s="249"/>
      <c r="E205" s="249"/>
      <c r="F205" s="249"/>
      <c r="G205" s="249"/>
      <c r="H205" s="249"/>
      <c r="I205" s="249"/>
      <c r="J205" s="249"/>
      <c r="K205" s="249"/>
      <c r="L205" s="249"/>
      <c r="M205" s="249"/>
      <c r="N205" s="249"/>
      <c r="O205" s="249"/>
      <c r="P205" s="424"/>
      <c r="Q205" s="373"/>
      <c r="R205" s="373"/>
      <c r="S205" s="373"/>
      <c r="T205" s="373"/>
      <c r="U205" s="373"/>
      <c r="V205" s="373"/>
      <c r="W205" s="373"/>
      <c r="X205" s="373"/>
      <c r="Y205" s="373"/>
      <c r="Z205" s="373"/>
      <c r="AA205" s="373"/>
      <c r="AB205" s="373"/>
      <c r="AC205" s="373"/>
      <c r="AD205" s="373"/>
      <c r="AE205" s="373"/>
      <c r="AF205" s="373"/>
      <c r="AG205" s="373"/>
      <c r="AH205" s="373"/>
      <c r="AI205" s="373"/>
      <c r="AJ205" s="373"/>
      <c r="AK205" s="373"/>
      <c r="AL205" s="373"/>
      <c r="AM205" s="373"/>
      <c r="AN205" s="373"/>
      <c r="AO205" s="373"/>
      <c r="AP205" s="373"/>
      <c r="AQ205" s="373"/>
      <c r="AR205" s="373"/>
      <c r="AS205" s="373"/>
      <c r="AT205" s="373"/>
    </row>
    <row r="206" spans="1:46" ht="31.5">
      <c r="A206" s="340" t="s">
        <v>40</v>
      </c>
      <c r="B206" s="340" t="s">
        <v>7</v>
      </c>
      <c r="C206" s="341" t="s">
        <v>117</v>
      </c>
      <c r="D206" s="249"/>
      <c r="E206" s="249"/>
      <c r="F206" s="249"/>
      <c r="G206" s="249"/>
      <c r="H206" s="249"/>
      <c r="I206" s="249"/>
      <c r="J206" s="249"/>
      <c r="K206" s="249"/>
      <c r="L206" s="249"/>
      <c r="M206" s="249"/>
      <c r="N206" s="249"/>
      <c r="O206" s="249"/>
      <c r="P206" s="424"/>
      <c r="Q206" s="373"/>
      <c r="R206" s="373"/>
      <c r="S206" s="373"/>
      <c r="T206" s="373"/>
      <c r="U206" s="373"/>
      <c r="V206" s="373"/>
      <c r="W206" s="373"/>
      <c r="X206" s="373"/>
      <c r="Y206" s="373"/>
      <c r="Z206" s="373"/>
      <c r="AA206" s="373"/>
      <c r="AB206" s="373"/>
      <c r="AC206" s="373"/>
      <c r="AD206" s="373"/>
      <c r="AE206" s="373"/>
      <c r="AF206" s="373"/>
      <c r="AG206" s="373"/>
      <c r="AH206" s="373"/>
      <c r="AI206" s="373"/>
      <c r="AJ206" s="373"/>
      <c r="AK206" s="373"/>
      <c r="AL206" s="373"/>
      <c r="AM206" s="373"/>
      <c r="AN206" s="373"/>
      <c r="AO206" s="373"/>
      <c r="AP206" s="373"/>
      <c r="AQ206" s="373"/>
      <c r="AR206" s="373"/>
      <c r="AS206" s="373"/>
      <c r="AT206" s="373"/>
    </row>
    <row r="207" spans="1:46" ht="15">
      <c r="A207" s="432">
        <v>1</v>
      </c>
      <c r="B207" s="432">
        <v>2</v>
      </c>
      <c r="C207" s="432">
        <v>3</v>
      </c>
      <c r="D207" s="249"/>
      <c r="E207" s="249"/>
      <c r="F207" s="249"/>
      <c r="G207" s="249"/>
      <c r="H207" s="249"/>
      <c r="I207" s="249"/>
      <c r="J207" s="249"/>
      <c r="K207" s="249"/>
      <c r="L207" s="249"/>
      <c r="M207" s="249"/>
      <c r="N207" s="249"/>
      <c r="O207" s="249"/>
      <c r="P207" s="424"/>
      <c r="Q207" s="373"/>
      <c r="R207" s="373"/>
      <c r="S207" s="373"/>
      <c r="T207" s="373"/>
      <c r="U207" s="373"/>
      <c r="V207" s="373"/>
      <c r="W207" s="373"/>
      <c r="X207" s="373"/>
      <c r="Y207" s="373"/>
      <c r="Z207" s="373"/>
      <c r="AA207" s="373"/>
      <c r="AB207" s="373"/>
      <c r="AC207" s="373"/>
      <c r="AD207" s="373"/>
      <c r="AE207" s="373"/>
      <c r="AF207" s="373"/>
      <c r="AG207" s="373"/>
      <c r="AH207" s="373"/>
      <c r="AI207" s="373"/>
      <c r="AJ207" s="373"/>
      <c r="AK207" s="373"/>
      <c r="AL207" s="373"/>
      <c r="AM207" s="373"/>
      <c r="AN207" s="373"/>
      <c r="AO207" s="373"/>
      <c r="AP207" s="373"/>
      <c r="AQ207" s="373"/>
      <c r="AR207" s="373"/>
      <c r="AS207" s="373"/>
      <c r="AT207" s="373"/>
    </row>
    <row r="208" spans="1:46" ht="40.5" customHeight="1">
      <c r="A208" s="433" t="s">
        <v>306</v>
      </c>
      <c r="B208" s="425" t="s">
        <v>307</v>
      </c>
      <c r="C208" s="437">
        <f>C192</f>
        <v>24</v>
      </c>
      <c r="D208" s="438">
        <f>C208-(C209+C210+C211)</f>
        <v>0</v>
      </c>
      <c r="E208" s="378"/>
      <c r="F208" s="378"/>
      <c r="G208" s="249"/>
      <c r="H208" s="249"/>
      <c r="I208" s="249"/>
      <c r="J208" s="249"/>
      <c r="K208" s="249"/>
      <c r="L208" s="249"/>
      <c r="M208" s="249"/>
      <c r="N208" s="249"/>
      <c r="O208" s="424"/>
      <c r="P208" s="443"/>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row>
    <row r="209" spans="1:46" ht="33" customHeight="1">
      <c r="A209" s="433" t="s">
        <v>308</v>
      </c>
      <c r="B209" s="425" t="s">
        <v>309</v>
      </c>
      <c r="C209" s="439"/>
      <c r="D209" s="378"/>
      <c r="E209" s="378"/>
      <c r="F209" s="378"/>
      <c r="G209" s="249"/>
      <c r="H209" s="249"/>
      <c r="I209" s="249"/>
      <c r="J209" s="249"/>
      <c r="K209" s="249"/>
      <c r="L209" s="249"/>
      <c r="M209" s="249"/>
      <c r="N209" s="249"/>
      <c r="O209" s="424"/>
      <c r="P209" s="373"/>
      <c r="Q209" s="373"/>
      <c r="R209" s="373"/>
      <c r="S209" s="373"/>
      <c r="T209" s="373"/>
      <c r="U209" s="373"/>
      <c r="V209" s="373"/>
      <c r="W209" s="373"/>
      <c r="X209" s="373"/>
      <c r="Y209" s="373"/>
      <c r="Z209" s="373"/>
      <c r="AA209" s="373"/>
      <c r="AB209" s="373"/>
      <c r="AC209" s="373"/>
      <c r="AD209" s="373"/>
      <c r="AE209" s="373"/>
      <c r="AF209" s="373"/>
      <c r="AG209" s="373"/>
      <c r="AH209" s="373"/>
      <c r="AI209" s="373"/>
      <c r="AJ209" s="373"/>
      <c r="AK209" s="373"/>
      <c r="AL209" s="373"/>
      <c r="AM209" s="373"/>
      <c r="AN209" s="373"/>
      <c r="AO209" s="373"/>
      <c r="AP209" s="373"/>
      <c r="AQ209" s="373"/>
      <c r="AR209" s="373"/>
      <c r="AS209" s="373"/>
    </row>
    <row r="210" spans="1:46" ht="19.5" customHeight="1">
      <c r="A210" s="433" t="s">
        <v>310</v>
      </c>
      <c r="B210" s="425" t="s">
        <v>311</v>
      </c>
      <c r="C210" s="439">
        <v>24</v>
      </c>
      <c r="D210" s="378"/>
      <c r="E210" s="378"/>
      <c r="F210" s="378"/>
      <c r="G210" s="249"/>
      <c r="H210" s="249"/>
      <c r="I210" s="249"/>
      <c r="J210" s="249"/>
      <c r="K210" s="249"/>
      <c r="L210" s="249"/>
      <c r="M210" s="249"/>
      <c r="N210" s="249"/>
      <c r="O210" s="424"/>
      <c r="P210" s="373"/>
      <c r="Q210" s="373"/>
      <c r="R210" s="373"/>
      <c r="S210" s="373"/>
      <c r="T210" s="373"/>
      <c r="U210" s="373"/>
      <c r="V210" s="373"/>
      <c r="W210" s="373"/>
      <c r="X210" s="373"/>
      <c r="Y210" s="373"/>
      <c r="Z210" s="373"/>
      <c r="AA210" s="373"/>
      <c r="AB210" s="373"/>
      <c r="AC210" s="373"/>
      <c r="AD210" s="373"/>
      <c r="AE210" s="373"/>
      <c r="AF210" s="373"/>
      <c r="AG210" s="373"/>
      <c r="AH210" s="373"/>
      <c r="AI210" s="373"/>
      <c r="AJ210" s="373"/>
      <c r="AK210" s="373"/>
      <c r="AL210" s="373"/>
      <c r="AM210" s="373"/>
      <c r="AN210" s="373"/>
      <c r="AO210" s="373"/>
      <c r="AP210" s="373"/>
      <c r="AQ210" s="373"/>
      <c r="AR210" s="373"/>
      <c r="AS210" s="373"/>
    </row>
    <row r="211" spans="1:46" ht="21" customHeight="1">
      <c r="A211" s="433" t="s">
        <v>312</v>
      </c>
      <c r="B211" s="425" t="s">
        <v>313</v>
      </c>
      <c r="C211" s="439"/>
      <c r="D211" s="378"/>
      <c r="E211" s="378"/>
      <c r="F211" s="378"/>
      <c r="G211" s="249"/>
      <c r="H211" s="249"/>
      <c r="I211" s="249"/>
      <c r="J211" s="249"/>
      <c r="K211" s="249"/>
      <c r="L211" s="249"/>
      <c r="M211" s="249"/>
      <c r="N211" s="249"/>
      <c r="O211" s="424"/>
      <c r="P211" s="373"/>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row>
    <row r="212" spans="1:46" ht="38.25" customHeight="1">
      <c r="A212" s="433" t="s">
        <v>314</v>
      </c>
      <c r="B212" s="425" t="s">
        <v>315</v>
      </c>
      <c r="C212" s="439"/>
      <c r="D212" s="378"/>
      <c r="E212" s="378"/>
      <c r="F212" s="378"/>
      <c r="G212" s="249"/>
      <c r="H212" s="249"/>
      <c r="I212" s="249"/>
      <c r="J212" s="249"/>
      <c r="K212" s="249"/>
      <c r="L212" s="249"/>
      <c r="M212" s="249"/>
      <c r="N212" s="249"/>
      <c r="O212" s="424"/>
      <c r="P212" s="373"/>
      <c r="Q212" s="373"/>
      <c r="R212" s="373"/>
      <c r="S212" s="373"/>
      <c r="T212" s="373"/>
      <c r="U212" s="373"/>
      <c r="V212" s="373"/>
      <c r="W212" s="373"/>
      <c r="X212" s="373"/>
      <c r="Y212" s="373"/>
      <c r="Z212" s="373"/>
      <c r="AA212" s="373"/>
      <c r="AB212" s="373"/>
      <c r="AC212" s="373"/>
      <c r="AD212" s="373"/>
      <c r="AE212" s="373"/>
      <c r="AF212" s="373"/>
      <c r="AG212" s="373"/>
      <c r="AH212" s="373"/>
      <c r="AI212" s="373"/>
      <c r="AJ212" s="373"/>
      <c r="AK212" s="373"/>
      <c r="AL212" s="373"/>
      <c r="AM212" s="373"/>
      <c r="AN212" s="373"/>
      <c r="AO212" s="373"/>
      <c r="AP212" s="373"/>
      <c r="AQ212" s="373"/>
      <c r="AR212" s="373"/>
      <c r="AS212" s="373"/>
    </row>
    <row r="213" spans="1:46" ht="25.5" customHeight="1">
      <c r="A213" s="433" t="s">
        <v>316</v>
      </c>
      <c r="B213" s="425" t="s">
        <v>317</v>
      </c>
      <c r="C213" s="439"/>
      <c r="D213" s="378"/>
      <c r="E213" s="378"/>
      <c r="F213" s="378"/>
      <c r="G213" s="249"/>
      <c r="H213" s="249"/>
      <c r="I213" s="249"/>
      <c r="J213" s="249"/>
      <c r="K213" s="249"/>
      <c r="L213" s="249"/>
      <c r="M213" s="249"/>
      <c r="N213" s="249"/>
      <c r="O213" s="424"/>
      <c r="P213" s="373"/>
      <c r="Q213" s="373"/>
      <c r="R213" s="373"/>
      <c r="S213" s="373"/>
      <c r="T213" s="373"/>
      <c r="U213" s="373"/>
      <c r="V213" s="373"/>
      <c r="W213" s="373"/>
      <c r="X213" s="373"/>
      <c r="Y213" s="373"/>
      <c r="Z213" s="373"/>
      <c r="AA213" s="373"/>
      <c r="AB213" s="373"/>
      <c r="AC213" s="373"/>
      <c r="AD213" s="373"/>
      <c r="AE213" s="373"/>
      <c r="AF213" s="373"/>
      <c r="AG213" s="373"/>
      <c r="AH213" s="373"/>
      <c r="AI213" s="373"/>
      <c r="AJ213" s="373"/>
      <c r="AK213" s="373"/>
      <c r="AL213" s="373"/>
      <c r="AM213" s="373"/>
      <c r="AN213" s="373"/>
      <c r="AO213" s="373"/>
      <c r="AP213" s="373"/>
      <c r="AQ213" s="373"/>
      <c r="AR213" s="373"/>
      <c r="AS213" s="373"/>
    </row>
    <row r="214" spans="1:46" ht="15.75">
      <c r="A214" s="435"/>
      <c r="B214" s="430"/>
      <c r="C214" s="436"/>
      <c r="D214" s="378"/>
      <c r="E214" s="378"/>
      <c r="F214" s="378"/>
      <c r="G214" s="249"/>
      <c r="H214" s="249"/>
      <c r="I214" s="249"/>
      <c r="J214" s="249"/>
      <c r="K214" s="249"/>
      <c r="L214" s="249"/>
      <c r="M214" s="249"/>
      <c r="N214" s="249"/>
      <c r="O214" s="249"/>
      <c r="P214" s="424"/>
      <c r="Q214" s="373"/>
      <c r="R214" s="373"/>
      <c r="S214" s="373"/>
      <c r="T214" s="373"/>
      <c r="U214" s="373"/>
      <c r="V214" s="373"/>
      <c r="W214" s="373"/>
      <c r="X214" s="373"/>
      <c r="Y214" s="373"/>
      <c r="Z214" s="373"/>
      <c r="AA214" s="373"/>
      <c r="AB214" s="373"/>
      <c r="AC214" s="373"/>
      <c r="AD214" s="373"/>
      <c r="AE214" s="373"/>
      <c r="AF214" s="373"/>
      <c r="AG214" s="373"/>
      <c r="AH214" s="373"/>
      <c r="AI214" s="373"/>
      <c r="AJ214" s="373"/>
      <c r="AK214" s="373"/>
      <c r="AL214" s="373"/>
      <c r="AM214" s="373"/>
      <c r="AN214" s="373"/>
      <c r="AO214" s="373"/>
      <c r="AP214" s="373"/>
      <c r="AQ214" s="373"/>
      <c r="AR214" s="373"/>
      <c r="AS214" s="373"/>
      <c r="AT214" s="373"/>
    </row>
    <row r="215" spans="1:46" ht="49.5" customHeight="1">
      <c r="A215" s="176" t="s">
        <v>318</v>
      </c>
      <c r="B215" s="444"/>
      <c r="C215" s="445" t="s">
        <v>335</v>
      </c>
      <c r="D215" s="444"/>
      <c r="E215" s="453" t="s">
        <v>336</v>
      </c>
      <c r="F215" s="378"/>
      <c r="G215" s="446"/>
      <c r="H215" s="378"/>
      <c r="I215" s="378"/>
      <c r="J215" s="378"/>
      <c r="K215" s="378"/>
      <c r="L215" s="249"/>
      <c r="M215" s="249"/>
      <c r="N215" s="249"/>
      <c r="O215" s="249"/>
      <c r="P215" s="249"/>
      <c r="Q215" s="373"/>
      <c r="R215" s="373"/>
      <c r="S215" s="373"/>
      <c r="T215" s="373"/>
      <c r="U215" s="373"/>
      <c r="V215" s="373"/>
      <c r="W215" s="373"/>
      <c r="X215" s="373"/>
      <c r="Y215" s="373"/>
      <c r="Z215" s="373"/>
      <c r="AA215" s="373"/>
      <c r="AB215" s="373"/>
      <c r="AC215" s="373"/>
      <c r="AD215" s="373"/>
      <c r="AE215" s="373"/>
      <c r="AF215" s="373"/>
      <c r="AG215" s="373"/>
      <c r="AH215" s="373"/>
      <c r="AI215" s="373"/>
      <c r="AJ215" s="373"/>
      <c r="AK215" s="373"/>
      <c r="AL215" s="373"/>
      <c r="AM215" s="373"/>
      <c r="AN215" s="373"/>
      <c r="AO215" s="373"/>
      <c r="AP215" s="373"/>
      <c r="AQ215" s="373"/>
      <c r="AR215" s="373"/>
      <c r="AS215" s="373"/>
      <c r="AT215" s="373"/>
    </row>
    <row r="216" spans="1:46" ht="15">
      <c r="A216" s="180"/>
      <c r="B216" s="444"/>
      <c r="C216" s="447" t="s">
        <v>319</v>
      </c>
      <c r="D216" s="448"/>
      <c r="E216" s="447" t="s">
        <v>320</v>
      </c>
      <c r="F216" s="338"/>
      <c r="G216" s="447" t="s">
        <v>321</v>
      </c>
      <c r="H216" s="378"/>
      <c r="I216" s="378"/>
      <c r="J216" s="378"/>
      <c r="K216" s="378"/>
      <c r="L216" s="249"/>
      <c r="M216" s="249"/>
      <c r="N216" s="249"/>
      <c r="O216" s="249"/>
      <c r="P216" s="249"/>
      <c r="Q216" s="373"/>
      <c r="R216" s="373"/>
      <c r="S216" s="373"/>
      <c r="T216" s="373"/>
      <c r="U216" s="373"/>
      <c r="V216" s="373"/>
      <c r="W216" s="373"/>
      <c r="X216" s="373"/>
      <c r="Y216" s="373"/>
      <c r="Z216" s="373"/>
      <c r="AA216" s="373"/>
      <c r="AB216" s="373"/>
      <c r="AC216" s="373"/>
      <c r="AD216" s="373"/>
      <c r="AE216" s="373"/>
      <c r="AF216" s="373"/>
      <c r="AG216" s="373"/>
      <c r="AH216" s="373"/>
      <c r="AI216" s="373"/>
      <c r="AJ216" s="373"/>
      <c r="AK216" s="373"/>
      <c r="AL216" s="373"/>
      <c r="AM216" s="373"/>
      <c r="AN216" s="373"/>
      <c r="AO216" s="373"/>
      <c r="AP216" s="373"/>
      <c r="AQ216" s="373"/>
      <c r="AR216" s="373"/>
      <c r="AS216" s="373"/>
      <c r="AT216" s="373"/>
    </row>
    <row r="217" spans="1:46" ht="15">
      <c r="A217" s="444"/>
      <c r="B217" s="444"/>
      <c r="C217" s="445" t="s">
        <v>337</v>
      </c>
      <c r="D217" s="444"/>
      <c r="E217" s="446" t="s">
        <v>338</v>
      </c>
      <c r="F217" s="378"/>
      <c r="G217" s="449">
        <v>44190</v>
      </c>
      <c r="H217" s="378"/>
      <c r="I217" s="378"/>
      <c r="J217" s="378"/>
      <c r="K217" s="378"/>
      <c r="L217" s="249"/>
      <c r="M217" s="249"/>
      <c r="N217" s="249"/>
      <c r="O217" s="249"/>
      <c r="P217" s="249"/>
      <c r="Q217" s="373"/>
      <c r="R217" s="373"/>
      <c r="S217" s="373"/>
      <c r="T217" s="373"/>
      <c r="U217" s="373"/>
      <c r="V217" s="373"/>
      <c r="W217" s="373"/>
      <c r="X217" s="373"/>
      <c r="Y217" s="373"/>
      <c r="Z217" s="373"/>
      <c r="AA217" s="373"/>
      <c r="AB217" s="373"/>
      <c r="AC217" s="373"/>
      <c r="AD217" s="373"/>
      <c r="AE217" s="373"/>
      <c r="AF217" s="373"/>
      <c r="AG217" s="373"/>
      <c r="AH217" s="373"/>
      <c r="AI217" s="373"/>
      <c r="AJ217" s="373"/>
      <c r="AK217" s="373"/>
      <c r="AL217" s="373"/>
      <c r="AM217" s="373"/>
      <c r="AN217" s="373"/>
      <c r="AO217" s="373"/>
      <c r="AP217" s="373"/>
      <c r="AQ217" s="373"/>
      <c r="AR217" s="373"/>
      <c r="AS217" s="373"/>
      <c r="AT217" s="373"/>
    </row>
    <row r="218" spans="1:46" ht="15">
      <c r="A218" s="444"/>
      <c r="B218" s="444"/>
      <c r="C218" s="336" t="s">
        <v>322</v>
      </c>
      <c r="D218" s="444"/>
      <c r="E218" s="450" t="s">
        <v>323</v>
      </c>
      <c r="F218" s="378"/>
      <c r="G218" s="338" t="s">
        <v>324</v>
      </c>
      <c r="H218" s="378"/>
      <c r="I218" s="378"/>
      <c r="J218" s="378"/>
      <c r="K218" s="378"/>
      <c r="L218" s="249"/>
      <c r="M218" s="249"/>
      <c r="N218" s="249"/>
      <c r="O218" s="249"/>
      <c r="P218" s="249"/>
      <c r="Q218" s="373"/>
      <c r="R218" s="373"/>
      <c r="S218" s="373"/>
      <c r="T218" s="373"/>
      <c r="U218" s="373"/>
      <c r="V218" s="373"/>
      <c r="W218" s="373"/>
      <c r="X218" s="373"/>
      <c r="Y218" s="373"/>
      <c r="Z218" s="373"/>
      <c r="AA218" s="373"/>
      <c r="AB218" s="373"/>
      <c r="AC218" s="373"/>
      <c r="AD218" s="373"/>
      <c r="AE218" s="373"/>
      <c r="AF218" s="373"/>
      <c r="AG218" s="373"/>
      <c r="AH218" s="373"/>
      <c r="AI218" s="373"/>
      <c r="AJ218" s="373"/>
      <c r="AK218" s="373"/>
      <c r="AL218" s="373"/>
      <c r="AM218" s="373"/>
      <c r="AN218" s="373"/>
      <c r="AO218" s="373"/>
      <c r="AP218" s="373"/>
      <c r="AQ218" s="373"/>
      <c r="AR218" s="373"/>
      <c r="AS218" s="373"/>
      <c r="AT218" s="373"/>
    </row>
    <row r="219" spans="1:46" ht="15">
      <c r="A219" s="444"/>
      <c r="B219" s="444"/>
      <c r="C219" s="444"/>
      <c r="D219" s="444"/>
      <c r="E219" s="378"/>
      <c r="F219" s="378"/>
      <c r="G219" s="378"/>
      <c r="H219" s="378"/>
      <c r="I219" s="378"/>
      <c r="J219" s="378"/>
      <c r="K219" s="378"/>
      <c r="L219" s="249"/>
      <c r="M219" s="249"/>
      <c r="N219" s="249"/>
      <c r="O219" s="249"/>
      <c r="P219" s="249"/>
      <c r="Q219" s="373"/>
      <c r="R219" s="373"/>
      <c r="S219" s="373"/>
      <c r="T219" s="373"/>
      <c r="U219" s="373"/>
      <c r="V219" s="373"/>
      <c r="W219" s="373"/>
      <c r="X219" s="373"/>
      <c r="Y219" s="373"/>
      <c r="Z219" s="373"/>
      <c r="AA219" s="373"/>
      <c r="AB219" s="373"/>
      <c r="AC219" s="373"/>
      <c r="AD219" s="373"/>
      <c r="AE219" s="373"/>
      <c r="AF219" s="373"/>
      <c r="AG219" s="373"/>
      <c r="AH219" s="373"/>
      <c r="AI219" s="373"/>
      <c r="AJ219" s="373"/>
      <c r="AK219" s="373"/>
      <c r="AL219" s="373"/>
      <c r="AM219" s="373"/>
      <c r="AN219" s="373"/>
      <c r="AO219" s="373"/>
      <c r="AP219" s="373"/>
      <c r="AQ219" s="373"/>
      <c r="AR219" s="373"/>
      <c r="AS219" s="373"/>
      <c r="AT219" s="373"/>
    </row>
    <row r="220" spans="1:46" ht="12.75" customHeight="1">
      <c r="A220" s="444"/>
      <c r="B220" s="444"/>
      <c r="C220" s="444"/>
      <c r="D220" s="444"/>
      <c r="E220" s="378"/>
      <c r="F220" s="378"/>
      <c r="G220" s="378"/>
      <c r="H220" s="378"/>
      <c r="I220" s="378"/>
      <c r="J220" s="378"/>
      <c r="K220" s="378"/>
      <c r="L220" s="249"/>
      <c r="M220" s="249"/>
      <c r="N220" s="249"/>
      <c r="O220" s="249"/>
      <c r="P220" s="249"/>
    </row>
    <row r="221" spans="1:46" ht="12.75" customHeight="1">
      <c r="A221" s="444"/>
      <c r="B221" s="444"/>
      <c r="C221" s="444"/>
      <c r="D221" s="444"/>
      <c r="E221" s="378"/>
      <c r="F221" s="378"/>
      <c r="G221" s="378"/>
      <c r="H221" s="378"/>
      <c r="I221" s="378"/>
      <c r="J221" s="378"/>
      <c r="K221" s="378"/>
      <c r="L221" s="249"/>
      <c r="M221" s="249"/>
      <c r="N221" s="249"/>
      <c r="O221" s="249"/>
      <c r="P221" s="249"/>
    </row>
    <row r="222" spans="1:46" ht="12.75" customHeight="1">
      <c r="A222" s="444"/>
      <c r="B222" s="444"/>
      <c r="C222" s="444"/>
      <c r="D222" s="444"/>
      <c r="E222" s="378"/>
      <c r="F222" s="378"/>
      <c r="G222" s="378"/>
      <c r="H222" s="378"/>
      <c r="I222" s="378"/>
      <c r="J222" s="378"/>
      <c r="K222" s="378"/>
      <c r="L222" s="249"/>
      <c r="M222" s="249"/>
      <c r="N222" s="249"/>
      <c r="O222" s="249"/>
      <c r="P222" s="249"/>
    </row>
    <row r="223" spans="1:46" ht="12.75" customHeight="1">
      <c r="A223" s="444"/>
      <c r="B223" s="444"/>
      <c r="C223" s="444"/>
      <c r="D223" s="444"/>
      <c r="E223" s="378"/>
      <c r="F223" s="378"/>
      <c r="G223" s="378"/>
      <c r="H223" s="378"/>
      <c r="I223" s="378"/>
      <c r="J223" s="378"/>
      <c r="K223" s="378"/>
      <c r="L223" s="249"/>
      <c r="M223" s="249"/>
      <c r="N223" s="249"/>
      <c r="O223" s="249"/>
      <c r="P223" s="249"/>
    </row>
    <row r="224" spans="1:46" ht="12.75" customHeight="1">
      <c r="A224" s="444"/>
      <c r="B224" s="444"/>
      <c r="C224" s="444"/>
      <c r="D224" s="444"/>
      <c r="E224" s="378"/>
      <c r="F224" s="378"/>
      <c r="G224" s="378"/>
      <c r="H224" s="378"/>
      <c r="I224" s="378"/>
      <c r="J224" s="378"/>
      <c r="K224" s="378"/>
      <c r="L224" s="249"/>
      <c r="M224" s="249"/>
      <c r="N224" s="249"/>
      <c r="O224" s="249"/>
      <c r="P224" s="249"/>
    </row>
    <row r="225" spans="1:16" ht="12.75" customHeight="1">
      <c r="A225" s="444"/>
      <c r="B225" s="444"/>
      <c r="C225" s="444"/>
      <c r="D225" s="444"/>
      <c r="E225" s="378"/>
      <c r="F225" s="378"/>
      <c r="G225" s="378"/>
      <c r="H225" s="378"/>
      <c r="I225" s="378"/>
      <c r="J225" s="378"/>
      <c r="K225" s="378"/>
      <c r="L225" s="249"/>
      <c r="M225" s="249"/>
      <c r="N225" s="249"/>
      <c r="O225" s="249"/>
      <c r="P225" s="249"/>
    </row>
    <row r="226" spans="1:16" ht="12.75" customHeight="1">
      <c r="A226" s="444"/>
      <c r="B226" s="444"/>
      <c r="C226" s="444"/>
      <c r="D226" s="444"/>
      <c r="E226" s="378"/>
      <c r="F226" s="378"/>
      <c r="G226" s="378"/>
      <c r="H226" s="378"/>
      <c r="I226" s="378"/>
      <c r="J226" s="378"/>
      <c r="K226" s="378"/>
      <c r="L226" s="249"/>
      <c r="M226" s="249"/>
      <c r="N226" s="249"/>
      <c r="O226" s="249"/>
      <c r="P226" s="249"/>
    </row>
    <row r="227" spans="1:16" ht="12.75" customHeight="1">
      <c r="A227" s="444"/>
      <c r="B227" s="444"/>
      <c r="C227" s="444"/>
      <c r="D227" s="444"/>
      <c r="E227" s="378"/>
      <c r="F227" s="378"/>
      <c r="G227" s="378"/>
      <c r="H227" s="378"/>
      <c r="I227" s="378"/>
      <c r="J227" s="378"/>
      <c r="K227" s="378"/>
      <c r="L227" s="249"/>
      <c r="M227" s="249"/>
      <c r="N227" s="249"/>
      <c r="O227" s="249"/>
      <c r="P227" s="249"/>
    </row>
    <row r="228" spans="1:16" ht="12.75" customHeight="1">
      <c r="A228" s="444"/>
      <c r="B228" s="444"/>
      <c r="C228" s="444"/>
      <c r="D228" s="444"/>
      <c r="E228" s="378"/>
      <c r="F228" s="378"/>
      <c r="G228" s="378"/>
      <c r="H228" s="378"/>
      <c r="I228" s="378"/>
      <c r="J228" s="378"/>
      <c r="K228" s="378"/>
      <c r="L228" s="249"/>
      <c r="M228" s="249"/>
      <c r="N228" s="249"/>
      <c r="O228" s="249"/>
      <c r="P228" s="249"/>
    </row>
    <row r="229" spans="1:16" ht="12.75" customHeight="1">
      <c r="A229" s="444"/>
      <c r="B229" s="444"/>
      <c r="C229" s="444"/>
      <c r="D229" s="444"/>
      <c r="E229" s="378"/>
      <c r="F229" s="378"/>
      <c r="G229" s="378"/>
      <c r="H229" s="378"/>
      <c r="I229" s="378"/>
      <c r="J229" s="378"/>
      <c r="K229" s="378"/>
      <c r="L229" s="249"/>
      <c r="M229" s="249"/>
      <c r="N229" s="249"/>
      <c r="O229" s="249"/>
      <c r="P229" s="249"/>
    </row>
    <row r="230" spans="1:16" ht="12.75" customHeight="1">
      <c r="A230" s="444"/>
      <c r="B230" s="444"/>
      <c r="C230" s="444"/>
      <c r="D230" s="444"/>
      <c r="E230" s="378"/>
      <c r="F230" s="378"/>
      <c r="G230" s="378"/>
      <c r="H230" s="378"/>
      <c r="I230" s="378"/>
      <c r="J230" s="378"/>
      <c r="K230" s="378"/>
      <c r="L230" s="249"/>
      <c r="M230" s="249"/>
      <c r="N230" s="249"/>
      <c r="O230" s="249"/>
      <c r="P230" s="249"/>
    </row>
    <row r="231" spans="1:16" ht="12.75" customHeight="1">
      <c r="A231" s="444"/>
      <c r="B231" s="444"/>
      <c r="C231" s="444"/>
      <c r="D231" s="444"/>
      <c r="E231" s="378"/>
      <c r="F231" s="378"/>
      <c r="G231" s="378"/>
      <c r="H231" s="378"/>
      <c r="I231" s="378"/>
      <c r="J231" s="378"/>
      <c r="K231" s="378"/>
      <c r="L231" s="249"/>
      <c r="M231" s="249"/>
      <c r="N231" s="249"/>
      <c r="O231" s="249"/>
      <c r="P231" s="249"/>
    </row>
    <row r="232" spans="1:16" ht="12.75" customHeight="1">
      <c r="A232" s="444"/>
      <c r="B232" s="444"/>
      <c r="C232" s="444"/>
      <c r="D232" s="444"/>
      <c r="E232" s="378"/>
      <c r="F232" s="378"/>
      <c r="G232" s="378"/>
      <c r="H232" s="378"/>
      <c r="I232" s="378"/>
      <c r="J232" s="378"/>
      <c r="K232" s="378"/>
      <c r="L232" s="249"/>
      <c r="M232" s="249"/>
      <c r="N232" s="249"/>
      <c r="O232" s="249"/>
      <c r="P232" s="249"/>
    </row>
    <row r="233" spans="1:16" ht="12.75" customHeight="1">
      <c r="A233" s="451"/>
      <c r="B233" s="451"/>
      <c r="C233" s="451"/>
      <c r="D233" s="451"/>
      <c r="E233" s="249"/>
      <c r="F233" s="249"/>
      <c r="G233" s="249"/>
      <c r="H233" s="249"/>
      <c r="I233" s="249"/>
      <c r="J233" s="249"/>
      <c r="K233" s="249"/>
      <c r="L233" s="249"/>
      <c r="M233" s="249"/>
      <c r="N233" s="249"/>
      <c r="O233" s="249"/>
      <c r="P233" s="249"/>
    </row>
    <row r="234" spans="1:16" ht="12.75" customHeight="1">
      <c r="A234" s="451"/>
      <c r="B234" s="451"/>
      <c r="C234" s="451"/>
      <c r="D234" s="451"/>
      <c r="E234" s="249"/>
      <c r="F234" s="249"/>
      <c r="G234" s="249"/>
      <c r="H234" s="249"/>
      <c r="I234" s="249"/>
      <c r="J234" s="249"/>
      <c r="K234" s="249"/>
      <c r="L234" s="249"/>
      <c r="M234" s="249"/>
      <c r="N234" s="249"/>
      <c r="O234" s="249"/>
      <c r="P234" s="249"/>
    </row>
    <row r="235" spans="1:16" ht="12.75" customHeight="1">
      <c r="A235" s="451"/>
      <c r="B235" s="451"/>
      <c r="C235" s="451"/>
      <c r="D235" s="451"/>
      <c r="E235" s="452"/>
      <c r="F235" s="249"/>
      <c r="G235" s="249"/>
      <c r="H235" s="249"/>
      <c r="I235" s="249"/>
      <c r="J235" s="249"/>
      <c r="K235" s="249"/>
      <c r="L235" s="249"/>
      <c r="M235" s="249"/>
      <c r="N235" s="249"/>
      <c r="O235" s="249"/>
      <c r="P235" s="249"/>
    </row>
    <row r="236" spans="1:16" ht="12.75" customHeight="1">
      <c r="A236" s="451"/>
      <c r="B236" s="451"/>
      <c r="C236" s="451"/>
      <c r="D236" s="451"/>
      <c r="E236" s="249"/>
      <c r="F236" s="249"/>
      <c r="G236" s="249"/>
      <c r="H236" s="249"/>
      <c r="I236" s="249"/>
      <c r="J236" s="249"/>
      <c r="K236" s="249"/>
      <c r="L236" s="249"/>
      <c r="M236" s="249"/>
      <c r="N236" s="249"/>
      <c r="O236" s="249"/>
      <c r="P236" s="249"/>
    </row>
    <row r="237" spans="1:16" ht="12.75" customHeight="1">
      <c r="A237" s="451"/>
      <c r="B237" s="451"/>
      <c r="C237" s="451"/>
      <c r="D237" s="451"/>
      <c r="E237" s="249"/>
      <c r="F237" s="249"/>
      <c r="G237" s="249"/>
      <c r="H237" s="249"/>
      <c r="I237" s="249"/>
      <c r="J237" s="249"/>
      <c r="K237" s="249"/>
      <c r="L237" s="249"/>
      <c r="M237" s="249"/>
      <c r="N237" s="249"/>
      <c r="O237" s="249"/>
      <c r="P237" s="249"/>
    </row>
    <row r="238" spans="1:16" ht="12.75" customHeight="1">
      <c r="A238" s="451"/>
      <c r="B238" s="451"/>
      <c r="C238" s="451"/>
      <c r="D238" s="451"/>
      <c r="E238" s="249"/>
      <c r="F238" s="249"/>
      <c r="G238" s="249"/>
      <c r="H238" s="249"/>
      <c r="I238" s="249"/>
      <c r="J238" s="249"/>
      <c r="K238" s="249"/>
      <c r="L238" s="249"/>
      <c r="M238" s="249"/>
      <c r="N238" s="249"/>
      <c r="O238" s="249"/>
      <c r="P238" s="249"/>
    </row>
    <row r="239" spans="1:16" ht="14.25" customHeight="1">
      <c r="A239" s="451"/>
      <c r="B239" s="451"/>
      <c r="C239" s="451"/>
      <c r="D239" s="451"/>
      <c r="E239" s="249"/>
      <c r="F239" s="249"/>
      <c r="G239" s="249"/>
      <c r="H239" s="249"/>
      <c r="I239" s="249"/>
      <c r="J239" s="249"/>
      <c r="K239" s="249"/>
      <c r="L239" s="249"/>
      <c r="M239" s="249"/>
      <c r="N239" s="249"/>
      <c r="O239" s="249"/>
      <c r="P239" s="249"/>
    </row>
    <row r="240" spans="1:16" ht="15" customHeight="1">
      <c r="A240" s="451"/>
      <c r="B240" s="451"/>
      <c r="C240" s="451"/>
      <c r="D240" s="451"/>
      <c r="E240" s="249"/>
      <c r="F240" s="249"/>
      <c r="G240" s="249"/>
      <c r="H240" s="249"/>
      <c r="I240" s="249"/>
      <c r="J240" s="249"/>
      <c r="K240" s="249"/>
      <c r="L240" s="249"/>
      <c r="M240" s="249"/>
      <c r="N240" s="249"/>
      <c r="O240" s="249"/>
      <c r="P240" s="249"/>
    </row>
    <row r="241" spans="1:16" ht="12" customHeight="1">
      <c r="A241" s="451"/>
      <c r="B241" s="451"/>
      <c r="C241" s="451"/>
      <c r="D241" s="451"/>
      <c r="E241" s="249"/>
      <c r="F241" s="249"/>
      <c r="G241" s="249"/>
      <c r="H241" s="249"/>
      <c r="I241" s="249"/>
      <c r="J241" s="249"/>
      <c r="K241" s="249"/>
      <c r="L241" s="249"/>
      <c r="M241" s="249"/>
      <c r="N241" s="249"/>
      <c r="O241" s="249"/>
      <c r="P241" s="249"/>
    </row>
    <row r="242" spans="1:16" ht="12.75" customHeight="1">
      <c r="A242" s="451"/>
      <c r="B242" s="451"/>
      <c r="C242" s="451"/>
      <c r="D242" s="451"/>
      <c r="E242" s="249"/>
      <c r="F242" s="249"/>
      <c r="G242" s="249"/>
      <c r="H242" s="249"/>
      <c r="I242" s="249"/>
      <c r="J242" s="249"/>
      <c r="K242" s="249"/>
      <c r="L242" s="249"/>
      <c r="M242" s="249"/>
      <c r="N242" s="249"/>
      <c r="O242" s="249"/>
      <c r="P242" s="249"/>
    </row>
    <row r="243" spans="1:16" ht="12.75" customHeight="1">
      <c r="A243" s="451"/>
      <c r="B243" s="451"/>
      <c r="C243" s="451"/>
      <c r="D243" s="451"/>
      <c r="E243" s="249"/>
      <c r="F243" s="249"/>
      <c r="G243" s="249"/>
      <c r="H243" s="249"/>
      <c r="I243" s="249"/>
      <c r="J243" s="249"/>
      <c r="K243" s="249"/>
      <c r="L243" s="249"/>
      <c r="M243" s="249"/>
      <c r="N243" s="249"/>
      <c r="O243" s="249"/>
      <c r="P243" s="249"/>
    </row>
    <row r="244" spans="1:16" ht="15">
      <c r="A244" s="249"/>
      <c r="B244" s="249"/>
      <c r="C244" s="249"/>
      <c r="D244" s="249"/>
      <c r="E244" s="249"/>
      <c r="F244" s="249"/>
      <c r="G244" s="249"/>
      <c r="H244" s="249"/>
      <c r="I244" s="249"/>
      <c r="J244" s="249"/>
      <c r="K244" s="249"/>
      <c r="L244" s="249"/>
      <c r="M244" s="249"/>
      <c r="N244" s="249"/>
      <c r="O244" s="249"/>
      <c r="P244" s="249"/>
    </row>
    <row r="245" spans="1:16" ht="15">
      <c r="A245" s="249"/>
      <c r="B245" s="249"/>
      <c r="C245" s="249"/>
      <c r="D245" s="249"/>
      <c r="E245" s="249"/>
      <c r="F245" s="249"/>
      <c r="G245" s="249"/>
      <c r="H245" s="249"/>
      <c r="I245" s="249"/>
      <c r="J245" s="249"/>
      <c r="K245" s="249"/>
      <c r="L245" s="249"/>
      <c r="M245" s="249"/>
      <c r="N245" s="249"/>
      <c r="O245" s="249"/>
      <c r="P245" s="249"/>
    </row>
    <row r="246" spans="1:16" ht="15">
      <c r="A246" s="249"/>
      <c r="B246" s="249"/>
      <c r="C246" s="249"/>
      <c r="D246" s="249"/>
      <c r="E246" s="249"/>
      <c r="F246" s="249"/>
      <c r="G246" s="249"/>
      <c r="H246" s="249"/>
      <c r="I246" s="249"/>
      <c r="J246" s="249"/>
      <c r="K246" s="249"/>
      <c r="L246" s="249"/>
      <c r="M246" s="249"/>
      <c r="N246" s="249"/>
      <c r="O246" s="249"/>
      <c r="P246" s="249"/>
    </row>
    <row r="247" spans="1:16" ht="15">
      <c r="A247" s="249"/>
      <c r="B247" s="249"/>
      <c r="C247" s="249"/>
      <c r="D247" s="249"/>
      <c r="E247" s="249"/>
      <c r="F247" s="249"/>
      <c r="G247" s="249"/>
      <c r="H247" s="249"/>
      <c r="I247" s="249"/>
      <c r="J247" s="249"/>
      <c r="K247" s="249"/>
      <c r="L247" s="249"/>
      <c r="M247" s="249"/>
      <c r="N247" s="249"/>
      <c r="O247" s="249"/>
      <c r="P247" s="249"/>
    </row>
    <row r="248" spans="1:16" ht="15">
      <c r="A248" s="249"/>
      <c r="B248" s="249"/>
      <c r="C248" s="249"/>
      <c r="D248" s="249"/>
      <c r="E248" s="249"/>
      <c r="F248" s="249"/>
      <c r="G248" s="249"/>
      <c r="H248" s="249"/>
      <c r="I248" s="249"/>
      <c r="J248" s="249"/>
      <c r="K248" s="249"/>
      <c r="L248" s="249"/>
      <c r="M248" s="249"/>
      <c r="N248" s="249"/>
      <c r="O248" s="249"/>
      <c r="P248" s="249"/>
    </row>
    <row r="249" spans="1:16" ht="15">
      <c r="A249" s="249"/>
      <c r="B249" s="249"/>
      <c r="C249" s="249"/>
      <c r="D249" s="249"/>
      <c r="E249" s="249"/>
      <c r="F249" s="249"/>
      <c r="G249" s="249"/>
      <c r="H249" s="249"/>
      <c r="I249" s="249"/>
      <c r="J249" s="249"/>
      <c r="K249" s="249"/>
      <c r="L249" s="249"/>
      <c r="M249" s="249"/>
      <c r="N249" s="249"/>
      <c r="O249" s="249"/>
      <c r="P249" s="249"/>
    </row>
    <row r="250" spans="1:16" ht="15">
      <c r="A250" s="249"/>
      <c r="B250" s="249"/>
      <c r="C250" s="249"/>
      <c r="D250" s="249"/>
      <c r="E250" s="249"/>
      <c r="F250" s="249"/>
      <c r="G250" s="249"/>
      <c r="H250" s="249"/>
      <c r="I250" s="249"/>
      <c r="J250" s="249"/>
      <c r="K250" s="249"/>
      <c r="L250" s="249"/>
      <c r="M250" s="249"/>
      <c r="N250" s="249"/>
      <c r="O250" s="249"/>
      <c r="P250" s="249"/>
    </row>
    <row r="251" spans="1:16" ht="15">
      <c r="A251" s="249"/>
      <c r="B251" s="249"/>
      <c r="C251" s="249"/>
      <c r="D251" s="249"/>
      <c r="E251" s="249"/>
      <c r="F251" s="249"/>
      <c r="G251" s="249"/>
      <c r="H251" s="249"/>
      <c r="I251" s="249"/>
      <c r="J251" s="249"/>
      <c r="K251" s="249"/>
      <c r="L251" s="249"/>
      <c r="M251" s="249"/>
      <c r="N251" s="249"/>
      <c r="O251" s="249"/>
      <c r="P251" s="249"/>
    </row>
    <row r="252" spans="1:16" ht="15">
      <c r="A252" s="249"/>
      <c r="B252" s="249"/>
      <c r="C252" s="249"/>
      <c r="D252" s="249"/>
      <c r="E252" s="249"/>
      <c r="F252" s="249"/>
      <c r="G252" s="249"/>
      <c r="H252" s="249"/>
      <c r="I252" s="249"/>
      <c r="J252" s="249"/>
      <c r="K252" s="249"/>
      <c r="L252" s="249"/>
      <c r="M252" s="249"/>
      <c r="N252" s="249"/>
      <c r="O252" s="249"/>
      <c r="P252" s="249"/>
    </row>
    <row r="253" spans="1:16" ht="15">
      <c r="A253" s="249"/>
      <c r="B253" s="249"/>
      <c r="C253" s="249"/>
      <c r="D253" s="249"/>
      <c r="E253" s="249"/>
      <c r="F253" s="249"/>
      <c r="G253" s="249"/>
      <c r="H253" s="249"/>
      <c r="I253" s="249"/>
      <c r="J253" s="249"/>
      <c r="K253" s="249"/>
      <c r="L253" s="249"/>
      <c r="M253" s="249"/>
      <c r="N253" s="249"/>
      <c r="O253" s="249"/>
      <c r="P253" s="249"/>
    </row>
    <row r="254" spans="1:16" ht="15">
      <c r="A254" s="249"/>
      <c r="B254" s="249"/>
      <c r="C254" s="249"/>
      <c r="D254" s="249"/>
      <c r="E254" s="249"/>
      <c r="F254" s="249"/>
      <c r="G254" s="249"/>
      <c r="H254" s="249"/>
      <c r="I254" s="249"/>
      <c r="J254" s="249"/>
      <c r="K254" s="249"/>
      <c r="L254" s="249"/>
      <c r="M254" s="249"/>
      <c r="N254" s="249"/>
      <c r="O254" s="249"/>
      <c r="P254" s="249"/>
    </row>
    <row r="255" spans="1:16" ht="15">
      <c r="A255" s="249"/>
      <c r="B255" s="249"/>
      <c r="C255" s="249"/>
      <c r="D255" s="249"/>
      <c r="E255" s="249"/>
      <c r="F255" s="249"/>
      <c r="G255" s="249"/>
      <c r="H255" s="249"/>
      <c r="I255" s="249"/>
      <c r="J255" s="249"/>
      <c r="K255" s="249"/>
      <c r="L255" s="249"/>
      <c r="M255" s="249"/>
      <c r="N255" s="249"/>
      <c r="O255" s="249"/>
      <c r="P255" s="249"/>
    </row>
    <row r="256" spans="1:16" ht="15">
      <c r="A256" s="249"/>
      <c r="B256" s="249"/>
      <c r="C256" s="249"/>
      <c r="D256" s="249"/>
      <c r="E256" s="249"/>
      <c r="F256" s="249"/>
      <c r="G256" s="249"/>
      <c r="H256" s="249"/>
      <c r="I256" s="249"/>
      <c r="J256" s="249"/>
      <c r="K256" s="249"/>
      <c r="L256" s="249"/>
      <c r="M256" s="249"/>
      <c r="N256" s="249"/>
      <c r="O256" s="249"/>
      <c r="P256" s="249"/>
    </row>
    <row r="257" spans="1:16" ht="15">
      <c r="A257" s="249"/>
      <c r="B257" s="249"/>
      <c r="C257" s="249"/>
      <c r="D257" s="249"/>
      <c r="E257" s="249"/>
      <c r="F257" s="249"/>
      <c r="G257" s="249"/>
      <c r="H257" s="249"/>
      <c r="I257" s="249"/>
      <c r="J257" s="249"/>
      <c r="K257" s="249"/>
      <c r="L257" s="249"/>
      <c r="M257" s="249"/>
      <c r="N257" s="249"/>
      <c r="O257" s="249"/>
      <c r="P257" s="249"/>
    </row>
    <row r="258" spans="1:16" ht="15">
      <c r="A258" s="249"/>
      <c r="B258" s="249"/>
      <c r="C258" s="249"/>
      <c r="D258" s="249"/>
      <c r="E258" s="249"/>
      <c r="F258" s="249"/>
      <c r="G258" s="249"/>
      <c r="H258" s="249"/>
      <c r="I258" s="249"/>
      <c r="J258" s="249"/>
      <c r="K258" s="249"/>
      <c r="L258" s="249"/>
      <c r="M258" s="249"/>
      <c r="N258" s="249"/>
      <c r="O258" s="249"/>
      <c r="P258" s="249"/>
    </row>
    <row r="259" spans="1:16" ht="15">
      <c r="A259" s="249"/>
      <c r="B259" s="249"/>
      <c r="C259" s="249"/>
      <c r="D259" s="249"/>
      <c r="E259" s="249"/>
      <c r="F259" s="249"/>
      <c r="G259" s="249"/>
      <c r="H259" s="249"/>
      <c r="I259" s="249"/>
      <c r="J259" s="249"/>
      <c r="K259" s="249"/>
      <c r="L259" s="249"/>
      <c r="M259" s="249"/>
      <c r="N259" s="249"/>
      <c r="O259" s="249"/>
      <c r="P259" s="249"/>
    </row>
    <row r="260" spans="1:16" ht="15">
      <c r="A260" s="249"/>
      <c r="B260" s="249"/>
      <c r="C260" s="249"/>
      <c r="D260" s="249"/>
      <c r="E260" s="249"/>
      <c r="F260" s="249"/>
      <c r="G260" s="249"/>
      <c r="H260" s="249"/>
      <c r="I260" s="249"/>
      <c r="J260" s="249"/>
      <c r="K260" s="249"/>
      <c r="L260" s="249"/>
      <c r="M260" s="249"/>
      <c r="N260" s="249"/>
      <c r="O260" s="249"/>
      <c r="P260" s="249"/>
    </row>
    <row r="261" spans="1:16" ht="15">
      <c r="A261" s="249"/>
      <c r="B261" s="249"/>
      <c r="C261" s="249"/>
      <c r="D261" s="249"/>
      <c r="E261" s="249"/>
      <c r="F261" s="249"/>
      <c r="G261" s="249"/>
      <c r="H261" s="249"/>
      <c r="I261" s="249"/>
      <c r="J261" s="249"/>
      <c r="K261" s="249"/>
      <c r="L261" s="249"/>
      <c r="M261" s="249"/>
      <c r="N261" s="249"/>
      <c r="O261" s="249"/>
      <c r="P261" s="249"/>
    </row>
    <row r="262" spans="1:16" ht="15">
      <c r="A262" s="249"/>
      <c r="B262" s="249"/>
      <c r="C262" s="249"/>
      <c r="D262" s="249"/>
      <c r="E262" s="249"/>
      <c r="F262" s="249"/>
      <c r="G262" s="249"/>
      <c r="H262" s="249"/>
      <c r="I262" s="249"/>
      <c r="J262" s="249"/>
      <c r="K262" s="249"/>
      <c r="L262" s="249"/>
      <c r="M262" s="249"/>
      <c r="N262" s="249"/>
      <c r="O262" s="249"/>
      <c r="P262" s="249"/>
    </row>
    <row r="263" spans="1:16" ht="15">
      <c r="A263" s="249"/>
      <c r="B263" s="249"/>
      <c r="C263" s="249"/>
      <c r="D263" s="249"/>
      <c r="E263" s="249"/>
      <c r="F263" s="249"/>
      <c r="G263" s="249"/>
      <c r="H263" s="249"/>
      <c r="I263" s="249"/>
      <c r="J263" s="249"/>
      <c r="K263" s="249"/>
      <c r="L263" s="249"/>
      <c r="M263" s="249"/>
      <c r="N263" s="249"/>
      <c r="O263" s="249"/>
      <c r="P263" s="249"/>
    </row>
    <row r="264" spans="1:16" ht="15">
      <c r="A264" s="249"/>
      <c r="B264" s="249"/>
      <c r="C264" s="249"/>
      <c r="D264" s="249"/>
      <c r="E264" s="249"/>
      <c r="F264" s="249"/>
      <c r="G264" s="249"/>
      <c r="H264" s="249"/>
      <c r="I264" s="249"/>
      <c r="J264" s="249"/>
      <c r="K264" s="249"/>
      <c r="L264" s="249"/>
      <c r="M264" s="249"/>
      <c r="N264" s="249"/>
      <c r="O264" s="249"/>
      <c r="P264" s="249"/>
    </row>
    <row r="265" spans="1:16" ht="15">
      <c r="A265" s="249"/>
      <c r="B265" s="249"/>
      <c r="C265" s="249"/>
      <c r="D265" s="249"/>
      <c r="E265" s="249"/>
      <c r="F265" s="249"/>
      <c r="G265" s="249"/>
      <c r="H265" s="249"/>
      <c r="I265" s="249"/>
      <c r="J265" s="249"/>
      <c r="K265" s="249"/>
      <c r="L265" s="249"/>
      <c r="M265" s="249"/>
      <c r="N265" s="249"/>
      <c r="O265" s="249"/>
      <c r="P265" s="249"/>
    </row>
    <row r="266" spans="1:16" ht="15">
      <c r="A266" s="249"/>
      <c r="B266" s="249"/>
      <c r="C266" s="249"/>
      <c r="D266" s="249"/>
      <c r="E266" s="249"/>
      <c r="F266" s="249"/>
      <c r="G266" s="249"/>
      <c r="H266" s="249"/>
      <c r="I266" s="249"/>
      <c r="J266" s="249"/>
      <c r="K266" s="249"/>
      <c r="L266" s="249"/>
      <c r="M266" s="249"/>
      <c r="N266" s="249"/>
      <c r="O266" s="249"/>
      <c r="P266" s="249"/>
    </row>
    <row r="267" spans="1:16" ht="15">
      <c r="A267" s="249"/>
      <c r="B267" s="249"/>
      <c r="C267" s="249"/>
      <c r="D267" s="249"/>
      <c r="E267" s="249"/>
      <c r="F267" s="249"/>
      <c r="G267" s="249"/>
      <c r="H267" s="249"/>
      <c r="I267" s="249"/>
      <c r="J267" s="249"/>
      <c r="K267" s="249"/>
      <c r="L267" s="249"/>
      <c r="M267" s="249"/>
      <c r="N267" s="249"/>
      <c r="O267" s="249"/>
      <c r="P267" s="249"/>
    </row>
    <row r="268" spans="1:16" ht="15">
      <c r="A268" s="249"/>
      <c r="B268" s="249"/>
      <c r="C268" s="249"/>
      <c r="D268" s="249"/>
      <c r="E268" s="249"/>
      <c r="F268" s="249"/>
      <c r="G268" s="249"/>
      <c r="H268" s="249"/>
      <c r="I268" s="249"/>
      <c r="J268" s="249"/>
      <c r="K268" s="249"/>
      <c r="L268" s="249"/>
      <c r="M268" s="249"/>
      <c r="N268" s="249"/>
      <c r="O268" s="249"/>
      <c r="P268" s="249"/>
    </row>
    <row r="269" spans="1:16" ht="15">
      <c r="A269" s="249"/>
      <c r="B269" s="249"/>
      <c r="C269" s="249"/>
      <c r="D269" s="249"/>
      <c r="E269" s="249"/>
      <c r="F269" s="249"/>
      <c r="G269" s="249"/>
      <c r="H269" s="249"/>
      <c r="I269" s="249"/>
      <c r="J269" s="249"/>
      <c r="K269" s="249"/>
      <c r="L269" s="249"/>
      <c r="M269" s="249"/>
      <c r="N269" s="249"/>
      <c r="O269" s="249"/>
      <c r="P269" s="249"/>
    </row>
    <row r="270" spans="1:16" ht="15">
      <c r="A270" s="249"/>
      <c r="B270" s="249"/>
      <c r="C270" s="249"/>
      <c r="D270" s="249"/>
      <c r="E270" s="249"/>
      <c r="F270" s="249"/>
      <c r="G270" s="249"/>
      <c r="H270" s="249"/>
      <c r="I270" s="249"/>
      <c r="J270" s="249"/>
      <c r="K270" s="249"/>
      <c r="L270" s="249"/>
      <c r="M270" s="249"/>
      <c r="N270" s="249"/>
      <c r="O270" s="249"/>
      <c r="P270" s="249"/>
    </row>
    <row r="271" spans="1:16" ht="15">
      <c r="A271" s="249"/>
      <c r="B271" s="249"/>
      <c r="C271" s="249"/>
      <c r="D271" s="249"/>
      <c r="E271" s="249"/>
      <c r="F271" s="249"/>
      <c r="G271" s="249"/>
      <c r="H271" s="249"/>
      <c r="I271" s="249"/>
      <c r="J271" s="249"/>
      <c r="K271" s="249"/>
      <c r="L271" s="249"/>
      <c r="M271" s="249"/>
      <c r="N271" s="249"/>
      <c r="O271" s="249"/>
      <c r="P271" s="249"/>
    </row>
    <row r="272" spans="1:16" ht="15">
      <c r="A272" s="249"/>
      <c r="B272" s="249"/>
      <c r="C272" s="249"/>
      <c r="D272" s="249"/>
      <c r="E272" s="249"/>
      <c r="F272" s="249"/>
      <c r="G272" s="249"/>
      <c r="H272" s="249"/>
      <c r="I272" s="249"/>
      <c r="J272" s="249"/>
      <c r="K272" s="249"/>
      <c r="L272" s="249"/>
      <c r="M272" s="249"/>
      <c r="N272" s="249"/>
      <c r="O272" s="249"/>
      <c r="P272" s="249"/>
    </row>
    <row r="273" spans="1:16" ht="15">
      <c r="A273" s="249"/>
      <c r="B273" s="249"/>
      <c r="C273" s="249"/>
      <c r="D273" s="249"/>
      <c r="E273" s="249"/>
      <c r="F273" s="249"/>
      <c r="G273" s="249"/>
      <c r="H273" s="249"/>
      <c r="I273" s="249"/>
      <c r="J273" s="249"/>
      <c r="K273" s="249"/>
      <c r="L273" s="249"/>
      <c r="M273" s="249"/>
      <c r="N273" s="249"/>
      <c r="O273" s="249"/>
      <c r="P273" s="249"/>
    </row>
    <row r="274" spans="1:16" ht="15">
      <c r="A274" s="249"/>
      <c r="B274" s="249"/>
      <c r="C274" s="249"/>
      <c r="D274" s="249"/>
      <c r="E274" s="249"/>
      <c r="F274" s="249"/>
      <c r="G274" s="249"/>
      <c r="H274" s="249"/>
      <c r="I274" s="249"/>
      <c r="J274" s="249"/>
      <c r="K274" s="249"/>
      <c r="L274" s="249"/>
      <c r="M274" s="249"/>
      <c r="N274" s="249"/>
      <c r="O274" s="249"/>
      <c r="P274" s="249"/>
    </row>
    <row r="275" spans="1:16" ht="15">
      <c r="A275" s="249"/>
      <c r="B275" s="249"/>
      <c r="C275" s="249"/>
      <c r="D275" s="249"/>
      <c r="E275" s="249"/>
      <c r="F275" s="249"/>
      <c r="G275" s="249"/>
      <c r="H275" s="249"/>
      <c r="I275" s="249"/>
      <c r="J275" s="249"/>
      <c r="K275" s="249"/>
      <c r="L275" s="249"/>
      <c r="M275" s="249"/>
      <c r="N275" s="249"/>
      <c r="O275" s="249"/>
      <c r="P275" s="249"/>
    </row>
    <row r="276" spans="1:16" ht="15">
      <c r="A276" s="249"/>
      <c r="B276" s="249"/>
      <c r="C276" s="249"/>
      <c r="D276" s="249"/>
      <c r="E276" s="249"/>
      <c r="F276" s="249"/>
      <c r="G276" s="249"/>
      <c r="H276" s="249"/>
      <c r="I276" s="249"/>
      <c r="J276" s="249"/>
      <c r="K276" s="249"/>
      <c r="L276" s="249"/>
      <c r="M276" s="249"/>
      <c r="N276" s="249"/>
      <c r="O276" s="249"/>
      <c r="P276" s="249"/>
    </row>
    <row r="277" spans="1:16" ht="15">
      <c r="A277" s="249"/>
      <c r="B277" s="249"/>
      <c r="C277" s="249"/>
      <c r="D277" s="249"/>
      <c r="E277" s="249"/>
      <c r="F277" s="249"/>
      <c r="G277" s="249"/>
      <c r="H277" s="249"/>
      <c r="I277" s="249"/>
      <c r="J277" s="249"/>
      <c r="K277" s="249"/>
      <c r="L277" s="249"/>
      <c r="M277" s="249"/>
      <c r="N277" s="249"/>
      <c r="O277" s="249"/>
      <c r="P277" s="249"/>
    </row>
    <row r="278" spans="1:16" ht="15">
      <c r="A278" s="249"/>
      <c r="B278" s="249"/>
      <c r="C278" s="249"/>
      <c r="D278" s="249"/>
      <c r="E278" s="249"/>
      <c r="F278" s="249"/>
      <c r="G278" s="249"/>
      <c r="H278" s="249"/>
      <c r="I278" s="249"/>
      <c r="J278" s="249"/>
      <c r="K278" s="249"/>
      <c r="L278" s="249"/>
      <c r="M278" s="249"/>
      <c r="N278" s="249"/>
      <c r="O278" s="249"/>
      <c r="P278" s="249"/>
    </row>
    <row r="279" spans="1:16" ht="15">
      <c r="A279" s="249"/>
      <c r="B279" s="249"/>
      <c r="C279" s="249"/>
      <c r="D279" s="249"/>
      <c r="E279" s="249"/>
      <c r="F279" s="249"/>
      <c r="G279" s="249"/>
      <c r="H279" s="249"/>
      <c r="I279" s="249"/>
      <c r="J279" s="249"/>
      <c r="K279" s="249"/>
      <c r="L279" s="249"/>
      <c r="M279" s="249"/>
      <c r="N279" s="249"/>
      <c r="O279" s="249"/>
      <c r="P279" s="249"/>
    </row>
    <row r="280" spans="1:16" ht="15">
      <c r="A280" s="249"/>
      <c r="B280" s="249"/>
      <c r="C280" s="249"/>
      <c r="D280" s="249"/>
      <c r="E280" s="249"/>
      <c r="F280" s="249"/>
      <c r="G280" s="249"/>
      <c r="H280" s="249"/>
      <c r="I280" s="249"/>
      <c r="J280" s="249"/>
      <c r="K280" s="249"/>
      <c r="L280" s="249"/>
      <c r="M280" s="249"/>
      <c r="N280" s="249"/>
      <c r="O280" s="249"/>
      <c r="P280" s="249"/>
    </row>
    <row r="281" spans="1:16" ht="15">
      <c r="A281" s="249"/>
      <c r="B281" s="249"/>
      <c r="C281" s="249"/>
      <c r="D281" s="249"/>
      <c r="E281" s="249"/>
      <c r="F281" s="249"/>
      <c r="G281" s="249"/>
      <c r="H281" s="249"/>
      <c r="I281" s="249"/>
      <c r="J281" s="249"/>
      <c r="K281" s="249"/>
      <c r="L281" s="249"/>
      <c r="M281" s="249"/>
      <c r="N281" s="249"/>
      <c r="O281" s="249"/>
      <c r="P281" s="249"/>
    </row>
    <row r="282" spans="1:16" ht="15">
      <c r="A282" s="249"/>
      <c r="B282" s="249"/>
      <c r="C282" s="249"/>
      <c r="D282" s="249"/>
      <c r="E282" s="249"/>
      <c r="F282" s="249"/>
      <c r="G282" s="249"/>
      <c r="H282" s="249"/>
      <c r="I282" s="249"/>
      <c r="J282" s="249"/>
      <c r="K282" s="249"/>
      <c r="L282" s="249"/>
      <c r="M282" s="249"/>
      <c r="N282" s="249"/>
      <c r="O282" s="249"/>
      <c r="P282" s="249"/>
    </row>
    <row r="283" spans="1:16" ht="15">
      <c r="A283" s="249"/>
      <c r="B283" s="249"/>
      <c r="C283" s="249"/>
      <c r="D283" s="249"/>
      <c r="E283" s="249"/>
      <c r="F283" s="249"/>
      <c r="G283" s="249"/>
      <c r="H283" s="249"/>
      <c r="I283" s="249"/>
      <c r="J283" s="249"/>
      <c r="K283" s="249"/>
      <c r="L283" s="249"/>
      <c r="M283" s="249"/>
      <c r="N283" s="249"/>
      <c r="O283" s="249"/>
      <c r="P283" s="249"/>
    </row>
    <row r="284" spans="1:16" ht="15">
      <c r="A284" s="249"/>
      <c r="B284" s="249"/>
      <c r="C284" s="249"/>
      <c r="D284" s="249"/>
      <c r="E284" s="249"/>
      <c r="F284" s="249"/>
      <c r="G284" s="249"/>
      <c r="H284" s="249"/>
      <c r="I284" s="249"/>
      <c r="J284" s="249"/>
      <c r="K284" s="249"/>
      <c r="L284" s="249"/>
      <c r="M284" s="249"/>
      <c r="N284" s="249"/>
      <c r="O284" s="249"/>
      <c r="P284" s="249"/>
    </row>
    <row r="285" spans="1:16" ht="15">
      <c r="A285" s="249"/>
      <c r="B285" s="249"/>
      <c r="C285" s="249"/>
      <c r="D285" s="249"/>
      <c r="E285" s="249"/>
      <c r="F285" s="249"/>
      <c r="G285" s="249"/>
      <c r="H285" s="249"/>
      <c r="I285" s="249"/>
      <c r="J285" s="249"/>
      <c r="K285" s="249"/>
      <c r="L285" s="249"/>
      <c r="M285" s="249"/>
      <c r="N285" s="249"/>
      <c r="O285" s="249"/>
      <c r="P285" s="249"/>
    </row>
    <row r="286" spans="1:16" ht="15">
      <c r="A286" s="249"/>
      <c r="B286" s="249"/>
      <c r="C286" s="249"/>
      <c r="D286" s="249"/>
      <c r="E286" s="249"/>
      <c r="F286" s="249"/>
      <c r="G286" s="249"/>
      <c r="H286" s="249"/>
      <c r="I286" s="249"/>
      <c r="J286" s="249"/>
      <c r="K286" s="249"/>
      <c r="L286" s="249"/>
      <c r="M286" s="249"/>
      <c r="N286" s="249"/>
      <c r="O286" s="249"/>
      <c r="P286" s="249"/>
    </row>
    <row r="287" spans="1:16" ht="15">
      <c r="A287" s="249"/>
      <c r="B287" s="249"/>
      <c r="C287" s="249"/>
      <c r="D287" s="249"/>
      <c r="E287" s="249"/>
      <c r="F287" s="249"/>
      <c r="G287" s="249"/>
      <c r="H287" s="249"/>
      <c r="I287" s="249"/>
      <c r="J287" s="249"/>
      <c r="K287" s="249"/>
      <c r="L287" s="249"/>
      <c r="M287" s="249"/>
      <c r="N287" s="249"/>
      <c r="O287" s="249"/>
      <c r="P287" s="249"/>
    </row>
    <row r="288" spans="1:16" ht="15">
      <c r="A288" s="249"/>
      <c r="B288" s="249"/>
      <c r="C288" s="249"/>
      <c r="D288" s="249"/>
      <c r="E288" s="249"/>
      <c r="F288" s="249"/>
      <c r="G288" s="249"/>
      <c r="H288" s="249"/>
      <c r="I288" s="249"/>
      <c r="J288" s="249"/>
      <c r="K288" s="249"/>
      <c r="L288" s="249"/>
      <c r="M288" s="249"/>
      <c r="N288" s="249"/>
      <c r="O288" s="249"/>
      <c r="P288" s="249"/>
    </row>
    <row r="289" spans="1:16" ht="15">
      <c r="A289" s="249"/>
      <c r="B289" s="249"/>
      <c r="C289" s="249"/>
      <c r="D289" s="249"/>
      <c r="E289" s="249"/>
      <c r="F289" s="249"/>
      <c r="G289" s="249"/>
      <c r="H289" s="249"/>
      <c r="I289" s="249"/>
      <c r="J289" s="249"/>
      <c r="K289" s="249"/>
      <c r="L289" s="249"/>
      <c r="M289" s="249"/>
      <c r="N289" s="249"/>
      <c r="O289" s="249"/>
      <c r="P289" s="249"/>
    </row>
    <row r="290" spans="1:16" ht="15">
      <c r="A290" s="249"/>
      <c r="B290" s="249"/>
      <c r="C290" s="249"/>
      <c r="D290" s="249"/>
      <c r="E290" s="249"/>
      <c r="F290" s="249"/>
      <c r="G290" s="249"/>
      <c r="H290" s="249"/>
      <c r="I290" s="249"/>
      <c r="J290" s="249"/>
      <c r="K290" s="249"/>
      <c r="L290" s="249"/>
      <c r="M290" s="249"/>
      <c r="N290" s="249"/>
      <c r="O290" s="249"/>
      <c r="P290" s="249"/>
    </row>
    <row r="291" spans="1:16" ht="15">
      <c r="A291" s="249"/>
      <c r="B291" s="249"/>
      <c r="C291" s="249"/>
      <c r="D291" s="249"/>
      <c r="E291" s="249"/>
      <c r="F291" s="249"/>
      <c r="G291" s="249"/>
      <c r="H291" s="249"/>
      <c r="I291" s="249"/>
      <c r="J291" s="249"/>
      <c r="K291" s="249"/>
      <c r="L291" s="249"/>
      <c r="M291" s="249"/>
      <c r="N291" s="249"/>
      <c r="O291" s="249"/>
      <c r="P291" s="249"/>
    </row>
    <row r="292" spans="1:16" ht="15">
      <c r="A292" s="249"/>
      <c r="B292" s="249"/>
      <c r="C292" s="249"/>
      <c r="D292" s="249"/>
      <c r="E292" s="249"/>
      <c r="F292" s="249"/>
      <c r="G292" s="249"/>
      <c r="H292" s="249"/>
      <c r="I292" s="249"/>
      <c r="J292" s="249"/>
      <c r="K292" s="249"/>
      <c r="L292" s="249"/>
      <c r="M292" s="249"/>
      <c r="N292" s="249"/>
      <c r="O292" s="249"/>
      <c r="P292" s="249"/>
    </row>
    <row r="293" spans="1:16" ht="15">
      <c r="A293" s="249"/>
      <c r="B293" s="249"/>
      <c r="C293" s="249"/>
      <c r="D293" s="249"/>
      <c r="E293" s="249"/>
      <c r="F293" s="249"/>
      <c r="G293" s="249"/>
      <c r="H293" s="249"/>
      <c r="I293" s="249"/>
      <c r="J293" s="249"/>
      <c r="K293" s="249"/>
      <c r="L293" s="249"/>
      <c r="M293" s="249"/>
      <c r="N293" s="249"/>
      <c r="O293" s="249"/>
      <c r="P293" s="249"/>
    </row>
    <row r="294" spans="1:16" ht="15">
      <c r="A294" s="249"/>
      <c r="B294" s="249"/>
      <c r="C294" s="249"/>
      <c r="D294" s="249"/>
      <c r="E294" s="249"/>
      <c r="F294" s="249"/>
      <c r="G294" s="249"/>
      <c r="H294" s="249"/>
      <c r="I294" s="249"/>
      <c r="J294" s="249"/>
      <c r="K294" s="249"/>
      <c r="L294" s="249"/>
      <c r="M294" s="249"/>
      <c r="N294" s="249"/>
      <c r="O294" s="249"/>
      <c r="P294" s="249"/>
    </row>
    <row r="295" spans="1:16" ht="15">
      <c r="A295" s="249"/>
      <c r="B295" s="249"/>
      <c r="C295" s="249"/>
      <c r="D295" s="249"/>
      <c r="E295" s="249"/>
      <c r="F295" s="249"/>
      <c r="G295" s="249"/>
      <c r="H295" s="249"/>
      <c r="I295" s="249"/>
      <c r="J295" s="249"/>
      <c r="K295" s="249"/>
      <c r="L295" s="249"/>
      <c r="M295" s="249"/>
      <c r="N295" s="249"/>
      <c r="O295" s="249"/>
      <c r="P295" s="249"/>
    </row>
    <row r="296" spans="1:16" ht="15">
      <c r="A296" s="249"/>
      <c r="B296" s="249"/>
      <c r="C296" s="249"/>
      <c r="D296" s="249"/>
      <c r="E296" s="249"/>
      <c r="F296" s="249"/>
      <c r="G296" s="249"/>
      <c r="H296" s="249"/>
      <c r="I296" s="249"/>
      <c r="J296" s="249"/>
      <c r="K296" s="249"/>
      <c r="L296" s="249"/>
      <c r="M296" s="249"/>
      <c r="N296" s="249"/>
      <c r="O296" s="249"/>
      <c r="P296" s="249"/>
    </row>
    <row r="297" spans="1:16" ht="15">
      <c r="A297" s="249"/>
      <c r="B297" s="249"/>
      <c r="C297" s="249"/>
      <c r="D297" s="249"/>
      <c r="E297" s="249"/>
      <c r="F297" s="249"/>
      <c r="G297" s="249"/>
      <c r="H297" s="249"/>
      <c r="I297" s="249"/>
      <c r="J297" s="249"/>
      <c r="K297" s="249"/>
      <c r="L297" s="249"/>
      <c r="M297" s="249"/>
      <c r="N297" s="249"/>
      <c r="O297" s="249"/>
      <c r="P297" s="249"/>
    </row>
    <row r="298" spans="1:16" ht="15">
      <c r="A298" s="249"/>
      <c r="B298" s="249"/>
      <c r="C298" s="249"/>
      <c r="D298" s="249"/>
      <c r="E298" s="249"/>
      <c r="F298" s="249"/>
      <c r="G298" s="249"/>
      <c r="H298" s="249"/>
      <c r="I298" s="249"/>
      <c r="J298" s="249"/>
      <c r="K298" s="249"/>
      <c r="L298" s="249"/>
      <c r="M298" s="249"/>
      <c r="N298" s="249"/>
      <c r="O298" s="249"/>
      <c r="P298" s="249"/>
    </row>
    <row r="299" spans="1:16" ht="15">
      <c r="A299" s="249"/>
      <c r="B299" s="249"/>
      <c r="C299" s="249"/>
      <c r="D299" s="249"/>
      <c r="E299" s="249"/>
      <c r="F299" s="249"/>
      <c r="G299" s="249"/>
      <c r="H299" s="249"/>
      <c r="I299" s="249"/>
      <c r="J299" s="249"/>
      <c r="K299" s="249"/>
      <c r="L299" s="249"/>
      <c r="M299" s="249"/>
      <c r="N299" s="249"/>
      <c r="O299" s="249"/>
      <c r="P299" s="249"/>
    </row>
    <row r="300" spans="1:16" ht="15">
      <c r="A300" s="249"/>
      <c r="B300" s="249"/>
      <c r="C300" s="249"/>
      <c r="D300" s="249"/>
      <c r="E300" s="249"/>
      <c r="F300" s="249"/>
      <c r="G300" s="249"/>
      <c r="H300" s="249"/>
      <c r="I300" s="249"/>
      <c r="J300" s="249"/>
      <c r="K300" s="249"/>
      <c r="L300" s="249"/>
      <c r="M300" s="249"/>
      <c r="N300" s="249"/>
      <c r="O300" s="249"/>
      <c r="P300" s="249"/>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45" orientation="landscape" r:id="rId1"/>
  <legacyDrawing r:id="rId2"/>
</worksheet>
</file>

<file path=xl/worksheets/sheet40.xml><?xml version="1.0" encoding="utf-8"?>
<worksheet xmlns="http://schemas.openxmlformats.org/spreadsheetml/2006/main" xmlns:r="http://schemas.openxmlformats.org/officeDocument/2006/relationships">
  <sheetPr>
    <pageSetUpPr fitToPage="1"/>
  </sheetPr>
  <dimension ref="A1:AT300"/>
  <sheetViews>
    <sheetView view="pageBreakPreview" topLeftCell="A202" zoomScale="60" zoomScaleNormal="55" workbookViewId="0">
      <selection activeCell="C170" sqref="C170"/>
    </sheetView>
  </sheetViews>
  <sheetFormatPr defaultRowHeight="12.75"/>
  <cols>
    <col min="1" max="1" width="57.42578125" style="1149" customWidth="1"/>
    <col min="2" max="2" width="10.42578125" style="1149" customWidth="1"/>
    <col min="3" max="3" width="19.5703125" style="1149" customWidth="1"/>
    <col min="4" max="5" width="14.42578125" style="1149" customWidth="1"/>
    <col min="6" max="6" width="17.28515625" style="1149" customWidth="1"/>
    <col min="7" max="8" width="14.42578125" style="1149" customWidth="1"/>
    <col min="9" max="9" width="18.140625" style="1149" customWidth="1"/>
    <col min="10" max="10" width="14.42578125" style="1149" customWidth="1"/>
    <col min="11" max="11" width="12.140625" style="1149" customWidth="1"/>
    <col min="12" max="12" width="20.42578125" style="1149" customWidth="1"/>
    <col min="13" max="13" width="20.5703125" style="1149" customWidth="1"/>
    <col min="14" max="16" width="12.140625" style="1149" customWidth="1"/>
    <col min="17" max="256" width="9.140625" style="1149"/>
    <col min="257" max="257" width="57.42578125" style="1149" customWidth="1"/>
    <col min="258" max="258" width="10.42578125" style="1149" customWidth="1"/>
    <col min="259" max="259" width="19.5703125" style="1149" customWidth="1"/>
    <col min="260" max="261" width="14.42578125" style="1149" customWidth="1"/>
    <col min="262" max="262" width="17.28515625" style="1149" customWidth="1"/>
    <col min="263" max="264" width="14.42578125" style="1149" customWidth="1"/>
    <col min="265" max="265" width="18.140625" style="1149" customWidth="1"/>
    <col min="266" max="266" width="14.42578125" style="1149" customWidth="1"/>
    <col min="267" max="267" width="12.140625" style="1149" customWidth="1"/>
    <col min="268" max="268" width="20.42578125" style="1149" customWidth="1"/>
    <col min="269" max="269" width="20.5703125" style="1149" customWidth="1"/>
    <col min="270" max="272" width="12.140625" style="1149" customWidth="1"/>
    <col min="273" max="512" width="9.140625" style="1149"/>
    <col min="513" max="513" width="57.42578125" style="1149" customWidth="1"/>
    <col min="514" max="514" width="10.42578125" style="1149" customWidth="1"/>
    <col min="515" max="515" width="19.5703125" style="1149" customWidth="1"/>
    <col min="516" max="517" width="14.42578125" style="1149" customWidth="1"/>
    <col min="518" max="518" width="17.28515625" style="1149" customWidth="1"/>
    <col min="519" max="520" width="14.42578125" style="1149" customWidth="1"/>
    <col min="521" max="521" width="18.140625" style="1149" customWidth="1"/>
    <col min="522" max="522" width="14.42578125" style="1149" customWidth="1"/>
    <col min="523" max="523" width="12.140625" style="1149" customWidth="1"/>
    <col min="524" max="524" width="20.42578125" style="1149" customWidth="1"/>
    <col min="525" max="525" width="20.5703125" style="1149" customWidth="1"/>
    <col min="526" max="528" width="12.140625" style="1149" customWidth="1"/>
    <col min="529" max="768" width="9.140625" style="1149"/>
    <col min="769" max="769" width="57.42578125" style="1149" customWidth="1"/>
    <col min="770" max="770" width="10.42578125" style="1149" customWidth="1"/>
    <col min="771" max="771" width="19.5703125" style="1149" customWidth="1"/>
    <col min="772" max="773" width="14.42578125" style="1149" customWidth="1"/>
    <col min="774" max="774" width="17.28515625" style="1149" customWidth="1"/>
    <col min="775" max="776" width="14.42578125" style="1149" customWidth="1"/>
    <col min="777" max="777" width="18.140625" style="1149" customWidth="1"/>
    <col min="778" max="778" width="14.42578125" style="1149" customWidth="1"/>
    <col min="779" max="779" width="12.140625" style="1149" customWidth="1"/>
    <col min="780" max="780" width="20.42578125" style="1149" customWidth="1"/>
    <col min="781" max="781" width="20.5703125" style="1149" customWidth="1"/>
    <col min="782" max="784" width="12.140625" style="1149" customWidth="1"/>
    <col min="785" max="1024" width="9.140625" style="1149"/>
    <col min="1025" max="1025" width="57.42578125" style="1149" customWidth="1"/>
    <col min="1026" max="1026" width="10.42578125" style="1149" customWidth="1"/>
    <col min="1027" max="1027" width="19.5703125" style="1149" customWidth="1"/>
    <col min="1028" max="1029" width="14.42578125" style="1149" customWidth="1"/>
    <col min="1030" max="1030" width="17.28515625" style="1149" customWidth="1"/>
    <col min="1031" max="1032" width="14.42578125" style="1149" customWidth="1"/>
    <col min="1033" max="1033" width="18.140625" style="1149" customWidth="1"/>
    <col min="1034" max="1034" width="14.42578125" style="1149" customWidth="1"/>
    <col min="1035" max="1035" width="12.140625" style="1149" customWidth="1"/>
    <col min="1036" max="1036" width="20.42578125" style="1149" customWidth="1"/>
    <col min="1037" max="1037" width="20.5703125" style="1149" customWidth="1"/>
    <col min="1038" max="1040" width="12.140625" style="1149" customWidth="1"/>
    <col min="1041" max="1280" width="9.140625" style="1149"/>
    <col min="1281" max="1281" width="57.42578125" style="1149" customWidth="1"/>
    <col min="1282" max="1282" width="10.42578125" style="1149" customWidth="1"/>
    <col min="1283" max="1283" width="19.5703125" style="1149" customWidth="1"/>
    <col min="1284" max="1285" width="14.42578125" style="1149" customWidth="1"/>
    <col min="1286" max="1286" width="17.28515625" style="1149" customWidth="1"/>
    <col min="1287" max="1288" width="14.42578125" style="1149" customWidth="1"/>
    <col min="1289" max="1289" width="18.140625" style="1149" customWidth="1"/>
    <col min="1290" max="1290" width="14.42578125" style="1149" customWidth="1"/>
    <col min="1291" max="1291" width="12.140625" style="1149" customWidth="1"/>
    <col min="1292" max="1292" width="20.42578125" style="1149" customWidth="1"/>
    <col min="1293" max="1293" width="20.5703125" style="1149" customWidth="1"/>
    <col min="1294" max="1296" width="12.140625" style="1149" customWidth="1"/>
    <col min="1297" max="1536" width="9.140625" style="1149"/>
    <col min="1537" max="1537" width="57.42578125" style="1149" customWidth="1"/>
    <col min="1538" max="1538" width="10.42578125" style="1149" customWidth="1"/>
    <col min="1539" max="1539" width="19.5703125" style="1149" customWidth="1"/>
    <col min="1540" max="1541" width="14.42578125" style="1149" customWidth="1"/>
    <col min="1542" max="1542" width="17.28515625" style="1149" customWidth="1"/>
    <col min="1543" max="1544" width="14.42578125" style="1149" customWidth="1"/>
    <col min="1545" max="1545" width="18.140625" style="1149" customWidth="1"/>
    <col min="1546" max="1546" width="14.42578125" style="1149" customWidth="1"/>
    <col min="1547" max="1547" width="12.140625" style="1149" customWidth="1"/>
    <col min="1548" max="1548" width="20.42578125" style="1149" customWidth="1"/>
    <col min="1549" max="1549" width="20.5703125" style="1149" customWidth="1"/>
    <col min="1550" max="1552" width="12.140625" style="1149" customWidth="1"/>
    <col min="1553" max="1792" width="9.140625" style="1149"/>
    <col min="1793" max="1793" width="57.42578125" style="1149" customWidth="1"/>
    <col min="1794" max="1794" width="10.42578125" style="1149" customWidth="1"/>
    <col min="1795" max="1795" width="19.5703125" style="1149" customWidth="1"/>
    <col min="1796" max="1797" width="14.42578125" style="1149" customWidth="1"/>
    <col min="1798" max="1798" width="17.28515625" style="1149" customWidth="1"/>
    <col min="1799" max="1800" width="14.42578125" style="1149" customWidth="1"/>
    <col min="1801" max="1801" width="18.140625" style="1149" customWidth="1"/>
    <col min="1802" max="1802" width="14.42578125" style="1149" customWidth="1"/>
    <col min="1803" max="1803" width="12.140625" style="1149" customWidth="1"/>
    <col min="1804" max="1804" width="20.42578125" style="1149" customWidth="1"/>
    <col min="1805" max="1805" width="20.5703125" style="1149" customWidth="1"/>
    <col min="1806" max="1808" width="12.140625" style="1149" customWidth="1"/>
    <col min="1809" max="2048" width="9.140625" style="1149"/>
    <col min="2049" max="2049" width="57.42578125" style="1149" customWidth="1"/>
    <col min="2050" max="2050" width="10.42578125" style="1149" customWidth="1"/>
    <col min="2051" max="2051" width="19.5703125" style="1149" customWidth="1"/>
    <col min="2052" max="2053" width="14.42578125" style="1149" customWidth="1"/>
    <col min="2054" max="2054" width="17.28515625" style="1149" customWidth="1"/>
    <col min="2055" max="2056" width="14.42578125" style="1149" customWidth="1"/>
    <col min="2057" max="2057" width="18.140625" style="1149" customWidth="1"/>
    <col min="2058" max="2058" width="14.42578125" style="1149" customWidth="1"/>
    <col min="2059" max="2059" width="12.140625" style="1149" customWidth="1"/>
    <col min="2060" max="2060" width="20.42578125" style="1149" customWidth="1"/>
    <col min="2061" max="2061" width="20.5703125" style="1149" customWidth="1"/>
    <col min="2062" max="2064" width="12.140625" style="1149" customWidth="1"/>
    <col min="2065" max="2304" width="9.140625" style="1149"/>
    <col min="2305" max="2305" width="57.42578125" style="1149" customWidth="1"/>
    <col min="2306" max="2306" width="10.42578125" style="1149" customWidth="1"/>
    <col min="2307" max="2307" width="19.5703125" style="1149" customWidth="1"/>
    <col min="2308" max="2309" width="14.42578125" style="1149" customWidth="1"/>
    <col min="2310" max="2310" width="17.28515625" style="1149" customWidth="1"/>
    <col min="2311" max="2312" width="14.42578125" style="1149" customWidth="1"/>
    <col min="2313" max="2313" width="18.140625" style="1149" customWidth="1"/>
    <col min="2314" max="2314" width="14.42578125" style="1149" customWidth="1"/>
    <col min="2315" max="2315" width="12.140625" style="1149" customWidth="1"/>
    <col min="2316" max="2316" width="20.42578125" style="1149" customWidth="1"/>
    <col min="2317" max="2317" width="20.5703125" style="1149" customWidth="1"/>
    <col min="2318" max="2320" width="12.140625" style="1149" customWidth="1"/>
    <col min="2321" max="2560" width="9.140625" style="1149"/>
    <col min="2561" max="2561" width="57.42578125" style="1149" customWidth="1"/>
    <col min="2562" max="2562" width="10.42578125" style="1149" customWidth="1"/>
    <col min="2563" max="2563" width="19.5703125" style="1149" customWidth="1"/>
    <col min="2564" max="2565" width="14.42578125" style="1149" customWidth="1"/>
    <col min="2566" max="2566" width="17.28515625" style="1149" customWidth="1"/>
    <col min="2567" max="2568" width="14.42578125" style="1149" customWidth="1"/>
    <col min="2569" max="2569" width="18.140625" style="1149" customWidth="1"/>
    <col min="2570" max="2570" width="14.42578125" style="1149" customWidth="1"/>
    <col min="2571" max="2571" width="12.140625" style="1149" customWidth="1"/>
    <col min="2572" max="2572" width="20.42578125" style="1149" customWidth="1"/>
    <col min="2573" max="2573" width="20.5703125" style="1149" customWidth="1"/>
    <col min="2574" max="2576" width="12.140625" style="1149" customWidth="1"/>
    <col min="2577" max="2816" width="9.140625" style="1149"/>
    <col min="2817" max="2817" width="57.42578125" style="1149" customWidth="1"/>
    <col min="2818" max="2818" width="10.42578125" style="1149" customWidth="1"/>
    <col min="2819" max="2819" width="19.5703125" style="1149" customWidth="1"/>
    <col min="2820" max="2821" width="14.42578125" style="1149" customWidth="1"/>
    <col min="2822" max="2822" width="17.28515625" style="1149" customWidth="1"/>
    <col min="2823" max="2824" width="14.42578125" style="1149" customWidth="1"/>
    <col min="2825" max="2825" width="18.140625" style="1149" customWidth="1"/>
    <col min="2826" max="2826" width="14.42578125" style="1149" customWidth="1"/>
    <col min="2827" max="2827" width="12.140625" style="1149" customWidth="1"/>
    <col min="2828" max="2828" width="20.42578125" style="1149" customWidth="1"/>
    <col min="2829" max="2829" width="20.5703125" style="1149" customWidth="1"/>
    <col min="2830" max="2832" width="12.140625" style="1149" customWidth="1"/>
    <col min="2833" max="3072" width="9.140625" style="1149"/>
    <col min="3073" max="3073" width="57.42578125" style="1149" customWidth="1"/>
    <col min="3074" max="3074" width="10.42578125" style="1149" customWidth="1"/>
    <col min="3075" max="3075" width="19.5703125" style="1149" customWidth="1"/>
    <col min="3076" max="3077" width="14.42578125" style="1149" customWidth="1"/>
    <col min="3078" max="3078" width="17.28515625" style="1149" customWidth="1"/>
    <col min="3079" max="3080" width="14.42578125" style="1149" customWidth="1"/>
    <col min="3081" max="3081" width="18.140625" style="1149" customWidth="1"/>
    <col min="3082" max="3082" width="14.42578125" style="1149" customWidth="1"/>
    <col min="3083" max="3083" width="12.140625" style="1149" customWidth="1"/>
    <col min="3084" max="3084" width="20.42578125" style="1149" customWidth="1"/>
    <col min="3085" max="3085" width="20.5703125" style="1149" customWidth="1"/>
    <col min="3086" max="3088" width="12.140625" style="1149" customWidth="1"/>
    <col min="3089" max="3328" width="9.140625" style="1149"/>
    <col min="3329" max="3329" width="57.42578125" style="1149" customWidth="1"/>
    <col min="3330" max="3330" width="10.42578125" style="1149" customWidth="1"/>
    <col min="3331" max="3331" width="19.5703125" style="1149" customWidth="1"/>
    <col min="3332" max="3333" width="14.42578125" style="1149" customWidth="1"/>
    <col min="3334" max="3334" width="17.28515625" style="1149" customWidth="1"/>
    <col min="3335" max="3336" width="14.42578125" style="1149" customWidth="1"/>
    <col min="3337" max="3337" width="18.140625" style="1149" customWidth="1"/>
    <col min="3338" max="3338" width="14.42578125" style="1149" customWidth="1"/>
    <col min="3339" max="3339" width="12.140625" style="1149" customWidth="1"/>
    <col min="3340" max="3340" width="20.42578125" style="1149" customWidth="1"/>
    <col min="3341" max="3341" width="20.5703125" style="1149" customWidth="1"/>
    <col min="3342" max="3344" width="12.140625" style="1149" customWidth="1"/>
    <col min="3345" max="3584" width="9.140625" style="1149"/>
    <col min="3585" max="3585" width="57.42578125" style="1149" customWidth="1"/>
    <col min="3586" max="3586" width="10.42578125" style="1149" customWidth="1"/>
    <col min="3587" max="3587" width="19.5703125" style="1149" customWidth="1"/>
    <col min="3588" max="3589" width="14.42578125" style="1149" customWidth="1"/>
    <col min="3590" max="3590" width="17.28515625" style="1149" customWidth="1"/>
    <col min="3591" max="3592" width="14.42578125" style="1149" customWidth="1"/>
    <col min="3593" max="3593" width="18.140625" style="1149" customWidth="1"/>
    <col min="3594" max="3594" width="14.42578125" style="1149" customWidth="1"/>
    <col min="3595" max="3595" width="12.140625" style="1149" customWidth="1"/>
    <col min="3596" max="3596" width="20.42578125" style="1149" customWidth="1"/>
    <col min="3597" max="3597" width="20.5703125" style="1149" customWidth="1"/>
    <col min="3598" max="3600" width="12.140625" style="1149" customWidth="1"/>
    <col min="3601" max="3840" width="9.140625" style="1149"/>
    <col min="3841" max="3841" width="57.42578125" style="1149" customWidth="1"/>
    <col min="3842" max="3842" width="10.42578125" style="1149" customWidth="1"/>
    <col min="3843" max="3843" width="19.5703125" style="1149" customWidth="1"/>
    <col min="3844" max="3845" width="14.42578125" style="1149" customWidth="1"/>
    <col min="3846" max="3846" width="17.28515625" style="1149" customWidth="1"/>
    <col min="3847" max="3848" width="14.42578125" style="1149" customWidth="1"/>
    <col min="3849" max="3849" width="18.140625" style="1149" customWidth="1"/>
    <col min="3850" max="3850" width="14.42578125" style="1149" customWidth="1"/>
    <col min="3851" max="3851" width="12.140625" style="1149" customWidth="1"/>
    <col min="3852" max="3852" width="20.42578125" style="1149" customWidth="1"/>
    <col min="3853" max="3853" width="20.5703125" style="1149" customWidth="1"/>
    <col min="3854" max="3856" width="12.140625" style="1149" customWidth="1"/>
    <col min="3857" max="4096" width="9.140625" style="1149"/>
    <col min="4097" max="4097" width="57.42578125" style="1149" customWidth="1"/>
    <col min="4098" max="4098" width="10.42578125" style="1149" customWidth="1"/>
    <col min="4099" max="4099" width="19.5703125" style="1149" customWidth="1"/>
    <col min="4100" max="4101" width="14.42578125" style="1149" customWidth="1"/>
    <col min="4102" max="4102" width="17.28515625" style="1149" customWidth="1"/>
    <col min="4103" max="4104" width="14.42578125" style="1149" customWidth="1"/>
    <col min="4105" max="4105" width="18.140625" style="1149" customWidth="1"/>
    <col min="4106" max="4106" width="14.42578125" style="1149" customWidth="1"/>
    <col min="4107" max="4107" width="12.140625" style="1149" customWidth="1"/>
    <col min="4108" max="4108" width="20.42578125" style="1149" customWidth="1"/>
    <col min="4109" max="4109" width="20.5703125" style="1149" customWidth="1"/>
    <col min="4110" max="4112" width="12.140625" style="1149" customWidth="1"/>
    <col min="4113" max="4352" width="9.140625" style="1149"/>
    <col min="4353" max="4353" width="57.42578125" style="1149" customWidth="1"/>
    <col min="4354" max="4354" width="10.42578125" style="1149" customWidth="1"/>
    <col min="4355" max="4355" width="19.5703125" style="1149" customWidth="1"/>
    <col min="4356" max="4357" width="14.42578125" style="1149" customWidth="1"/>
    <col min="4358" max="4358" width="17.28515625" style="1149" customWidth="1"/>
    <col min="4359" max="4360" width="14.42578125" style="1149" customWidth="1"/>
    <col min="4361" max="4361" width="18.140625" style="1149" customWidth="1"/>
    <col min="4362" max="4362" width="14.42578125" style="1149" customWidth="1"/>
    <col min="4363" max="4363" width="12.140625" style="1149" customWidth="1"/>
    <col min="4364" max="4364" width="20.42578125" style="1149" customWidth="1"/>
    <col min="4365" max="4365" width="20.5703125" style="1149" customWidth="1"/>
    <col min="4366" max="4368" width="12.140625" style="1149" customWidth="1"/>
    <col min="4369" max="4608" width="9.140625" style="1149"/>
    <col min="4609" max="4609" width="57.42578125" style="1149" customWidth="1"/>
    <col min="4610" max="4610" width="10.42578125" style="1149" customWidth="1"/>
    <col min="4611" max="4611" width="19.5703125" style="1149" customWidth="1"/>
    <col min="4612" max="4613" width="14.42578125" style="1149" customWidth="1"/>
    <col min="4614" max="4614" width="17.28515625" style="1149" customWidth="1"/>
    <col min="4615" max="4616" width="14.42578125" style="1149" customWidth="1"/>
    <col min="4617" max="4617" width="18.140625" style="1149" customWidth="1"/>
    <col min="4618" max="4618" width="14.42578125" style="1149" customWidth="1"/>
    <col min="4619" max="4619" width="12.140625" style="1149" customWidth="1"/>
    <col min="4620" max="4620" width="20.42578125" style="1149" customWidth="1"/>
    <col min="4621" max="4621" width="20.5703125" style="1149" customWidth="1"/>
    <col min="4622" max="4624" width="12.140625" style="1149" customWidth="1"/>
    <col min="4625" max="4864" width="9.140625" style="1149"/>
    <col min="4865" max="4865" width="57.42578125" style="1149" customWidth="1"/>
    <col min="4866" max="4866" width="10.42578125" style="1149" customWidth="1"/>
    <col min="4867" max="4867" width="19.5703125" style="1149" customWidth="1"/>
    <col min="4868" max="4869" width="14.42578125" style="1149" customWidth="1"/>
    <col min="4870" max="4870" width="17.28515625" style="1149" customWidth="1"/>
    <col min="4871" max="4872" width="14.42578125" style="1149" customWidth="1"/>
    <col min="4873" max="4873" width="18.140625" style="1149" customWidth="1"/>
    <col min="4874" max="4874" width="14.42578125" style="1149" customWidth="1"/>
    <col min="4875" max="4875" width="12.140625" style="1149" customWidth="1"/>
    <col min="4876" max="4876" width="20.42578125" style="1149" customWidth="1"/>
    <col min="4877" max="4877" width="20.5703125" style="1149" customWidth="1"/>
    <col min="4878" max="4880" width="12.140625" style="1149" customWidth="1"/>
    <col min="4881" max="5120" width="9.140625" style="1149"/>
    <col min="5121" max="5121" width="57.42578125" style="1149" customWidth="1"/>
    <col min="5122" max="5122" width="10.42578125" style="1149" customWidth="1"/>
    <col min="5123" max="5123" width="19.5703125" style="1149" customWidth="1"/>
    <col min="5124" max="5125" width="14.42578125" style="1149" customWidth="1"/>
    <col min="5126" max="5126" width="17.28515625" style="1149" customWidth="1"/>
    <col min="5127" max="5128" width="14.42578125" style="1149" customWidth="1"/>
    <col min="5129" max="5129" width="18.140625" style="1149" customWidth="1"/>
    <col min="5130" max="5130" width="14.42578125" style="1149" customWidth="1"/>
    <col min="5131" max="5131" width="12.140625" style="1149" customWidth="1"/>
    <col min="5132" max="5132" width="20.42578125" style="1149" customWidth="1"/>
    <col min="5133" max="5133" width="20.5703125" style="1149" customWidth="1"/>
    <col min="5134" max="5136" width="12.140625" style="1149" customWidth="1"/>
    <col min="5137" max="5376" width="9.140625" style="1149"/>
    <col min="5377" max="5377" width="57.42578125" style="1149" customWidth="1"/>
    <col min="5378" max="5378" width="10.42578125" style="1149" customWidth="1"/>
    <col min="5379" max="5379" width="19.5703125" style="1149" customWidth="1"/>
    <col min="5380" max="5381" width="14.42578125" style="1149" customWidth="1"/>
    <col min="5382" max="5382" width="17.28515625" style="1149" customWidth="1"/>
    <col min="5383" max="5384" width="14.42578125" style="1149" customWidth="1"/>
    <col min="5385" max="5385" width="18.140625" style="1149" customWidth="1"/>
    <col min="5386" max="5386" width="14.42578125" style="1149" customWidth="1"/>
    <col min="5387" max="5387" width="12.140625" style="1149" customWidth="1"/>
    <col min="5388" max="5388" width="20.42578125" style="1149" customWidth="1"/>
    <col min="5389" max="5389" width="20.5703125" style="1149" customWidth="1"/>
    <col min="5390" max="5392" width="12.140625" style="1149" customWidth="1"/>
    <col min="5393" max="5632" width="9.140625" style="1149"/>
    <col min="5633" max="5633" width="57.42578125" style="1149" customWidth="1"/>
    <col min="5634" max="5634" width="10.42578125" style="1149" customWidth="1"/>
    <col min="5635" max="5635" width="19.5703125" style="1149" customWidth="1"/>
    <col min="5636" max="5637" width="14.42578125" style="1149" customWidth="1"/>
    <col min="5638" max="5638" width="17.28515625" style="1149" customWidth="1"/>
    <col min="5639" max="5640" width="14.42578125" style="1149" customWidth="1"/>
    <col min="5641" max="5641" width="18.140625" style="1149" customWidth="1"/>
    <col min="5642" max="5642" width="14.42578125" style="1149" customWidth="1"/>
    <col min="5643" max="5643" width="12.140625" style="1149" customWidth="1"/>
    <col min="5644" max="5644" width="20.42578125" style="1149" customWidth="1"/>
    <col min="5645" max="5645" width="20.5703125" style="1149" customWidth="1"/>
    <col min="5646" max="5648" width="12.140625" style="1149" customWidth="1"/>
    <col min="5649" max="5888" width="9.140625" style="1149"/>
    <col min="5889" max="5889" width="57.42578125" style="1149" customWidth="1"/>
    <col min="5890" max="5890" width="10.42578125" style="1149" customWidth="1"/>
    <col min="5891" max="5891" width="19.5703125" style="1149" customWidth="1"/>
    <col min="5892" max="5893" width="14.42578125" style="1149" customWidth="1"/>
    <col min="5894" max="5894" width="17.28515625" style="1149" customWidth="1"/>
    <col min="5895" max="5896" width="14.42578125" style="1149" customWidth="1"/>
    <col min="5897" max="5897" width="18.140625" style="1149" customWidth="1"/>
    <col min="5898" max="5898" width="14.42578125" style="1149" customWidth="1"/>
    <col min="5899" max="5899" width="12.140625" style="1149" customWidth="1"/>
    <col min="5900" max="5900" width="20.42578125" style="1149" customWidth="1"/>
    <col min="5901" max="5901" width="20.5703125" style="1149" customWidth="1"/>
    <col min="5902" max="5904" width="12.140625" style="1149" customWidth="1"/>
    <col min="5905" max="6144" width="9.140625" style="1149"/>
    <col min="6145" max="6145" width="57.42578125" style="1149" customWidth="1"/>
    <col min="6146" max="6146" width="10.42578125" style="1149" customWidth="1"/>
    <col min="6147" max="6147" width="19.5703125" style="1149" customWidth="1"/>
    <col min="6148" max="6149" width="14.42578125" style="1149" customWidth="1"/>
    <col min="6150" max="6150" width="17.28515625" style="1149" customWidth="1"/>
    <col min="6151" max="6152" width="14.42578125" style="1149" customWidth="1"/>
    <col min="6153" max="6153" width="18.140625" style="1149" customWidth="1"/>
    <col min="6154" max="6154" width="14.42578125" style="1149" customWidth="1"/>
    <col min="6155" max="6155" width="12.140625" style="1149" customWidth="1"/>
    <col min="6156" max="6156" width="20.42578125" style="1149" customWidth="1"/>
    <col min="6157" max="6157" width="20.5703125" style="1149" customWidth="1"/>
    <col min="6158" max="6160" width="12.140625" style="1149" customWidth="1"/>
    <col min="6161" max="6400" width="9.140625" style="1149"/>
    <col min="6401" max="6401" width="57.42578125" style="1149" customWidth="1"/>
    <col min="6402" max="6402" width="10.42578125" style="1149" customWidth="1"/>
    <col min="6403" max="6403" width="19.5703125" style="1149" customWidth="1"/>
    <col min="6404" max="6405" width="14.42578125" style="1149" customWidth="1"/>
    <col min="6406" max="6406" width="17.28515625" style="1149" customWidth="1"/>
    <col min="6407" max="6408" width="14.42578125" style="1149" customWidth="1"/>
    <col min="6409" max="6409" width="18.140625" style="1149" customWidth="1"/>
    <col min="6410" max="6410" width="14.42578125" style="1149" customWidth="1"/>
    <col min="6411" max="6411" width="12.140625" style="1149" customWidth="1"/>
    <col min="6412" max="6412" width="20.42578125" style="1149" customWidth="1"/>
    <col min="6413" max="6413" width="20.5703125" style="1149" customWidth="1"/>
    <col min="6414" max="6416" width="12.140625" style="1149" customWidth="1"/>
    <col min="6417" max="6656" width="9.140625" style="1149"/>
    <col min="6657" max="6657" width="57.42578125" style="1149" customWidth="1"/>
    <col min="6658" max="6658" width="10.42578125" style="1149" customWidth="1"/>
    <col min="6659" max="6659" width="19.5703125" style="1149" customWidth="1"/>
    <col min="6660" max="6661" width="14.42578125" style="1149" customWidth="1"/>
    <col min="6662" max="6662" width="17.28515625" style="1149" customWidth="1"/>
    <col min="6663" max="6664" width="14.42578125" style="1149" customWidth="1"/>
    <col min="6665" max="6665" width="18.140625" style="1149" customWidth="1"/>
    <col min="6666" max="6666" width="14.42578125" style="1149" customWidth="1"/>
    <col min="6667" max="6667" width="12.140625" style="1149" customWidth="1"/>
    <col min="6668" max="6668" width="20.42578125" style="1149" customWidth="1"/>
    <col min="6669" max="6669" width="20.5703125" style="1149" customWidth="1"/>
    <col min="6670" max="6672" width="12.140625" style="1149" customWidth="1"/>
    <col min="6673" max="6912" width="9.140625" style="1149"/>
    <col min="6913" max="6913" width="57.42578125" style="1149" customWidth="1"/>
    <col min="6914" max="6914" width="10.42578125" style="1149" customWidth="1"/>
    <col min="6915" max="6915" width="19.5703125" style="1149" customWidth="1"/>
    <col min="6916" max="6917" width="14.42578125" style="1149" customWidth="1"/>
    <col min="6918" max="6918" width="17.28515625" style="1149" customWidth="1"/>
    <col min="6919" max="6920" width="14.42578125" style="1149" customWidth="1"/>
    <col min="6921" max="6921" width="18.140625" style="1149" customWidth="1"/>
    <col min="6922" max="6922" width="14.42578125" style="1149" customWidth="1"/>
    <col min="6923" max="6923" width="12.140625" style="1149" customWidth="1"/>
    <col min="6924" max="6924" width="20.42578125" style="1149" customWidth="1"/>
    <col min="6925" max="6925" width="20.5703125" style="1149" customWidth="1"/>
    <col min="6926" max="6928" width="12.140625" style="1149" customWidth="1"/>
    <col min="6929" max="7168" width="9.140625" style="1149"/>
    <col min="7169" max="7169" width="57.42578125" style="1149" customWidth="1"/>
    <col min="7170" max="7170" width="10.42578125" style="1149" customWidth="1"/>
    <col min="7171" max="7171" width="19.5703125" style="1149" customWidth="1"/>
    <col min="7172" max="7173" width="14.42578125" style="1149" customWidth="1"/>
    <col min="7174" max="7174" width="17.28515625" style="1149" customWidth="1"/>
    <col min="7175" max="7176" width="14.42578125" style="1149" customWidth="1"/>
    <col min="7177" max="7177" width="18.140625" style="1149" customWidth="1"/>
    <col min="7178" max="7178" width="14.42578125" style="1149" customWidth="1"/>
    <col min="7179" max="7179" width="12.140625" style="1149" customWidth="1"/>
    <col min="7180" max="7180" width="20.42578125" style="1149" customWidth="1"/>
    <col min="7181" max="7181" width="20.5703125" style="1149" customWidth="1"/>
    <col min="7182" max="7184" width="12.140625" style="1149" customWidth="1"/>
    <col min="7185" max="7424" width="9.140625" style="1149"/>
    <col min="7425" max="7425" width="57.42578125" style="1149" customWidth="1"/>
    <col min="7426" max="7426" width="10.42578125" style="1149" customWidth="1"/>
    <col min="7427" max="7427" width="19.5703125" style="1149" customWidth="1"/>
    <col min="7428" max="7429" width="14.42578125" style="1149" customWidth="1"/>
    <col min="7430" max="7430" width="17.28515625" style="1149" customWidth="1"/>
    <col min="7431" max="7432" width="14.42578125" style="1149" customWidth="1"/>
    <col min="7433" max="7433" width="18.140625" style="1149" customWidth="1"/>
    <col min="7434" max="7434" width="14.42578125" style="1149" customWidth="1"/>
    <col min="7435" max="7435" width="12.140625" style="1149" customWidth="1"/>
    <col min="7436" max="7436" width="20.42578125" style="1149" customWidth="1"/>
    <col min="7437" max="7437" width="20.5703125" style="1149" customWidth="1"/>
    <col min="7438" max="7440" width="12.140625" style="1149" customWidth="1"/>
    <col min="7441" max="7680" width="9.140625" style="1149"/>
    <col min="7681" max="7681" width="57.42578125" style="1149" customWidth="1"/>
    <col min="7682" max="7682" width="10.42578125" style="1149" customWidth="1"/>
    <col min="7683" max="7683" width="19.5703125" style="1149" customWidth="1"/>
    <col min="7684" max="7685" width="14.42578125" style="1149" customWidth="1"/>
    <col min="7686" max="7686" width="17.28515625" style="1149" customWidth="1"/>
    <col min="7687" max="7688" width="14.42578125" style="1149" customWidth="1"/>
    <col min="7689" max="7689" width="18.140625" style="1149" customWidth="1"/>
    <col min="7690" max="7690" width="14.42578125" style="1149" customWidth="1"/>
    <col min="7691" max="7691" width="12.140625" style="1149" customWidth="1"/>
    <col min="7692" max="7692" width="20.42578125" style="1149" customWidth="1"/>
    <col min="7693" max="7693" width="20.5703125" style="1149" customWidth="1"/>
    <col min="7694" max="7696" width="12.140625" style="1149" customWidth="1"/>
    <col min="7697" max="7936" width="9.140625" style="1149"/>
    <col min="7937" max="7937" width="57.42578125" style="1149" customWidth="1"/>
    <col min="7938" max="7938" width="10.42578125" style="1149" customWidth="1"/>
    <col min="7939" max="7939" width="19.5703125" style="1149" customWidth="1"/>
    <col min="7940" max="7941" width="14.42578125" style="1149" customWidth="1"/>
    <col min="7942" max="7942" width="17.28515625" style="1149" customWidth="1"/>
    <col min="7943" max="7944" width="14.42578125" style="1149" customWidth="1"/>
    <col min="7945" max="7945" width="18.140625" style="1149" customWidth="1"/>
    <col min="7946" max="7946" width="14.42578125" style="1149" customWidth="1"/>
    <col min="7947" max="7947" width="12.140625" style="1149" customWidth="1"/>
    <col min="7948" max="7948" width="20.42578125" style="1149" customWidth="1"/>
    <col min="7949" max="7949" width="20.5703125" style="1149" customWidth="1"/>
    <col min="7950" max="7952" width="12.140625" style="1149" customWidth="1"/>
    <col min="7953" max="8192" width="9.140625" style="1149"/>
    <col min="8193" max="8193" width="57.42578125" style="1149" customWidth="1"/>
    <col min="8194" max="8194" width="10.42578125" style="1149" customWidth="1"/>
    <col min="8195" max="8195" width="19.5703125" style="1149" customWidth="1"/>
    <col min="8196" max="8197" width="14.42578125" style="1149" customWidth="1"/>
    <col min="8198" max="8198" width="17.28515625" style="1149" customWidth="1"/>
    <col min="8199" max="8200" width="14.42578125" style="1149" customWidth="1"/>
    <col min="8201" max="8201" width="18.140625" style="1149" customWidth="1"/>
    <col min="8202" max="8202" width="14.42578125" style="1149" customWidth="1"/>
    <col min="8203" max="8203" width="12.140625" style="1149" customWidth="1"/>
    <col min="8204" max="8204" width="20.42578125" style="1149" customWidth="1"/>
    <col min="8205" max="8205" width="20.5703125" style="1149" customWidth="1"/>
    <col min="8206" max="8208" width="12.140625" style="1149" customWidth="1"/>
    <col min="8209" max="8448" width="9.140625" style="1149"/>
    <col min="8449" max="8449" width="57.42578125" style="1149" customWidth="1"/>
    <col min="8450" max="8450" width="10.42578125" style="1149" customWidth="1"/>
    <col min="8451" max="8451" width="19.5703125" style="1149" customWidth="1"/>
    <col min="8452" max="8453" width="14.42578125" style="1149" customWidth="1"/>
    <col min="8454" max="8454" width="17.28515625" style="1149" customWidth="1"/>
    <col min="8455" max="8456" width="14.42578125" style="1149" customWidth="1"/>
    <col min="8457" max="8457" width="18.140625" style="1149" customWidth="1"/>
    <col min="8458" max="8458" width="14.42578125" style="1149" customWidth="1"/>
    <col min="8459" max="8459" width="12.140625" style="1149" customWidth="1"/>
    <col min="8460" max="8460" width="20.42578125" style="1149" customWidth="1"/>
    <col min="8461" max="8461" width="20.5703125" style="1149" customWidth="1"/>
    <col min="8462" max="8464" width="12.140625" style="1149" customWidth="1"/>
    <col min="8465" max="8704" width="9.140625" style="1149"/>
    <col min="8705" max="8705" width="57.42578125" style="1149" customWidth="1"/>
    <col min="8706" max="8706" width="10.42578125" style="1149" customWidth="1"/>
    <col min="8707" max="8707" width="19.5703125" style="1149" customWidth="1"/>
    <col min="8708" max="8709" width="14.42578125" style="1149" customWidth="1"/>
    <col min="8710" max="8710" width="17.28515625" style="1149" customWidth="1"/>
    <col min="8711" max="8712" width="14.42578125" style="1149" customWidth="1"/>
    <col min="8713" max="8713" width="18.140625" style="1149" customWidth="1"/>
    <col min="8714" max="8714" width="14.42578125" style="1149" customWidth="1"/>
    <col min="8715" max="8715" width="12.140625" style="1149" customWidth="1"/>
    <col min="8716" max="8716" width="20.42578125" style="1149" customWidth="1"/>
    <col min="8717" max="8717" width="20.5703125" style="1149" customWidth="1"/>
    <col min="8718" max="8720" width="12.140625" style="1149" customWidth="1"/>
    <col min="8721" max="8960" width="9.140625" style="1149"/>
    <col min="8961" max="8961" width="57.42578125" style="1149" customWidth="1"/>
    <col min="8962" max="8962" width="10.42578125" style="1149" customWidth="1"/>
    <col min="8963" max="8963" width="19.5703125" style="1149" customWidth="1"/>
    <col min="8964" max="8965" width="14.42578125" style="1149" customWidth="1"/>
    <col min="8966" max="8966" width="17.28515625" style="1149" customWidth="1"/>
    <col min="8967" max="8968" width="14.42578125" style="1149" customWidth="1"/>
    <col min="8969" max="8969" width="18.140625" style="1149" customWidth="1"/>
    <col min="8970" max="8970" width="14.42578125" style="1149" customWidth="1"/>
    <col min="8971" max="8971" width="12.140625" style="1149" customWidth="1"/>
    <col min="8972" max="8972" width="20.42578125" style="1149" customWidth="1"/>
    <col min="8973" max="8973" width="20.5703125" style="1149" customWidth="1"/>
    <col min="8974" max="8976" width="12.140625" style="1149" customWidth="1"/>
    <col min="8977" max="9216" width="9.140625" style="1149"/>
    <col min="9217" max="9217" width="57.42578125" style="1149" customWidth="1"/>
    <col min="9218" max="9218" width="10.42578125" style="1149" customWidth="1"/>
    <col min="9219" max="9219" width="19.5703125" style="1149" customWidth="1"/>
    <col min="9220" max="9221" width="14.42578125" style="1149" customWidth="1"/>
    <col min="9222" max="9222" width="17.28515625" style="1149" customWidth="1"/>
    <col min="9223" max="9224" width="14.42578125" style="1149" customWidth="1"/>
    <col min="9225" max="9225" width="18.140625" style="1149" customWidth="1"/>
    <col min="9226" max="9226" width="14.42578125" style="1149" customWidth="1"/>
    <col min="9227" max="9227" width="12.140625" style="1149" customWidth="1"/>
    <col min="9228" max="9228" width="20.42578125" style="1149" customWidth="1"/>
    <col min="9229" max="9229" width="20.5703125" style="1149" customWidth="1"/>
    <col min="9230" max="9232" width="12.140625" style="1149" customWidth="1"/>
    <col min="9233" max="9472" width="9.140625" style="1149"/>
    <col min="9473" max="9473" width="57.42578125" style="1149" customWidth="1"/>
    <col min="9474" max="9474" width="10.42578125" style="1149" customWidth="1"/>
    <col min="9475" max="9475" width="19.5703125" style="1149" customWidth="1"/>
    <col min="9476" max="9477" width="14.42578125" style="1149" customWidth="1"/>
    <col min="9478" max="9478" width="17.28515625" style="1149" customWidth="1"/>
    <col min="9479" max="9480" width="14.42578125" style="1149" customWidth="1"/>
    <col min="9481" max="9481" width="18.140625" style="1149" customWidth="1"/>
    <col min="9482" max="9482" width="14.42578125" style="1149" customWidth="1"/>
    <col min="9483" max="9483" width="12.140625" style="1149" customWidth="1"/>
    <col min="9484" max="9484" width="20.42578125" style="1149" customWidth="1"/>
    <col min="9485" max="9485" width="20.5703125" style="1149" customWidth="1"/>
    <col min="9486" max="9488" width="12.140625" style="1149" customWidth="1"/>
    <col min="9489" max="9728" width="9.140625" style="1149"/>
    <col min="9729" max="9729" width="57.42578125" style="1149" customWidth="1"/>
    <col min="9730" max="9730" width="10.42578125" style="1149" customWidth="1"/>
    <col min="9731" max="9731" width="19.5703125" style="1149" customWidth="1"/>
    <col min="9732" max="9733" width="14.42578125" style="1149" customWidth="1"/>
    <col min="9734" max="9734" width="17.28515625" style="1149" customWidth="1"/>
    <col min="9735" max="9736" width="14.42578125" style="1149" customWidth="1"/>
    <col min="9737" max="9737" width="18.140625" style="1149" customWidth="1"/>
    <col min="9738" max="9738" width="14.42578125" style="1149" customWidth="1"/>
    <col min="9739" max="9739" width="12.140625" style="1149" customWidth="1"/>
    <col min="9740" max="9740" width="20.42578125" style="1149" customWidth="1"/>
    <col min="9741" max="9741" width="20.5703125" style="1149" customWidth="1"/>
    <col min="9742" max="9744" width="12.140625" style="1149" customWidth="1"/>
    <col min="9745" max="9984" width="9.140625" style="1149"/>
    <col min="9985" max="9985" width="57.42578125" style="1149" customWidth="1"/>
    <col min="9986" max="9986" width="10.42578125" style="1149" customWidth="1"/>
    <col min="9987" max="9987" width="19.5703125" style="1149" customWidth="1"/>
    <col min="9988" max="9989" width="14.42578125" style="1149" customWidth="1"/>
    <col min="9990" max="9990" width="17.28515625" style="1149" customWidth="1"/>
    <col min="9991" max="9992" width="14.42578125" style="1149" customWidth="1"/>
    <col min="9993" max="9993" width="18.140625" style="1149" customWidth="1"/>
    <col min="9994" max="9994" width="14.42578125" style="1149" customWidth="1"/>
    <col min="9995" max="9995" width="12.140625" style="1149" customWidth="1"/>
    <col min="9996" max="9996" width="20.42578125" style="1149" customWidth="1"/>
    <col min="9997" max="9997" width="20.5703125" style="1149" customWidth="1"/>
    <col min="9998" max="10000" width="12.140625" style="1149" customWidth="1"/>
    <col min="10001" max="10240" width="9.140625" style="1149"/>
    <col min="10241" max="10241" width="57.42578125" style="1149" customWidth="1"/>
    <col min="10242" max="10242" width="10.42578125" style="1149" customWidth="1"/>
    <col min="10243" max="10243" width="19.5703125" style="1149" customWidth="1"/>
    <col min="10244" max="10245" width="14.42578125" style="1149" customWidth="1"/>
    <col min="10246" max="10246" width="17.28515625" style="1149" customWidth="1"/>
    <col min="10247" max="10248" width="14.42578125" style="1149" customWidth="1"/>
    <col min="10249" max="10249" width="18.140625" style="1149" customWidth="1"/>
    <col min="10250" max="10250" width="14.42578125" style="1149" customWidth="1"/>
    <col min="10251" max="10251" width="12.140625" style="1149" customWidth="1"/>
    <col min="10252" max="10252" width="20.42578125" style="1149" customWidth="1"/>
    <col min="10253" max="10253" width="20.5703125" style="1149" customWidth="1"/>
    <col min="10254" max="10256" width="12.140625" style="1149" customWidth="1"/>
    <col min="10257" max="10496" width="9.140625" style="1149"/>
    <col min="10497" max="10497" width="57.42578125" style="1149" customWidth="1"/>
    <col min="10498" max="10498" width="10.42578125" style="1149" customWidth="1"/>
    <col min="10499" max="10499" width="19.5703125" style="1149" customWidth="1"/>
    <col min="10500" max="10501" width="14.42578125" style="1149" customWidth="1"/>
    <col min="10502" max="10502" width="17.28515625" style="1149" customWidth="1"/>
    <col min="10503" max="10504" width="14.42578125" style="1149" customWidth="1"/>
    <col min="10505" max="10505" width="18.140625" style="1149" customWidth="1"/>
    <col min="10506" max="10506" width="14.42578125" style="1149" customWidth="1"/>
    <col min="10507" max="10507" width="12.140625" style="1149" customWidth="1"/>
    <col min="10508" max="10508" width="20.42578125" style="1149" customWidth="1"/>
    <col min="10509" max="10509" width="20.5703125" style="1149" customWidth="1"/>
    <col min="10510" max="10512" width="12.140625" style="1149" customWidth="1"/>
    <col min="10513" max="10752" width="9.140625" style="1149"/>
    <col min="10753" max="10753" width="57.42578125" style="1149" customWidth="1"/>
    <col min="10754" max="10754" width="10.42578125" style="1149" customWidth="1"/>
    <col min="10755" max="10755" width="19.5703125" style="1149" customWidth="1"/>
    <col min="10756" max="10757" width="14.42578125" style="1149" customWidth="1"/>
    <col min="10758" max="10758" width="17.28515625" style="1149" customWidth="1"/>
    <col min="10759" max="10760" width="14.42578125" style="1149" customWidth="1"/>
    <col min="10761" max="10761" width="18.140625" style="1149" customWidth="1"/>
    <col min="10762" max="10762" width="14.42578125" style="1149" customWidth="1"/>
    <col min="10763" max="10763" width="12.140625" style="1149" customWidth="1"/>
    <col min="10764" max="10764" width="20.42578125" style="1149" customWidth="1"/>
    <col min="10765" max="10765" width="20.5703125" style="1149" customWidth="1"/>
    <col min="10766" max="10768" width="12.140625" style="1149" customWidth="1"/>
    <col min="10769" max="11008" width="9.140625" style="1149"/>
    <col min="11009" max="11009" width="57.42578125" style="1149" customWidth="1"/>
    <col min="11010" max="11010" width="10.42578125" style="1149" customWidth="1"/>
    <col min="11011" max="11011" width="19.5703125" style="1149" customWidth="1"/>
    <col min="11012" max="11013" width="14.42578125" style="1149" customWidth="1"/>
    <col min="11014" max="11014" width="17.28515625" style="1149" customWidth="1"/>
    <col min="11015" max="11016" width="14.42578125" style="1149" customWidth="1"/>
    <col min="11017" max="11017" width="18.140625" style="1149" customWidth="1"/>
    <col min="11018" max="11018" width="14.42578125" style="1149" customWidth="1"/>
    <col min="11019" max="11019" width="12.140625" style="1149" customWidth="1"/>
    <col min="11020" max="11020" width="20.42578125" style="1149" customWidth="1"/>
    <col min="11021" max="11021" width="20.5703125" style="1149" customWidth="1"/>
    <col min="11022" max="11024" width="12.140625" style="1149" customWidth="1"/>
    <col min="11025" max="11264" width="9.140625" style="1149"/>
    <col min="11265" max="11265" width="57.42578125" style="1149" customWidth="1"/>
    <col min="11266" max="11266" width="10.42578125" style="1149" customWidth="1"/>
    <col min="11267" max="11267" width="19.5703125" style="1149" customWidth="1"/>
    <col min="11268" max="11269" width="14.42578125" style="1149" customWidth="1"/>
    <col min="11270" max="11270" width="17.28515625" style="1149" customWidth="1"/>
    <col min="11271" max="11272" width="14.42578125" style="1149" customWidth="1"/>
    <col min="11273" max="11273" width="18.140625" style="1149" customWidth="1"/>
    <col min="11274" max="11274" width="14.42578125" style="1149" customWidth="1"/>
    <col min="11275" max="11275" width="12.140625" style="1149" customWidth="1"/>
    <col min="11276" max="11276" width="20.42578125" style="1149" customWidth="1"/>
    <col min="11277" max="11277" width="20.5703125" style="1149" customWidth="1"/>
    <col min="11278" max="11280" width="12.140625" style="1149" customWidth="1"/>
    <col min="11281" max="11520" width="9.140625" style="1149"/>
    <col min="11521" max="11521" width="57.42578125" style="1149" customWidth="1"/>
    <col min="11522" max="11522" width="10.42578125" style="1149" customWidth="1"/>
    <col min="11523" max="11523" width="19.5703125" style="1149" customWidth="1"/>
    <col min="11524" max="11525" width="14.42578125" style="1149" customWidth="1"/>
    <col min="11526" max="11526" width="17.28515625" style="1149" customWidth="1"/>
    <col min="11527" max="11528" width="14.42578125" style="1149" customWidth="1"/>
    <col min="11529" max="11529" width="18.140625" style="1149" customWidth="1"/>
    <col min="11530" max="11530" width="14.42578125" style="1149" customWidth="1"/>
    <col min="11531" max="11531" width="12.140625" style="1149" customWidth="1"/>
    <col min="11532" max="11532" width="20.42578125" style="1149" customWidth="1"/>
    <col min="11533" max="11533" width="20.5703125" style="1149" customWidth="1"/>
    <col min="11534" max="11536" width="12.140625" style="1149" customWidth="1"/>
    <col min="11537" max="11776" width="9.140625" style="1149"/>
    <col min="11777" max="11777" width="57.42578125" style="1149" customWidth="1"/>
    <col min="11778" max="11778" width="10.42578125" style="1149" customWidth="1"/>
    <col min="11779" max="11779" width="19.5703125" style="1149" customWidth="1"/>
    <col min="11780" max="11781" width="14.42578125" style="1149" customWidth="1"/>
    <col min="11782" max="11782" width="17.28515625" style="1149" customWidth="1"/>
    <col min="11783" max="11784" width="14.42578125" style="1149" customWidth="1"/>
    <col min="11785" max="11785" width="18.140625" style="1149" customWidth="1"/>
    <col min="11786" max="11786" width="14.42578125" style="1149" customWidth="1"/>
    <col min="11787" max="11787" width="12.140625" style="1149" customWidth="1"/>
    <col min="11788" max="11788" width="20.42578125" style="1149" customWidth="1"/>
    <col min="11789" max="11789" width="20.5703125" style="1149" customWidth="1"/>
    <col min="11790" max="11792" width="12.140625" style="1149" customWidth="1"/>
    <col min="11793" max="12032" width="9.140625" style="1149"/>
    <col min="12033" max="12033" width="57.42578125" style="1149" customWidth="1"/>
    <col min="12034" max="12034" width="10.42578125" style="1149" customWidth="1"/>
    <col min="12035" max="12035" width="19.5703125" style="1149" customWidth="1"/>
    <col min="12036" max="12037" width="14.42578125" style="1149" customWidth="1"/>
    <col min="12038" max="12038" width="17.28515625" style="1149" customWidth="1"/>
    <col min="12039" max="12040" width="14.42578125" style="1149" customWidth="1"/>
    <col min="12041" max="12041" width="18.140625" style="1149" customWidth="1"/>
    <col min="12042" max="12042" width="14.42578125" style="1149" customWidth="1"/>
    <col min="12043" max="12043" width="12.140625" style="1149" customWidth="1"/>
    <col min="12044" max="12044" width="20.42578125" style="1149" customWidth="1"/>
    <col min="12045" max="12045" width="20.5703125" style="1149" customWidth="1"/>
    <col min="12046" max="12048" width="12.140625" style="1149" customWidth="1"/>
    <col min="12049" max="12288" width="9.140625" style="1149"/>
    <col min="12289" max="12289" width="57.42578125" style="1149" customWidth="1"/>
    <col min="12290" max="12290" width="10.42578125" style="1149" customWidth="1"/>
    <col min="12291" max="12291" width="19.5703125" style="1149" customWidth="1"/>
    <col min="12292" max="12293" width="14.42578125" style="1149" customWidth="1"/>
    <col min="12294" max="12294" width="17.28515625" style="1149" customWidth="1"/>
    <col min="12295" max="12296" width="14.42578125" style="1149" customWidth="1"/>
    <col min="12297" max="12297" width="18.140625" style="1149" customWidth="1"/>
    <col min="12298" max="12298" width="14.42578125" style="1149" customWidth="1"/>
    <col min="12299" max="12299" width="12.140625" style="1149" customWidth="1"/>
    <col min="12300" max="12300" width="20.42578125" style="1149" customWidth="1"/>
    <col min="12301" max="12301" width="20.5703125" style="1149" customWidth="1"/>
    <col min="12302" max="12304" width="12.140625" style="1149" customWidth="1"/>
    <col min="12305" max="12544" width="9.140625" style="1149"/>
    <col min="12545" max="12545" width="57.42578125" style="1149" customWidth="1"/>
    <col min="12546" max="12546" width="10.42578125" style="1149" customWidth="1"/>
    <col min="12547" max="12547" width="19.5703125" style="1149" customWidth="1"/>
    <col min="12548" max="12549" width="14.42578125" style="1149" customWidth="1"/>
    <col min="12550" max="12550" width="17.28515625" style="1149" customWidth="1"/>
    <col min="12551" max="12552" width="14.42578125" style="1149" customWidth="1"/>
    <col min="12553" max="12553" width="18.140625" style="1149" customWidth="1"/>
    <col min="12554" max="12554" width="14.42578125" style="1149" customWidth="1"/>
    <col min="12555" max="12555" width="12.140625" style="1149" customWidth="1"/>
    <col min="12556" max="12556" width="20.42578125" style="1149" customWidth="1"/>
    <col min="12557" max="12557" width="20.5703125" style="1149" customWidth="1"/>
    <col min="12558" max="12560" width="12.140625" style="1149" customWidth="1"/>
    <col min="12561" max="12800" width="9.140625" style="1149"/>
    <col min="12801" max="12801" width="57.42578125" style="1149" customWidth="1"/>
    <col min="12802" max="12802" width="10.42578125" style="1149" customWidth="1"/>
    <col min="12803" max="12803" width="19.5703125" style="1149" customWidth="1"/>
    <col min="12804" max="12805" width="14.42578125" style="1149" customWidth="1"/>
    <col min="12806" max="12806" width="17.28515625" style="1149" customWidth="1"/>
    <col min="12807" max="12808" width="14.42578125" style="1149" customWidth="1"/>
    <col min="12809" max="12809" width="18.140625" style="1149" customWidth="1"/>
    <col min="12810" max="12810" width="14.42578125" style="1149" customWidth="1"/>
    <col min="12811" max="12811" width="12.140625" style="1149" customWidth="1"/>
    <col min="12812" max="12812" width="20.42578125" style="1149" customWidth="1"/>
    <col min="12813" max="12813" width="20.5703125" style="1149" customWidth="1"/>
    <col min="12814" max="12816" width="12.140625" style="1149" customWidth="1"/>
    <col min="12817" max="13056" width="9.140625" style="1149"/>
    <col min="13057" max="13057" width="57.42578125" style="1149" customWidth="1"/>
    <col min="13058" max="13058" width="10.42578125" style="1149" customWidth="1"/>
    <col min="13059" max="13059" width="19.5703125" style="1149" customWidth="1"/>
    <col min="13060" max="13061" width="14.42578125" style="1149" customWidth="1"/>
    <col min="13062" max="13062" width="17.28515625" style="1149" customWidth="1"/>
    <col min="13063" max="13064" width="14.42578125" style="1149" customWidth="1"/>
    <col min="13065" max="13065" width="18.140625" style="1149" customWidth="1"/>
    <col min="13066" max="13066" width="14.42578125" style="1149" customWidth="1"/>
    <col min="13067" max="13067" width="12.140625" style="1149" customWidth="1"/>
    <col min="13068" max="13068" width="20.42578125" style="1149" customWidth="1"/>
    <col min="13069" max="13069" width="20.5703125" style="1149" customWidth="1"/>
    <col min="13070" max="13072" width="12.140625" style="1149" customWidth="1"/>
    <col min="13073" max="13312" width="9.140625" style="1149"/>
    <col min="13313" max="13313" width="57.42578125" style="1149" customWidth="1"/>
    <col min="13314" max="13314" width="10.42578125" style="1149" customWidth="1"/>
    <col min="13315" max="13315" width="19.5703125" style="1149" customWidth="1"/>
    <col min="13316" max="13317" width="14.42578125" style="1149" customWidth="1"/>
    <col min="13318" max="13318" width="17.28515625" style="1149" customWidth="1"/>
    <col min="13319" max="13320" width="14.42578125" style="1149" customWidth="1"/>
    <col min="13321" max="13321" width="18.140625" style="1149" customWidth="1"/>
    <col min="13322" max="13322" width="14.42578125" style="1149" customWidth="1"/>
    <col min="13323" max="13323" width="12.140625" style="1149" customWidth="1"/>
    <col min="13324" max="13324" width="20.42578125" style="1149" customWidth="1"/>
    <col min="13325" max="13325" width="20.5703125" style="1149" customWidth="1"/>
    <col min="13326" max="13328" width="12.140625" style="1149" customWidth="1"/>
    <col min="13329" max="13568" width="9.140625" style="1149"/>
    <col min="13569" max="13569" width="57.42578125" style="1149" customWidth="1"/>
    <col min="13570" max="13570" width="10.42578125" style="1149" customWidth="1"/>
    <col min="13571" max="13571" width="19.5703125" style="1149" customWidth="1"/>
    <col min="13572" max="13573" width="14.42578125" style="1149" customWidth="1"/>
    <col min="13574" max="13574" width="17.28515625" style="1149" customWidth="1"/>
    <col min="13575" max="13576" width="14.42578125" style="1149" customWidth="1"/>
    <col min="13577" max="13577" width="18.140625" style="1149" customWidth="1"/>
    <col min="13578" max="13578" width="14.42578125" style="1149" customWidth="1"/>
    <col min="13579" max="13579" width="12.140625" style="1149" customWidth="1"/>
    <col min="13580" max="13580" width="20.42578125" style="1149" customWidth="1"/>
    <col min="13581" max="13581" width="20.5703125" style="1149" customWidth="1"/>
    <col min="13582" max="13584" width="12.140625" style="1149" customWidth="1"/>
    <col min="13585" max="13824" width="9.140625" style="1149"/>
    <col min="13825" max="13825" width="57.42578125" style="1149" customWidth="1"/>
    <col min="13826" max="13826" width="10.42578125" style="1149" customWidth="1"/>
    <col min="13827" max="13827" width="19.5703125" style="1149" customWidth="1"/>
    <col min="13828" max="13829" width="14.42578125" style="1149" customWidth="1"/>
    <col min="13830" max="13830" width="17.28515625" style="1149" customWidth="1"/>
    <col min="13831" max="13832" width="14.42578125" style="1149" customWidth="1"/>
    <col min="13833" max="13833" width="18.140625" style="1149" customWidth="1"/>
    <col min="13834" max="13834" width="14.42578125" style="1149" customWidth="1"/>
    <col min="13835" max="13835" width="12.140625" style="1149" customWidth="1"/>
    <col min="13836" max="13836" width="20.42578125" style="1149" customWidth="1"/>
    <col min="13837" max="13837" width="20.5703125" style="1149" customWidth="1"/>
    <col min="13838" max="13840" width="12.140625" style="1149" customWidth="1"/>
    <col min="13841" max="14080" width="9.140625" style="1149"/>
    <col min="14081" max="14081" width="57.42578125" style="1149" customWidth="1"/>
    <col min="14082" max="14082" width="10.42578125" style="1149" customWidth="1"/>
    <col min="14083" max="14083" width="19.5703125" style="1149" customWidth="1"/>
    <col min="14084" max="14085" width="14.42578125" style="1149" customWidth="1"/>
    <col min="14086" max="14086" width="17.28515625" style="1149" customWidth="1"/>
    <col min="14087" max="14088" width="14.42578125" style="1149" customWidth="1"/>
    <col min="14089" max="14089" width="18.140625" style="1149" customWidth="1"/>
    <col min="14090" max="14090" width="14.42578125" style="1149" customWidth="1"/>
    <col min="14091" max="14091" width="12.140625" style="1149" customWidth="1"/>
    <col min="14092" max="14092" width="20.42578125" style="1149" customWidth="1"/>
    <col min="14093" max="14093" width="20.5703125" style="1149" customWidth="1"/>
    <col min="14094" max="14096" width="12.140625" style="1149" customWidth="1"/>
    <col min="14097" max="14336" width="9.140625" style="1149"/>
    <col min="14337" max="14337" width="57.42578125" style="1149" customWidth="1"/>
    <col min="14338" max="14338" width="10.42578125" style="1149" customWidth="1"/>
    <col min="14339" max="14339" width="19.5703125" style="1149" customWidth="1"/>
    <col min="14340" max="14341" width="14.42578125" style="1149" customWidth="1"/>
    <col min="14342" max="14342" width="17.28515625" style="1149" customWidth="1"/>
    <col min="14343" max="14344" width="14.42578125" style="1149" customWidth="1"/>
    <col min="14345" max="14345" width="18.140625" style="1149" customWidth="1"/>
    <col min="14346" max="14346" width="14.42578125" style="1149" customWidth="1"/>
    <col min="14347" max="14347" width="12.140625" style="1149" customWidth="1"/>
    <col min="14348" max="14348" width="20.42578125" style="1149" customWidth="1"/>
    <col min="14349" max="14349" width="20.5703125" style="1149" customWidth="1"/>
    <col min="14350" max="14352" width="12.140625" style="1149" customWidth="1"/>
    <col min="14353" max="14592" width="9.140625" style="1149"/>
    <col min="14593" max="14593" width="57.42578125" style="1149" customWidth="1"/>
    <col min="14594" max="14594" width="10.42578125" style="1149" customWidth="1"/>
    <col min="14595" max="14595" width="19.5703125" style="1149" customWidth="1"/>
    <col min="14596" max="14597" width="14.42578125" style="1149" customWidth="1"/>
    <col min="14598" max="14598" width="17.28515625" style="1149" customWidth="1"/>
    <col min="14599" max="14600" width="14.42578125" style="1149" customWidth="1"/>
    <col min="14601" max="14601" width="18.140625" style="1149" customWidth="1"/>
    <col min="14602" max="14602" width="14.42578125" style="1149" customWidth="1"/>
    <col min="14603" max="14603" width="12.140625" style="1149" customWidth="1"/>
    <col min="14604" max="14604" width="20.42578125" style="1149" customWidth="1"/>
    <col min="14605" max="14605" width="20.5703125" style="1149" customWidth="1"/>
    <col min="14606" max="14608" width="12.140625" style="1149" customWidth="1"/>
    <col min="14609" max="14848" width="9.140625" style="1149"/>
    <col min="14849" max="14849" width="57.42578125" style="1149" customWidth="1"/>
    <col min="14850" max="14850" width="10.42578125" style="1149" customWidth="1"/>
    <col min="14851" max="14851" width="19.5703125" style="1149" customWidth="1"/>
    <col min="14852" max="14853" width="14.42578125" style="1149" customWidth="1"/>
    <col min="14854" max="14854" width="17.28515625" style="1149" customWidth="1"/>
    <col min="14855" max="14856" width="14.42578125" style="1149" customWidth="1"/>
    <col min="14857" max="14857" width="18.140625" style="1149" customWidth="1"/>
    <col min="14858" max="14858" width="14.42578125" style="1149" customWidth="1"/>
    <col min="14859" max="14859" width="12.140625" style="1149" customWidth="1"/>
    <col min="14860" max="14860" width="20.42578125" style="1149" customWidth="1"/>
    <col min="14861" max="14861" width="20.5703125" style="1149" customWidth="1"/>
    <col min="14862" max="14864" width="12.140625" style="1149" customWidth="1"/>
    <col min="14865" max="15104" width="9.140625" style="1149"/>
    <col min="15105" max="15105" width="57.42578125" style="1149" customWidth="1"/>
    <col min="15106" max="15106" width="10.42578125" style="1149" customWidth="1"/>
    <col min="15107" max="15107" width="19.5703125" style="1149" customWidth="1"/>
    <col min="15108" max="15109" width="14.42578125" style="1149" customWidth="1"/>
    <col min="15110" max="15110" width="17.28515625" style="1149" customWidth="1"/>
    <col min="15111" max="15112" width="14.42578125" style="1149" customWidth="1"/>
    <col min="15113" max="15113" width="18.140625" style="1149" customWidth="1"/>
    <col min="15114" max="15114" width="14.42578125" style="1149" customWidth="1"/>
    <col min="15115" max="15115" width="12.140625" style="1149" customWidth="1"/>
    <col min="15116" max="15116" width="20.42578125" style="1149" customWidth="1"/>
    <col min="15117" max="15117" width="20.5703125" style="1149" customWidth="1"/>
    <col min="15118" max="15120" width="12.140625" style="1149" customWidth="1"/>
    <col min="15121" max="15360" width="9.140625" style="1149"/>
    <col min="15361" max="15361" width="57.42578125" style="1149" customWidth="1"/>
    <col min="15362" max="15362" width="10.42578125" style="1149" customWidth="1"/>
    <col min="15363" max="15363" width="19.5703125" style="1149" customWidth="1"/>
    <col min="15364" max="15365" width="14.42578125" style="1149" customWidth="1"/>
    <col min="15366" max="15366" width="17.28515625" style="1149" customWidth="1"/>
    <col min="15367" max="15368" width="14.42578125" style="1149" customWidth="1"/>
    <col min="15369" max="15369" width="18.140625" style="1149" customWidth="1"/>
    <col min="15370" max="15370" width="14.42578125" style="1149" customWidth="1"/>
    <col min="15371" max="15371" width="12.140625" style="1149" customWidth="1"/>
    <col min="15372" max="15372" width="20.42578125" style="1149" customWidth="1"/>
    <col min="15373" max="15373" width="20.5703125" style="1149" customWidth="1"/>
    <col min="15374" max="15376" width="12.140625" style="1149" customWidth="1"/>
    <col min="15377" max="15616" width="9.140625" style="1149"/>
    <col min="15617" max="15617" width="57.42578125" style="1149" customWidth="1"/>
    <col min="15618" max="15618" width="10.42578125" style="1149" customWidth="1"/>
    <col min="15619" max="15619" width="19.5703125" style="1149" customWidth="1"/>
    <col min="15620" max="15621" width="14.42578125" style="1149" customWidth="1"/>
    <col min="15622" max="15622" width="17.28515625" style="1149" customWidth="1"/>
    <col min="15623" max="15624" width="14.42578125" style="1149" customWidth="1"/>
    <col min="15625" max="15625" width="18.140625" style="1149" customWidth="1"/>
    <col min="15626" max="15626" width="14.42578125" style="1149" customWidth="1"/>
    <col min="15627" max="15627" width="12.140625" style="1149" customWidth="1"/>
    <col min="15628" max="15628" width="20.42578125" style="1149" customWidth="1"/>
    <col min="15629" max="15629" width="20.5703125" style="1149" customWidth="1"/>
    <col min="15630" max="15632" width="12.140625" style="1149" customWidth="1"/>
    <col min="15633" max="15872" width="9.140625" style="1149"/>
    <col min="15873" max="15873" width="57.42578125" style="1149" customWidth="1"/>
    <col min="15874" max="15874" width="10.42578125" style="1149" customWidth="1"/>
    <col min="15875" max="15875" width="19.5703125" style="1149" customWidth="1"/>
    <col min="15876" max="15877" width="14.42578125" style="1149" customWidth="1"/>
    <col min="15878" max="15878" width="17.28515625" style="1149" customWidth="1"/>
    <col min="15879" max="15880" width="14.42578125" style="1149" customWidth="1"/>
    <col min="15881" max="15881" width="18.140625" style="1149" customWidth="1"/>
    <col min="15882" max="15882" width="14.42578125" style="1149" customWidth="1"/>
    <col min="15883" max="15883" width="12.140625" style="1149" customWidth="1"/>
    <col min="15884" max="15884" width="20.42578125" style="1149" customWidth="1"/>
    <col min="15885" max="15885" width="20.5703125" style="1149" customWidth="1"/>
    <col min="15886" max="15888" width="12.140625" style="1149" customWidth="1"/>
    <col min="15889" max="16128" width="9.140625" style="1149"/>
    <col min="16129" max="16129" width="57.42578125" style="1149" customWidth="1"/>
    <col min="16130" max="16130" width="10.42578125" style="1149" customWidth="1"/>
    <col min="16131" max="16131" width="19.5703125" style="1149" customWidth="1"/>
    <col min="16132" max="16133" width="14.42578125" style="1149" customWidth="1"/>
    <col min="16134" max="16134" width="17.28515625" style="1149" customWidth="1"/>
    <col min="16135" max="16136" width="14.42578125" style="1149" customWidth="1"/>
    <col min="16137" max="16137" width="18.140625" style="1149" customWidth="1"/>
    <col min="16138" max="16138" width="14.42578125" style="1149" customWidth="1"/>
    <col min="16139" max="16139" width="12.140625" style="1149" customWidth="1"/>
    <col min="16140" max="16140" width="20.42578125" style="1149" customWidth="1"/>
    <col min="16141" max="16141" width="20.5703125" style="1149" customWidth="1"/>
    <col min="16142" max="16144" width="12.140625" style="1149" customWidth="1"/>
    <col min="16145" max="16384" width="9.140625" style="1149"/>
  </cols>
  <sheetData>
    <row r="1" spans="1:16" s="1146" customFormat="1" ht="49.5" customHeight="1">
      <c r="A1" s="1668" t="s">
        <v>0</v>
      </c>
      <c r="B1" s="1668"/>
      <c r="C1" s="1668"/>
      <c r="D1" s="1668"/>
      <c r="E1" s="1668"/>
      <c r="F1" s="1668"/>
      <c r="G1" s="1668"/>
      <c r="H1" s="1668"/>
      <c r="I1" s="1668"/>
      <c r="J1" s="1668"/>
      <c r="K1" s="1145"/>
      <c r="L1" s="1145"/>
      <c r="M1" s="1145"/>
      <c r="N1" s="1145"/>
      <c r="O1" s="1145"/>
      <c r="P1" s="1145"/>
    </row>
    <row r="2" spans="1:16" s="1146" customFormat="1" ht="52.5" customHeight="1">
      <c r="A2" s="1669" t="s">
        <v>497</v>
      </c>
      <c r="B2" s="1670"/>
      <c r="C2" s="1670"/>
      <c r="D2" s="1670"/>
      <c r="E2" s="1670"/>
      <c r="F2" s="1671"/>
      <c r="G2" s="1671"/>
      <c r="H2" s="1671"/>
      <c r="I2" s="1671"/>
      <c r="J2" s="1672"/>
      <c r="K2" s="1672"/>
      <c r="L2" s="1672"/>
      <c r="M2" s="1672"/>
      <c r="N2" s="1672"/>
      <c r="O2" s="1672"/>
      <c r="P2" s="1672"/>
    </row>
    <row r="3" spans="1:16" ht="37.5" customHeight="1">
      <c r="A3" s="1147" t="s">
        <v>2</v>
      </c>
      <c r="B3" s="1673" t="s">
        <v>3</v>
      </c>
      <c r="C3" s="1674"/>
      <c r="D3" s="1675"/>
      <c r="E3" s="1676"/>
      <c r="F3" s="1677"/>
      <c r="G3" s="1678"/>
      <c r="H3" s="1679"/>
      <c r="I3" s="1679"/>
      <c r="J3" s="1679"/>
      <c r="K3" s="1148"/>
      <c r="L3" s="1148"/>
      <c r="M3" s="1148"/>
      <c r="N3" s="1148"/>
      <c r="O3" s="1148"/>
      <c r="P3" s="1148"/>
    </row>
    <row r="4" spans="1:16" s="1146" customFormat="1" ht="21" customHeight="1">
      <c r="A4" s="1150" t="s">
        <v>4</v>
      </c>
      <c r="B4" s="1661">
        <v>45284012</v>
      </c>
      <c r="C4" s="1662"/>
      <c r="D4" s="1662"/>
      <c r="E4" s="1663"/>
      <c r="F4" s="1664"/>
      <c r="G4" s="1665"/>
      <c r="H4" s="1666"/>
      <c r="I4" s="1667"/>
      <c r="J4" s="1667"/>
      <c r="K4" s="1151"/>
      <c r="L4" s="1151"/>
      <c r="M4" s="1151"/>
      <c r="N4" s="1151"/>
      <c r="O4" s="1151"/>
      <c r="P4" s="1151"/>
    </row>
    <row r="5" spans="1:16" ht="23.25" customHeight="1"/>
    <row r="6" spans="1:16" ht="28.5" customHeight="1">
      <c r="A6" s="1657" t="s">
        <v>5</v>
      </c>
      <c r="B6" s="1657"/>
      <c r="C6" s="1657"/>
    </row>
    <row r="7" spans="1:16" ht="37.5">
      <c r="A7" s="1147" t="s">
        <v>6</v>
      </c>
      <c r="B7" s="1152" t="s">
        <v>7</v>
      </c>
      <c r="C7" s="1153" t="s">
        <v>8</v>
      </c>
    </row>
    <row r="8" spans="1:16" ht="14.25" customHeight="1">
      <c r="A8" s="1154">
        <v>1</v>
      </c>
      <c r="B8" s="1154">
        <v>2</v>
      </c>
      <c r="C8" s="1155">
        <v>3</v>
      </c>
    </row>
    <row r="9" spans="1:16" ht="29.25" customHeight="1">
      <c r="A9" s="1156" t="s">
        <v>9</v>
      </c>
      <c r="B9" s="1157" t="s">
        <v>10</v>
      </c>
      <c r="C9" s="1158">
        <v>1</v>
      </c>
    </row>
    <row r="10" spans="1:16" ht="39" customHeight="1">
      <c r="A10" s="1159" t="s">
        <v>11</v>
      </c>
      <c r="B10" s="1157" t="s">
        <v>12</v>
      </c>
      <c r="C10" s="1158">
        <v>0</v>
      </c>
    </row>
    <row r="11" spans="1:16" ht="40.5" customHeight="1">
      <c r="A11" s="1159" t="s">
        <v>13</v>
      </c>
      <c r="B11" s="1150" t="s">
        <v>14</v>
      </c>
      <c r="C11" s="1158">
        <v>0</v>
      </c>
    </row>
    <row r="12" spans="1:16" ht="73.5" customHeight="1">
      <c r="A12" s="1156" t="s">
        <v>15</v>
      </c>
      <c r="B12" s="1157" t="s">
        <v>16</v>
      </c>
      <c r="C12" s="1158">
        <v>0</v>
      </c>
    </row>
    <row r="13" spans="1:16" ht="80.25" customHeight="1">
      <c r="A13" s="1160" t="s">
        <v>17</v>
      </c>
      <c r="B13" s="1150" t="s">
        <v>18</v>
      </c>
      <c r="C13" s="1158">
        <v>0</v>
      </c>
    </row>
    <row r="14" spans="1:16" ht="115.5" customHeight="1">
      <c r="A14" s="1160" t="s">
        <v>19</v>
      </c>
      <c r="B14" s="1150" t="s">
        <v>20</v>
      </c>
      <c r="C14" s="1158">
        <v>0</v>
      </c>
    </row>
    <row r="15" spans="1:16" ht="93" customHeight="1">
      <c r="A15" s="1160" t="s">
        <v>21</v>
      </c>
      <c r="B15" s="1150" t="s">
        <v>22</v>
      </c>
      <c r="C15" s="1158">
        <v>0</v>
      </c>
    </row>
    <row r="16" spans="1:16" ht="94.5" customHeight="1">
      <c r="A16" s="1160" t="s">
        <v>23</v>
      </c>
      <c r="B16" s="1150" t="s">
        <v>24</v>
      </c>
      <c r="C16" s="1158">
        <v>0</v>
      </c>
    </row>
    <row r="17" spans="1:19" ht="83.25" customHeight="1">
      <c r="A17" s="1161" t="s">
        <v>25</v>
      </c>
      <c r="B17" s="1157" t="s">
        <v>26</v>
      </c>
      <c r="C17" s="1158">
        <v>0</v>
      </c>
      <c r="L17" s="1162"/>
    </row>
    <row r="18" spans="1:19" ht="13.15" customHeight="1">
      <c r="A18" s="1163"/>
      <c r="B18" s="1164"/>
      <c r="C18" s="1165"/>
    </row>
    <row r="19" spans="1:19" ht="19.5" customHeight="1">
      <c r="A19" s="1658" t="s">
        <v>27</v>
      </c>
      <c r="B19" s="1659"/>
      <c r="C19" s="1659"/>
    </row>
    <row r="20" spans="1:19" ht="12" customHeight="1">
      <c r="A20" s="1166"/>
      <c r="B20" s="1164"/>
      <c r="C20" s="1165"/>
    </row>
    <row r="21" spans="1:19" ht="83.25" customHeight="1">
      <c r="A21" s="1167" t="s">
        <v>6</v>
      </c>
      <c r="B21" s="1167" t="s">
        <v>7</v>
      </c>
      <c r="C21" s="1168" t="s">
        <v>28</v>
      </c>
      <c r="D21" s="1169"/>
      <c r="E21" s="1169"/>
      <c r="F21" s="1169"/>
      <c r="G21" s="1169"/>
      <c r="H21" s="1169"/>
      <c r="I21" s="1169"/>
      <c r="J21" s="1169"/>
      <c r="K21" s="1169"/>
      <c r="L21" s="1169"/>
      <c r="M21" s="1169"/>
      <c r="N21" s="1169"/>
      <c r="O21" s="1169"/>
      <c r="P21" s="1169"/>
      <c r="Q21" s="1169"/>
      <c r="R21" s="1169"/>
      <c r="S21" s="1169"/>
    </row>
    <row r="22" spans="1:19" s="1173" customFormat="1" ht="19.5" customHeight="1">
      <c r="A22" s="1167">
        <v>1</v>
      </c>
      <c r="B22" s="1167">
        <v>2</v>
      </c>
      <c r="C22" s="1167">
        <v>3</v>
      </c>
      <c r="D22" s="1170"/>
      <c r="E22" s="1170"/>
      <c r="F22" s="1170"/>
      <c r="G22" s="1170"/>
      <c r="H22" s="1170"/>
      <c r="I22" s="1170"/>
      <c r="J22" s="1171"/>
      <c r="K22" s="1170"/>
      <c r="L22" s="1170"/>
      <c r="M22" s="1170"/>
      <c r="N22" s="1170"/>
      <c r="O22" s="1170"/>
      <c r="P22" s="1170"/>
      <c r="Q22" s="1172"/>
      <c r="R22" s="1172"/>
      <c r="S22" s="1172"/>
    </row>
    <row r="23" spans="1:19" ht="20.100000000000001" customHeight="1">
      <c r="A23" s="1174" t="s">
        <v>29</v>
      </c>
      <c r="B23" s="1157" t="s">
        <v>30</v>
      </c>
      <c r="C23" s="1175">
        <v>1</v>
      </c>
      <c r="D23" s="1169"/>
      <c r="E23" s="1169"/>
      <c r="F23" s="1169"/>
      <c r="G23" s="1169"/>
      <c r="H23" s="1169"/>
      <c r="I23" s="1169"/>
      <c r="J23" s="1169"/>
      <c r="K23" s="1169"/>
      <c r="L23" s="1169"/>
      <c r="M23" s="1169"/>
      <c r="N23" s="1169"/>
      <c r="O23" s="1169"/>
      <c r="P23" s="1169"/>
      <c r="Q23" s="1169"/>
      <c r="R23" s="1169"/>
      <c r="S23" s="1169"/>
    </row>
    <row r="24" spans="1:19" ht="20.100000000000001" customHeight="1">
      <c r="A24" s="1174" t="s">
        <v>31</v>
      </c>
      <c r="B24" s="1150" t="s">
        <v>32</v>
      </c>
      <c r="C24" s="1175">
        <v>0</v>
      </c>
      <c r="D24" s="1169"/>
      <c r="E24" s="1169"/>
      <c r="F24" s="1169"/>
      <c r="G24" s="1169"/>
      <c r="H24" s="1169"/>
      <c r="I24" s="1169"/>
      <c r="J24" s="1169"/>
      <c r="K24" s="1169"/>
      <c r="L24" s="1169"/>
      <c r="M24" s="1169"/>
      <c r="N24" s="1169"/>
      <c r="O24" s="1169"/>
      <c r="P24" s="1169"/>
      <c r="Q24" s="1169"/>
      <c r="R24" s="1169"/>
      <c r="S24" s="1169"/>
    </row>
    <row r="25" spans="1:19" ht="20.100000000000001" customHeight="1">
      <c r="A25" s="1174" t="s">
        <v>33</v>
      </c>
      <c r="B25" s="1150" t="s">
        <v>34</v>
      </c>
      <c r="C25" s="1175">
        <v>0</v>
      </c>
      <c r="D25" s="1169"/>
      <c r="E25" s="1169"/>
      <c r="F25" s="1169"/>
      <c r="G25" s="1169"/>
      <c r="H25" s="1169"/>
      <c r="I25" s="1169"/>
      <c r="J25" s="1169"/>
      <c r="K25" s="1169"/>
      <c r="L25" s="1169"/>
      <c r="M25" s="1169"/>
      <c r="N25" s="1169"/>
      <c r="O25" s="1169"/>
      <c r="P25" s="1169"/>
      <c r="Q25" s="1169"/>
      <c r="R25" s="1169"/>
      <c r="S25" s="1169"/>
    </row>
    <row r="26" spans="1:19" ht="20.100000000000001" customHeight="1">
      <c r="A26" s="1174" t="s">
        <v>35</v>
      </c>
      <c r="B26" s="1150" t="s">
        <v>36</v>
      </c>
      <c r="C26" s="1175">
        <v>1</v>
      </c>
      <c r="D26" s="1169"/>
      <c r="E26" s="1169"/>
      <c r="F26" s="1169"/>
      <c r="G26" s="1169"/>
      <c r="H26" s="1169"/>
      <c r="I26" s="1169"/>
      <c r="J26" s="1169"/>
      <c r="K26" s="1169"/>
      <c r="L26" s="1169"/>
      <c r="M26" s="1169"/>
      <c r="N26" s="1169"/>
      <c r="O26" s="1169"/>
      <c r="P26" s="1169"/>
      <c r="Q26" s="1169"/>
      <c r="R26" s="1169"/>
      <c r="S26" s="1169"/>
    </row>
    <row r="27" spans="1:19" ht="42" customHeight="1">
      <c r="A27" s="1174" t="s">
        <v>37</v>
      </c>
      <c r="B27" s="1150" t="s">
        <v>38</v>
      </c>
      <c r="C27" s="1175">
        <v>1</v>
      </c>
      <c r="D27" s="1169"/>
      <c r="E27" s="1169"/>
      <c r="F27" s="1169"/>
      <c r="G27" s="1169"/>
      <c r="H27" s="1169"/>
      <c r="I27" s="1169"/>
      <c r="J27" s="1169"/>
      <c r="K27" s="1169"/>
      <c r="L27" s="1169"/>
      <c r="M27" s="1169"/>
      <c r="N27" s="1169"/>
      <c r="O27" s="1169"/>
      <c r="P27" s="1169"/>
      <c r="Q27" s="1169"/>
      <c r="R27" s="1169"/>
      <c r="S27" s="1169"/>
    </row>
    <row r="28" spans="1:19" ht="23.25" customHeight="1">
      <c r="A28" s="1166"/>
      <c r="B28" s="1164"/>
      <c r="C28" s="1165"/>
    </row>
    <row r="29" spans="1:19" ht="24" customHeight="1">
      <c r="A29" s="1631" t="s">
        <v>39</v>
      </c>
      <c r="B29" s="1631"/>
      <c r="C29" s="1631"/>
      <c r="D29" s="1631"/>
      <c r="E29" s="1631"/>
      <c r="F29" s="1631"/>
      <c r="G29" s="1631"/>
      <c r="H29" s="1631"/>
      <c r="I29" s="1631"/>
      <c r="J29" s="1631"/>
    </row>
    <row r="30" spans="1:19" ht="13.5" customHeight="1">
      <c r="A30" s="1176"/>
      <c r="B30" s="1176"/>
      <c r="C30" s="1176"/>
      <c r="D30" s="1660"/>
      <c r="E30" s="1660"/>
      <c r="F30" s="1660"/>
      <c r="G30" s="1660"/>
      <c r="H30" s="1660"/>
      <c r="I30" s="1660"/>
      <c r="J30" s="1177"/>
      <c r="K30" s="1177"/>
    </row>
    <row r="31" spans="1:19" ht="27" customHeight="1">
      <c r="A31" s="1637" t="s">
        <v>40</v>
      </c>
      <c r="B31" s="1637" t="s">
        <v>7</v>
      </c>
      <c r="C31" s="1637" t="s">
        <v>41</v>
      </c>
      <c r="D31" s="1637"/>
      <c r="E31" s="1637"/>
      <c r="F31" s="1637"/>
      <c r="G31" s="1638" t="s">
        <v>42</v>
      </c>
      <c r="H31" s="1647"/>
      <c r="I31" s="1178" t="s">
        <v>43</v>
      </c>
      <c r="J31" s="1179"/>
    </row>
    <row r="32" spans="1:19" ht="15" customHeight="1">
      <c r="A32" s="1637"/>
      <c r="B32" s="1637"/>
      <c r="C32" s="1650" t="s">
        <v>44</v>
      </c>
      <c r="D32" s="1637" t="s">
        <v>45</v>
      </c>
      <c r="E32" s="1637"/>
      <c r="F32" s="1637"/>
      <c r="G32" s="1650" t="s">
        <v>44</v>
      </c>
      <c r="H32" s="1650" t="s">
        <v>46</v>
      </c>
      <c r="I32" s="1637" t="s">
        <v>44</v>
      </c>
      <c r="J32" s="1180"/>
    </row>
    <row r="33" spans="1:17" ht="81.75" customHeight="1">
      <c r="A33" s="1637"/>
      <c r="B33" s="1637"/>
      <c r="C33" s="1652"/>
      <c r="D33" s="1167" t="s">
        <v>47</v>
      </c>
      <c r="E33" s="1167" t="s">
        <v>48</v>
      </c>
      <c r="F33" s="1167" t="s">
        <v>49</v>
      </c>
      <c r="G33" s="1651"/>
      <c r="H33" s="1652"/>
      <c r="I33" s="1637"/>
      <c r="J33" s="1181"/>
      <c r="K33" s="1169"/>
      <c r="L33" s="1182"/>
      <c r="M33" s="1182"/>
      <c r="N33" s="1182"/>
      <c r="O33" s="1182"/>
      <c r="P33" s="1169"/>
      <c r="Q33" s="1169"/>
    </row>
    <row r="34" spans="1:17" s="1173" customFormat="1" ht="21" customHeight="1">
      <c r="A34" s="1167">
        <v>1</v>
      </c>
      <c r="B34" s="1167">
        <v>2</v>
      </c>
      <c r="C34" s="1167">
        <v>3</v>
      </c>
      <c r="D34" s="1167">
        <v>4</v>
      </c>
      <c r="E34" s="1167">
        <v>5</v>
      </c>
      <c r="F34" s="1167">
        <v>6</v>
      </c>
      <c r="G34" s="1167">
        <v>7</v>
      </c>
      <c r="H34" s="1167">
        <v>8</v>
      </c>
      <c r="I34" s="1167">
        <v>9</v>
      </c>
      <c r="J34" s="1171"/>
      <c r="K34" s="1183"/>
      <c r="N34" s="1184"/>
      <c r="O34" s="1184"/>
      <c r="P34" s="1170"/>
      <c r="Q34" s="1172"/>
    </row>
    <row r="35" spans="1:17" ht="25.5" customHeight="1">
      <c r="A35" s="1185" t="s">
        <v>50</v>
      </c>
      <c r="B35" s="1157" t="s">
        <v>51</v>
      </c>
      <c r="C35" s="1186">
        <f t="shared" ref="C35:G35" si="0">C36+C45+C46+C49+C50+C51+C52</f>
        <v>303</v>
      </c>
      <c r="D35" s="1186">
        <f>D36+D45+D46+D49+D51+D52</f>
        <v>270</v>
      </c>
      <c r="E35" s="1186">
        <f t="shared" si="0"/>
        <v>24</v>
      </c>
      <c r="F35" s="1186">
        <f t="shared" si="0"/>
        <v>2</v>
      </c>
      <c r="G35" s="1186">
        <f t="shared" si="0"/>
        <v>13</v>
      </c>
      <c r="H35" s="1186">
        <f>H36+H45+H46+H49+H51+H52</f>
        <v>11</v>
      </c>
      <c r="I35" s="1186">
        <f>I36+I45+I46+I49+I51+I52</f>
        <v>303</v>
      </c>
      <c r="J35" s="1187"/>
      <c r="K35" s="1188"/>
      <c r="N35" s="1189"/>
      <c r="O35" s="1189"/>
      <c r="Q35" s="1169"/>
    </row>
    <row r="36" spans="1:17" ht="39.75" customHeight="1">
      <c r="A36" s="1190" t="s">
        <v>52</v>
      </c>
      <c r="B36" s="1157" t="s">
        <v>53</v>
      </c>
      <c r="C36" s="1191">
        <f t="shared" ref="C36:I36" si="1">C37+C38+C39+C40+C41+C42+C43+C44</f>
        <v>24</v>
      </c>
      <c r="D36" s="1191">
        <f t="shared" si="1"/>
        <v>24</v>
      </c>
      <c r="E36" s="1191">
        <f t="shared" si="1"/>
        <v>24</v>
      </c>
      <c r="F36" s="1191">
        <f t="shared" si="1"/>
        <v>0</v>
      </c>
      <c r="G36" s="1191">
        <f t="shared" si="1"/>
        <v>2</v>
      </c>
      <c r="H36" s="1191">
        <f t="shared" si="1"/>
        <v>2</v>
      </c>
      <c r="I36" s="1191">
        <f t="shared" si="1"/>
        <v>24</v>
      </c>
      <c r="J36" s="1192"/>
      <c r="K36" s="1169"/>
      <c r="L36" s="1182"/>
      <c r="M36" s="1182"/>
      <c r="N36" s="1193"/>
      <c r="O36" s="1194"/>
      <c r="P36" s="1195"/>
      <c r="Q36" s="1169"/>
    </row>
    <row r="37" spans="1:17" ht="36" customHeight="1">
      <c r="A37" s="1196" t="s">
        <v>54</v>
      </c>
      <c r="B37" s="1150" t="s">
        <v>55</v>
      </c>
      <c r="C37" s="1197"/>
      <c r="D37" s="1197"/>
      <c r="E37" s="1197"/>
      <c r="F37" s="1197"/>
      <c r="G37" s="1197"/>
      <c r="H37" s="1197"/>
      <c r="I37" s="1197"/>
      <c r="J37" s="1198"/>
      <c r="K37" s="1169"/>
      <c r="L37" s="1199"/>
      <c r="M37" s="1200"/>
      <c r="N37" s="1201"/>
      <c r="O37" s="1202"/>
      <c r="P37" s="1203"/>
      <c r="Q37" s="1169"/>
    </row>
    <row r="38" spans="1:17" ht="23.1" customHeight="1">
      <c r="A38" s="1204" t="s">
        <v>56</v>
      </c>
      <c r="B38" s="1157" t="s">
        <v>57</v>
      </c>
      <c r="C38" s="1197">
        <v>24</v>
      </c>
      <c r="D38" s="1197">
        <v>24</v>
      </c>
      <c r="E38" s="1197">
        <v>24</v>
      </c>
      <c r="F38" s="1197"/>
      <c r="G38" s="1197">
        <v>2</v>
      </c>
      <c r="H38" s="1197">
        <v>2</v>
      </c>
      <c r="I38" s="1197">
        <v>24</v>
      </c>
      <c r="J38" s="1198"/>
      <c r="L38" s="1205"/>
      <c r="M38" s="1169"/>
      <c r="N38" s="1169"/>
      <c r="O38" s="1169"/>
      <c r="P38" s="1206"/>
    </row>
    <row r="39" spans="1:17" ht="23.1" customHeight="1">
      <c r="A39" s="1207" t="s">
        <v>58</v>
      </c>
      <c r="B39" s="1157" t="s">
        <v>59</v>
      </c>
      <c r="C39" s="1197"/>
      <c r="D39" s="1197"/>
      <c r="E39" s="1197"/>
      <c r="F39" s="1197"/>
      <c r="G39" s="1197"/>
      <c r="H39" s="1197"/>
      <c r="I39" s="1197"/>
      <c r="J39" s="1198"/>
      <c r="P39" s="1206"/>
    </row>
    <row r="40" spans="1:17" ht="23.1" customHeight="1">
      <c r="A40" s="1204" t="s">
        <v>60</v>
      </c>
      <c r="B40" s="1150" t="s">
        <v>61</v>
      </c>
      <c r="C40" s="1197"/>
      <c r="D40" s="1197"/>
      <c r="E40" s="1197"/>
      <c r="F40" s="1197"/>
      <c r="G40" s="1197"/>
      <c r="H40" s="1197"/>
      <c r="I40" s="1197"/>
      <c r="J40" s="1198"/>
      <c r="P40" s="1206"/>
    </row>
    <row r="41" spans="1:17" ht="23.1" customHeight="1">
      <c r="A41" s="1204" t="s">
        <v>62</v>
      </c>
      <c r="B41" s="1157" t="s">
        <v>63</v>
      </c>
      <c r="C41" s="1197"/>
      <c r="D41" s="1197"/>
      <c r="E41" s="1197"/>
      <c r="F41" s="1197"/>
      <c r="G41" s="1197"/>
      <c r="H41" s="1197"/>
      <c r="I41" s="1197"/>
      <c r="J41" s="1198"/>
      <c r="P41" s="1206"/>
    </row>
    <row r="42" spans="1:17" ht="23.1" customHeight="1">
      <c r="A42" s="1204" t="s">
        <v>64</v>
      </c>
      <c r="B42" s="1157" t="s">
        <v>65</v>
      </c>
      <c r="C42" s="1197"/>
      <c r="D42" s="1197"/>
      <c r="E42" s="1197"/>
      <c r="F42" s="1197"/>
      <c r="G42" s="1197"/>
      <c r="H42" s="1197"/>
      <c r="I42" s="1197"/>
      <c r="J42" s="1198"/>
      <c r="P42" s="1206"/>
    </row>
    <row r="43" spans="1:17" ht="23.1" customHeight="1">
      <c r="A43" s="1204" t="s">
        <v>66</v>
      </c>
      <c r="B43" s="1150" t="s">
        <v>67</v>
      </c>
      <c r="C43" s="1197"/>
      <c r="D43" s="1197"/>
      <c r="E43" s="1197"/>
      <c r="F43" s="1197"/>
      <c r="G43" s="1197"/>
      <c r="H43" s="1197"/>
      <c r="I43" s="1197"/>
      <c r="J43" s="1198"/>
      <c r="P43" s="1206"/>
    </row>
    <row r="44" spans="1:17" ht="23.1" customHeight="1">
      <c r="A44" s="1204" t="s">
        <v>68</v>
      </c>
      <c r="B44" s="1157" t="s">
        <v>69</v>
      </c>
      <c r="C44" s="1197"/>
      <c r="D44" s="1197"/>
      <c r="E44" s="1197"/>
      <c r="F44" s="1197"/>
      <c r="G44" s="1197"/>
      <c r="H44" s="1197"/>
      <c r="I44" s="1197"/>
      <c r="J44" s="1198"/>
      <c r="P44" s="1206"/>
    </row>
    <row r="45" spans="1:17" ht="23.1" customHeight="1">
      <c r="A45" s="1208" t="s">
        <v>70</v>
      </c>
      <c r="B45" s="1157" t="s">
        <v>71</v>
      </c>
      <c r="C45" s="1197">
        <v>279</v>
      </c>
      <c r="D45" s="1197">
        <v>246</v>
      </c>
      <c r="E45" s="1197"/>
      <c r="F45" s="1197">
        <v>2</v>
      </c>
      <c r="G45" s="1197">
        <v>11</v>
      </c>
      <c r="H45" s="1197">
        <v>9</v>
      </c>
      <c r="I45" s="1197">
        <v>279</v>
      </c>
      <c r="J45" s="1209"/>
      <c r="P45" s="1206"/>
    </row>
    <row r="46" spans="1:17" ht="23.1" customHeight="1">
      <c r="A46" s="1208" t="s">
        <v>72</v>
      </c>
      <c r="B46" s="1150" t="s">
        <v>73</v>
      </c>
      <c r="C46" s="1197"/>
      <c r="D46" s="1197"/>
      <c r="E46" s="1197"/>
      <c r="F46" s="1197"/>
      <c r="G46" s="1197"/>
      <c r="H46" s="1197"/>
      <c r="I46" s="1197"/>
      <c r="J46" s="1209"/>
      <c r="P46" s="1206"/>
    </row>
    <row r="47" spans="1:17" ht="33.75" customHeight="1">
      <c r="A47" s="1174" t="s">
        <v>74</v>
      </c>
      <c r="B47" s="1157" t="s">
        <v>75</v>
      </c>
      <c r="C47" s="1197"/>
      <c r="D47" s="1210"/>
      <c r="E47" s="1210"/>
      <c r="F47" s="1210"/>
      <c r="G47" s="1210"/>
      <c r="H47" s="1210"/>
      <c r="I47" s="1210"/>
      <c r="J47" s="1209"/>
      <c r="P47" s="1206"/>
    </row>
    <row r="48" spans="1:17" ht="23.1" customHeight="1">
      <c r="A48" s="1174" t="s">
        <v>76</v>
      </c>
      <c r="B48" s="1157" t="s">
        <v>77</v>
      </c>
      <c r="C48" s="1197"/>
      <c r="D48" s="1210"/>
      <c r="E48" s="1210"/>
      <c r="F48" s="1210"/>
      <c r="G48" s="1210"/>
      <c r="H48" s="1210"/>
      <c r="I48" s="1210"/>
      <c r="J48" s="1209"/>
      <c r="P48" s="1206"/>
    </row>
    <row r="49" spans="1:17" ht="23.1" customHeight="1">
      <c r="A49" s="1211" t="s">
        <v>78</v>
      </c>
      <c r="B49" s="1150" t="s">
        <v>79</v>
      </c>
      <c r="C49" s="1197"/>
      <c r="D49" s="1210"/>
      <c r="E49" s="1210"/>
      <c r="F49" s="1210"/>
      <c r="G49" s="1210"/>
      <c r="H49" s="1210"/>
      <c r="I49" s="1210"/>
      <c r="J49" s="1209"/>
    </row>
    <row r="50" spans="1:17" ht="23.1" customHeight="1">
      <c r="A50" s="1211" t="s">
        <v>80</v>
      </c>
      <c r="B50" s="1157" t="s">
        <v>81</v>
      </c>
      <c r="C50" s="1197"/>
      <c r="D50" s="1212" t="s">
        <v>82</v>
      </c>
      <c r="E50" s="1210"/>
      <c r="F50" s="1210"/>
      <c r="G50" s="1210"/>
      <c r="H50" s="1212" t="s">
        <v>82</v>
      </c>
      <c r="I50" s="1210"/>
      <c r="J50" s="1209"/>
    </row>
    <row r="51" spans="1:17" ht="23.1" customHeight="1">
      <c r="A51" s="1211" t="s">
        <v>83</v>
      </c>
      <c r="B51" s="1157" t="s">
        <v>84</v>
      </c>
      <c r="C51" s="1197"/>
      <c r="D51" s="1210"/>
      <c r="E51" s="1210"/>
      <c r="F51" s="1210"/>
      <c r="G51" s="1210"/>
      <c r="H51" s="1210"/>
      <c r="I51" s="1210"/>
      <c r="J51" s="1209"/>
    </row>
    <row r="52" spans="1:17" ht="23.1" customHeight="1">
      <c r="A52" s="1213" t="s">
        <v>85</v>
      </c>
      <c r="B52" s="1150" t="s">
        <v>86</v>
      </c>
      <c r="C52" s="1197"/>
      <c r="D52" s="1210"/>
      <c r="E52" s="1210"/>
      <c r="F52" s="1210"/>
      <c r="G52" s="1210"/>
      <c r="H52" s="1210"/>
      <c r="I52" s="1210"/>
      <c r="J52" s="1209"/>
    </row>
    <row r="53" spans="1:17" ht="37.5" customHeight="1">
      <c r="A53" s="1214" t="s">
        <v>87</v>
      </c>
      <c r="B53" s="1157" t="s">
        <v>88</v>
      </c>
      <c r="C53" s="1197"/>
      <c r="D53" s="1210"/>
      <c r="E53" s="1210"/>
      <c r="F53" s="1210"/>
      <c r="G53" s="1210"/>
      <c r="H53" s="1210"/>
      <c r="I53" s="1210"/>
      <c r="J53" s="1209"/>
    </row>
    <row r="54" spans="1:17" ht="20.25" customHeight="1">
      <c r="A54" s="1215" t="s">
        <v>89</v>
      </c>
      <c r="B54" s="1157" t="s">
        <v>90</v>
      </c>
      <c r="C54" s="1197"/>
      <c r="D54" s="1210"/>
      <c r="E54" s="1210"/>
      <c r="F54" s="1210"/>
      <c r="G54" s="1210"/>
      <c r="H54" s="1210"/>
      <c r="I54" s="1210"/>
      <c r="J54" s="1209"/>
    </row>
    <row r="55" spans="1:17" ht="32.25" customHeight="1">
      <c r="A55" s="1159" t="s">
        <v>91</v>
      </c>
      <c r="B55" s="1150" t="s">
        <v>92</v>
      </c>
      <c r="C55" s="1197"/>
      <c r="D55" s="1212" t="s">
        <v>82</v>
      </c>
      <c r="E55" s="1212" t="s">
        <v>82</v>
      </c>
      <c r="F55" s="1212" t="s">
        <v>82</v>
      </c>
      <c r="G55" s="1210"/>
      <c r="H55" s="1212" t="s">
        <v>82</v>
      </c>
      <c r="I55" s="1212" t="s">
        <v>82</v>
      </c>
      <c r="J55" s="1209"/>
    </row>
    <row r="56" spans="1:17" ht="18.95" customHeight="1">
      <c r="A56" s="1216" t="s">
        <v>93</v>
      </c>
      <c r="B56" s="1157" t="s">
        <v>94</v>
      </c>
      <c r="C56" s="1197"/>
      <c r="D56" s="1212" t="s">
        <v>82</v>
      </c>
      <c r="E56" s="1212" t="s">
        <v>82</v>
      </c>
      <c r="F56" s="1212" t="s">
        <v>82</v>
      </c>
      <c r="G56" s="1210"/>
      <c r="H56" s="1212" t="s">
        <v>82</v>
      </c>
      <c r="I56" s="1212" t="s">
        <v>82</v>
      </c>
      <c r="J56" s="1209"/>
    </row>
    <row r="57" spans="1:17" ht="18.95" customHeight="1">
      <c r="A57" s="1217" t="s">
        <v>95</v>
      </c>
      <c r="B57" s="1157" t="s">
        <v>96</v>
      </c>
      <c r="C57" s="1197"/>
      <c r="D57" s="1212" t="s">
        <v>82</v>
      </c>
      <c r="E57" s="1212" t="s">
        <v>82</v>
      </c>
      <c r="F57" s="1212" t="s">
        <v>82</v>
      </c>
      <c r="G57" s="1210"/>
      <c r="H57" s="1212" t="s">
        <v>82</v>
      </c>
      <c r="I57" s="1212" t="s">
        <v>82</v>
      </c>
      <c r="J57" s="1218"/>
      <c r="K57" s="1219"/>
      <c r="L57" s="1219"/>
      <c r="M57" s="1219"/>
      <c r="N57" s="1219"/>
      <c r="O57" s="1219"/>
      <c r="P57" s="1219"/>
    </row>
    <row r="58" spans="1:17" ht="37.5" customHeight="1">
      <c r="A58" s="1220"/>
      <c r="B58" s="1221"/>
      <c r="C58" s="1222"/>
      <c r="D58" s="1223"/>
      <c r="E58" s="1223"/>
      <c r="F58" s="1224"/>
      <c r="G58" s="1223"/>
      <c r="H58" s="1223"/>
      <c r="I58" s="1218"/>
      <c r="J58" s="1218"/>
      <c r="K58" s="1225"/>
      <c r="L58" s="1225"/>
      <c r="M58" s="1225"/>
      <c r="N58" s="1225"/>
      <c r="O58" s="1225"/>
      <c r="P58" s="1225"/>
    </row>
    <row r="59" spans="1:17" ht="21" customHeight="1">
      <c r="A59" s="1631" t="s">
        <v>97</v>
      </c>
      <c r="B59" s="1631"/>
      <c r="C59" s="1631"/>
      <c r="D59" s="1631"/>
      <c r="E59" s="1631"/>
      <c r="F59" s="1631"/>
      <c r="G59" s="1631"/>
      <c r="H59" s="1631"/>
      <c r="I59" s="1631"/>
      <c r="J59" s="1631"/>
      <c r="K59" s="1631"/>
      <c r="L59" s="1631"/>
      <c r="M59" s="1631"/>
      <c r="N59" s="1631"/>
    </row>
    <row r="60" spans="1:17" ht="13.5" customHeight="1">
      <c r="A60" s="1176"/>
      <c r="B60" s="1176"/>
      <c r="C60" s="1176"/>
      <c r="D60" s="1176"/>
      <c r="E60" s="1176"/>
      <c r="F60" s="1176"/>
      <c r="G60" s="1176"/>
      <c r="H60" s="1653"/>
      <c r="I60" s="1653"/>
      <c r="J60" s="1653"/>
      <c r="K60" s="1653"/>
      <c r="L60" s="1226"/>
      <c r="M60" s="1227"/>
      <c r="N60" s="1227"/>
    </row>
    <row r="61" spans="1:17" ht="55.5" customHeight="1">
      <c r="A61" s="1637" t="s">
        <v>40</v>
      </c>
      <c r="B61" s="1637" t="s">
        <v>7</v>
      </c>
      <c r="C61" s="1650" t="s">
        <v>98</v>
      </c>
      <c r="D61" s="1637" t="s">
        <v>99</v>
      </c>
      <c r="E61" s="1637"/>
      <c r="F61" s="1637"/>
      <c r="G61" s="1637"/>
      <c r="H61" s="1637"/>
      <c r="I61" s="1637"/>
      <c r="J61" s="1637"/>
      <c r="K61" s="1654"/>
      <c r="L61" s="1228"/>
      <c r="M61" s="1228"/>
      <c r="N61" s="1228"/>
      <c r="O61" s="1182"/>
      <c r="P61" s="1169"/>
      <c r="Q61" s="1169"/>
    </row>
    <row r="62" spans="1:17" ht="15.75">
      <c r="A62" s="1637"/>
      <c r="B62" s="1637"/>
      <c r="C62" s="1652"/>
      <c r="D62" s="1167" t="s">
        <v>100</v>
      </c>
      <c r="E62" s="1167" t="s">
        <v>101</v>
      </c>
      <c r="F62" s="1167" t="s">
        <v>102</v>
      </c>
      <c r="G62" s="1167" t="s">
        <v>103</v>
      </c>
      <c r="H62" s="1167" t="s">
        <v>104</v>
      </c>
      <c r="I62" s="1167" t="s">
        <v>105</v>
      </c>
      <c r="J62" s="1167" t="s">
        <v>106</v>
      </c>
      <c r="K62" s="1167" t="s">
        <v>107</v>
      </c>
      <c r="L62" s="1229"/>
      <c r="M62" s="1229"/>
      <c r="N62" s="1229"/>
      <c r="O62" s="1182"/>
      <c r="P62" s="1169"/>
      <c r="Q62" s="1169"/>
    </row>
    <row r="63" spans="1:17" s="1173" customFormat="1" ht="15.75" customHeight="1">
      <c r="A63" s="1167">
        <v>1</v>
      </c>
      <c r="B63" s="1167">
        <v>2</v>
      </c>
      <c r="C63" s="1167">
        <v>3</v>
      </c>
      <c r="D63" s="1167">
        <v>4</v>
      </c>
      <c r="E63" s="1167">
        <v>5</v>
      </c>
      <c r="F63" s="1167">
        <v>6</v>
      </c>
      <c r="G63" s="1167">
        <v>7</v>
      </c>
      <c r="H63" s="1167">
        <v>8</v>
      </c>
      <c r="I63" s="1167">
        <v>9</v>
      </c>
      <c r="J63" s="1230">
        <v>10</v>
      </c>
      <c r="K63" s="1167">
        <v>11</v>
      </c>
      <c r="L63" s="1184"/>
      <c r="M63" s="1184"/>
      <c r="N63" s="1184"/>
      <c r="O63" s="1184"/>
      <c r="P63" s="1170"/>
      <c r="Q63" s="1172"/>
    </row>
    <row r="64" spans="1:17" ht="25.5" customHeight="1">
      <c r="A64" s="1231" t="s">
        <v>108</v>
      </c>
      <c r="B64" s="1157" t="s">
        <v>109</v>
      </c>
      <c r="C64" s="1186">
        <f>C35</f>
        <v>303</v>
      </c>
      <c r="D64" s="1197"/>
      <c r="E64" s="1197"/>
      <c r="F64" s="1197">
        <v>32</v>
      </c>
      <c r="G64" s="1197">
        <v>56</v>
      </c>
      <c r="H64" s="1197">
        <v>80</v>
      </c>
      <c r="I64" s="1197">
        <v>86</v>
      </c>
      <c r="J64" s="1197">
        <v>42</v>
      </c>
      <c r="K64" s="1197">
        <v>7</v>
      </c>
      <c r="L64" s="1232">
        <f>C64-D64-E64-F64-G64-H64-I64-J64-K64</f>
        <v>0</v>
      </c>
      <c r="M64" s="1194"/>
      <c r="N64" s="1194"/>
      <c r="O64" s="1233"/>
      <c r="P64" s="1169"/>
      <c r="Q64" s="1169"/>
    </row>
    <row r="65" spans="1:18" ht="18" customHeight="1">
      <c r="A65" s="1234" t="s">
        <v>110</v>
      </c>
      <c r="B65" s="1157" t="s">
        <v>111</v>
      </c>
      <c r="C65" s="1186">
        <f>D65+E65+F65+G65+H65+I65+J65+K65</f>
        <v>139</v>
      </c>
      <c r="D65" s="1197"/>
      <c r="E65" s="1197"/>
      <c r="F65" s="1197">
        <v>14</v>
      </c>
      <c r="G65" s="1197">
        <v>28</v>
      </c>
      <c r="H65" s="1197">
        <v>34</v>
      </c>
      <c r="I65" s="1197">
        <v>37</v>
      </c>
      <c r="J65" s="1197">
        <v>22</v>
      </c>
      <c r="K65" s="1197">
        <v>4</v>
      </c>
      <c r="L65" s="1232"/>
      <c r="M65" s="1194"/>
      <c r="N65" s="1194"/>
      <c r="O65" s="1182"/>
      <c r="P65" s="1169"/>
      <c r="Q65" s="1169"/>
    </row>
    <row r="66" spans="1:18" ht="33" customHeight="1">
      <c r="A66" s="1231" t="s">
        <v>112</v>
      </c>
      <c r="B66" s="1150" t="s">
        <v>113</v>
      </c>
      <c r="C66" s="1186">
        <f>F35</f>
        <v>2</v>
      </c>
      <c r="D66" s="1197"/>
      <c r="E66" s="1197"/>
      <c r="F66" s="1197"/>
      <c r="G66" s="1197">
        <v>1</v>
      </c>
      <c r="H66" s="1197"/>
      <c r="I66" s="1197"/>
      <c r="J66" s="1197">
        <v>1</v>
      </c>
      <c r="K66" s="1197"/>
      <c r="L66" s="1232">
        <f>C66-D66-E66-F66-G66-H66-I66-J66-K66</f>
        <v>0</v>
      </c>
      <c r="M66" s="1194"/>
      <c r="N66" s="1194"/>
      <c r="O66" s="1235"/>
    </row>
    <row r="67" spans="1:18" ht="18" customHeight="1">
      <c r="A67" s="1236" t="s">
        <v>114</v>
      </c>
      <c r="B67" s="1157" t="s">
        <v>115</v>
      </c>
      <c r="C67" s="1186">
        <f>D67+E67+F67+G67+H67+I67+J67+K67</f>
        <v>2</v>
      </c>
      <c r="D67" s="1197"/>
      <c r="E67" s="1197"/>
      <c r="F67" s="1197"/>
      <c r="G67" s="1197">
        <v>1</v>
      </c>
      <c r="H67" s="1197"/>
      <c r="I67" s="1197"/>
      <c r="J67" s="1197">
        <v>1</v>
      </c>
      <c r="K67" s="1197"/>
      <c r="L67" s="1232"/>
      <c r="M67" s="1194"/>
      <c r="N67" s="1194"/>
      <c r="O67" s="1235"/>
    </row>
    <row r="68" spans="1:18" ht="27" customHeight="1"/>
    <row r="69" spans="1:18" ht="26.25" customHeight="1">
      <c r="A69" s="1631" t="s">
        <v>116</v>
      </c>
      <c r="B69" s="1631"/>
      <c r="C69" s="1631"/>
      <c r="D69" s="1631"/>
    </row>
    <row r="70" spans="1:18" ht="13.5" customHeight="1">
      <c r="A70" s="1655"/>
      <c r="B70" s="1656"/>
      <c r="C70" s="1656"/>
      <c r="D70" s="1656"/>
    </row>
    <row r="71" spans="1:18" ht="94.5">
      <c r="A71" s="1237" t="s">
        <v>40</v>
      </c>
      <c r="B71" s="1237" t="s">
        <v>7</v>
      </c>
      <c r="C71" s="1237" t="s">
        <v>117</v>
      </c>
      <c r="D71" s="1238" t="s">
        <v>118</v>
      </c>
    </row>
    <row r="72" spans="1:18" s="1173" customFormat="1" ht="15.75" customHeight="1">
      <c r="A72" s="1167">
        <v>1</v>
      </c>
      <c r="B72" s="1167">
        <v>2</v>
      </c>
      <c r="C72" s="1167">
        <v>3</v>
      </c>
      <c r="D72" s="1167">
        <v>4</v>
      </c>
      <c r="E72" s="1170"/>
      <c r="F72" s="1170"/>
      <c r="G72" s="1170"/>
      <c r="H72" s="1170"/>
      <c r="I72" s="1170"/>
      <c r="J72" s="1171"/>
      <c r="K72" s="1170"/>
      <c r="L72" s="1170"/>
      <c r="M72" s="1170"/>
      <c r="N72" s="1170"/>
      <c r="O72" s="1170"/>
      <c r="P72" s="1170"/>
      <c r="Q72" s="1172"/>
      <c r="R72" s="1172"/>
    </row>
    <row r="73" spans="1:18" ht="34.5" customHeight="1">
      <c r="A73" s="1231" t="s">
        <v>119</v>
      </c>
      <c r="B73" s="1157" t="s">
        <v>120</v>
      </c>
      <c r="C73" s="1239">
        <v>0</v>
      </c>
      <c r="D73" s="1239">
        <v>0</v>
      </c>
      <c r="E73" s="1169"/>
      <c r="F73" s="1169"/>
      <c r="G73" s="1169"/>
      <c r="H73" s="1169"/>
      <c r="I73" s="1169"/>
      <c r="J73" s="1169"/>
      <c r="K73" s="1169"/>
      <c r="L73" s="1169"/>
      <c r="M73" s="1169"/>
      <c r="N73" s="1169"/>
      <c r="O73" s="1169"/>
      <c r="P73" s="1169"/>
      <c r="Q73" s="1169"/>
      <c r="R73" s="1169"/>
    </row>
    <row r="74" spans="1:18" ht="36.75" customHeight="1">
      <c r="A74" s="1231" t="s">
        <v>121</v>
      </c>
      <c r="B74" s="1157" t="s">
        <v>122</v>
      </c>
      <c r="C74" s="1239">
        <v>0</v>
      </c>
      <c r="D74" s="1239">
        <v>0</v>
      </c>
      <c r="G74" s="1162"/>
    </row>
    <row r="75" spans="1:18" ht="33.75" customHeight="1">
      <c r="A75" s="1240"/>
      <c r="B75" s="1198"/>
      <c r="C75" s="1198"/>
      <c r="D75" s="1241"/>
      <c r="E75" s="1242"/>
      <c r="F75" s="1242"/>
      <c r="G75" s="1242"/>
      <c r="H75" s="1242"/>
    </row>
    <row r="76" spans="1:18" ht="23.25" customHeight="1">
      <c r="A76" s="1631" t="s">
        <v>123</v>
      </c>
      <c r="B76" s="1631"/>
      <c r="C76" s="1631"/>
      <c r="D76" s="1631"/>
      <c r="E76" s="1631"/>
    </row>
    <row r="77" spans="1:18" ht="15" customHeight="1">
      <c r="A77" s="1243"/>
      <c r="B77" s="1653"/>
      <c r="C77" s="1653"/>
      <c r="D77" s="1653"/>
      <c r="E77" s="1244"/>
    </row>
    <row r="78" spans="1:18" ht="38.25">
      <c r="A78" s="1245" t="s">
        <v>40</v>
      </c>
      <c r="B78" s="1245" t="s">
        <v>7</v>
      </c>
      <c r="C78" s="1245" t="s">
        <v>124</v>
      </c>
      <c r="D78" s="1246" t="s">
        <v>125</v>
      </c>
      <c r="E78" s="1180"/>
      <c r="F78" s="1169"/>
      <c r="G78" s="1169"/>
      <c r="H78" s="1169"/>
      <c r="I78" s="1169"/>
      <c r="J78" s="1169"/>
      <c r="K78" s="1169"/>
      <c r="L78" s="1169"/>
      <c r="M78" s="1169"/>
      <c r="N78" s="1169"/>
      <c r="O78" s="1169"/>
      <c r="P78" s="1169"/>
      <c r="Q78" s="1169"/>
    </row>
    <row r="79" spans="1:18" s="1173" customFormat="1" ht="15" customHeight="1">
      <c r="A79" s="1167">
        <v>1</v>
      </c>
      <c r="B79" s="1167">
        <v>2</v>
      </c>
      <c r="C79" s="1167">
        <v>3</v>
      </c>
      <c r="D79" s="1167">
        <v>4</v>
      </c>
      <c r="E79" s="1170"/>
      <c r="F79" s="1170"/>
      <c r="G79" s="1170"/>
      <c r="H79" s="1170"/>
      <c r="I79" s="1170"/>
      <c r="J79" s="1171"/>
      <c r="K79" s="1170"/>
      <c r="L79" s="1170"/>
      <c r="M79" s="1170"/>
      <c r="N79" s="1170"/>
      <c r="O79" s="1170"/>
      <c r="P79" s="1170"/>
      <c r="Q79" s="1172"/>
    </row>
    <row r="80" spans="1:18" ht="22.5" customHeight="1">
      <c r="A80" s="1231" t="s">
        <v>108</v>
      </c>
      <c r="B80" s="1157" t="s">
        <v>126</v>
      </c>
      <c r="C80" s="1247" t="s">
        <v>82</v>
      </c>
      <c r="D80" s="1248">
        <f>C35</f>
        <v>303</v>
      </c>
      <c r="E80" s="1249"/>
      <c r="F80" s="1169"/>
      <c r="G80" s="1169"/>
      <c r="H80" s="1169"/>
      <c r="I80" s="1169"/>
      <c r="J80" s="1169"/>
      <c r="K80" s="1169"/>
      <c r="L80" s="1169"/>
      <c r="M80" s="1169"/>
      <c r="N80" s="1169"/>
      <c r="O80" s="1169"/>
      <c r="P80" s="1169"/>
      <c r="Q80" s="1169"/>
    </row>
    <row r="81" spans="1:18" ht="32.25">
      <c r="A81" s="1250" t="s">
        <v>127</v>
      </c>
      <c r="B81" s="1157"/>
      <c r="C81" s="1247"/>
      <c r="D81" s="1251"/>
      <c r="E81" s="1249"/>
      <c r="F81" s="1169"/>
      <c r="G81" s="1169"/>
      <c r="H81" s="1169"/>
      <c r="I81" s="1169"/>
      <c r="J81" s="1169"/>
      <c r="K81" s="1169"/>
      <c r="L81" s="1169"/>
      <c r="M81" s="1169"/>
      <c r="N81" s="1169"/>
      <c r="O81" s="1169"/>
      <c r="P81" s="1169"/>
      <c r="Q81" s="1169"/>
    </row>
    <row r="82" spans="1:18" ht="18.95" customHeight="1">
      <c r="A82" s="1252" t="s">
        <v>128</v>
      </c>
      <c r="B82" s="1157" t="s">
        <v>129</v>
      </c>
      <c r="C82" s="1239">
        <v>199</v>
      </c>
      <c r="D82" s="1239">
        <v>303</v>
      </c>
      <c r="E82" s="1165"/>
    </row>
    <row r="83" spans="1:18" ht="18.95" customHeight="1">
      <c r="A83" s="1239"/>
      <c r="B83" s="1157" t="s">
        <v>130</v>
      </c>
      <c r="C83" s="1239"/>
      <c r="D83" s="1239"/>
      <c r="E83" s="1165"/>
    </row>
    <row r="84" spans="1:18" ht="18.95" customHeight="1">
      <c r="A84" s="1239"/>
      <c r="B84" s="1157" t="s">
        <v>131</v>
      </c>
      <c r="C84" s="1253"/>
      <c r="D84" s="1254"/>
      <c r="E84" s="1165"/>
    </row>
    <row r="85" spans="1:18" ht="18.95" customHeight="1">
      <c r="A85" s="1255"/>
      <c r="B85" s="1157" t="s">
        <v>132</v>
      </c>
      <c r="C85" s="1253"/>
      <c r="D85" s="1254"/>
      <c r="E85" s="1165"/>
    </row>
    <row r="86" spans="1:18" ht="18.95" customHeight="1">
      <c r="A86" s="1255"/>
      <c r="B86" s="1157" t="s">
        <v>133</v>
      </c>
      <c r="C86" s="1253"/>
      <c r="D86" s="1254"/>
      <c r="E86" s="1165"/>
    </row>
    <row r="87" spans="1:18" ht="16.5" customHeight="1">
      <c r="A87" s="1256"/>
      <c r="B87" s="1257">
        <v>50</v>
      </c>
      <c r="C87" s="1258"/>
      <c r="D87" s="1259"/>
      <c r="E87" s="1260"/>
    </row>
    <row r="88" spans="1:18" ht="14.25" customHeight="1">
      <c r="A88" s="1261"/>
      <c r="B88" s="1164"/>
      <c r="C88" s="1165"/>
      <c r="D88" s="1165"/>
      <c r="E88" s="1165"/>
      <c r="F88" s="1165"/>
      <c r="G88" s="1165"/>
    </row>
    <row r="89" spans="1:18" ht="22.5" customHeight="1">
      <c r="A89" s="1631" t="s">
        <v>134</v>
      </c>
      <c r="B89" s="1631"/>
      <c r="C89" s="1631"/>
      <c r="D89" s="1631"/>
      <c r="E89" s="1631"/>
      <c r="F89" s="1631"/>
      <c r="G89" s="1631"/>
      <c r="H89" s="1631"/>
      <c r="I89" s="1631"/>
      <c r="J89" s="1631"/>
    </row>
    <row r="90" spans="1:18" ht="31.5" customHeight="1">
      <c r="A90" s="1642" t="s">
        <v>135</v>
      </c>
      <c r="B90" s="1642"/>
      <c r="C90" s="1642"/>
      <c r="D90" s="1642"/>
      <c r="E90" s="1642"/>
      <c r="F90" s="1642"/>
      <c r="G90" s="1642"/>
      <c r="H90" s="1642"/>
      <c r="I90" s="1642"/>
      <c r="J90" s="1262"/>
    </row>
    <row r="91" spans="1:18" ht="17.100000000000001" customHeight="1">
      <c r="J91" s="1263"/>
    </row>
    <row r="92" spans="1:18" ht="25.5" customHeight="1">
      <c r="A92" s="1637" t="s">
        <v>40</v>
      </c>
      <c r="B92" s="1637" t="s">
        <v>7</v>
      </c>
      <c r="C92" s="1637" t="s">
        <v>136</v>
      </c>
      <c r="D92" s="1638" t="s">
        <v>137</v>
      </c>
      <c r="E92" s="1639"/>
      <c r="F92" s="1639"/>
      <c r="G92" s="1647"/>
      <c r="H92" s="1637" t="s">
        <v>138</v>
      </c>
      <c r="I92" s="1637" t="s">
        <v>139</v>
      </c>
      <c r="J92" s="1264"/>
    </row>
    <row r="93" spans="1:18" ht="109.5" customHeight="1">
      <c r="A93" s="1637"/>
      <c r="B93" s="1637"/>
      <c r="C93" s="1637"/>
      <c r="D93" s="1167" t="s">
        <v>140</v>
      </c>
      <c r="E93" s="1167" t="s">
        <v>141</v>
      </c>
      <c r="F93" s="1167" t="s">
        <v>142</v>
      </c>
      <c r="G93" s="1167" t="s">
        <v>143</v>
      </c>
      <c r="H93" s="1637"/>
      <c r="I93" s="1637"/>
      <c r="J93" s="1264"/>
      <c r="K93" s="1169"/>
      <c r="L93" s="1169"/>
      <c r="M93" s="1169"/>
      <c r="N93" s="1265"/>
      <c r="O93" s="1169"/>
      <c r="P93" s="1169"/>
      <c r="Q93" s="1169"/>
      <c r="R93" s="1169"/>
    </row>
    <row r="94" spans="1:18" s="1173" customFormat="1" ht="21" customHeight="1">
      <c r="A94" s="1167">
        <v>1</v>
      </c>
      <c r="B94" s="1167">
        <v>2</v>
      </c>
      <c r="C94" s="1167">
        <v>3</v>
      </c>
      <c r="D94" s="1167">
        <v>4</v>
      </c>
      <c r="E94" s="1167">
        <v>5</v>
      </c>
      <c r="F94" s="1167">
        <v>6</v>
      </c>
      <c r="G94" s="1167">
        <v>7</v>
      </c>
      <c r="H94" s="1167">
        <v>8</v>
      </c>
      <c r="I94" s="1167">
        <v>9</v>
      </c>
      <c r="J94" s="1171"/>
      <c r="K94" s="1170"/>
      <c r="L94" s="1170"/>
      <c r="M94" s="1170"/>
      <c r="N94" s="1170"/>
      <c r="O94" s="1170"/>
      <c r="P94" s="1170"/>
      <c r="Q94" s="1172"/>
      <c r="R94" s="1172"/>
    </row>
    <row r="95" spans="1:18" ht="32.25">
      <c r="A95" s="1231" t="s">
        <v>144</v>
      </c>
      <c r="B95" s="1157" t="s">
        <v>145</v>
      </c>
      <c r="C95" s="1186">
        <f>C97+C98+C99+C100+C101+C102+C103+C104+C105+C106+C107</f>
        <v>26</v>
      </c>
      <c r="D95" s="1186">
        <f t="shared" ref="D95:I95" si="2">D97+D98+D99+D100+D101+D102+D103+D104+D105+D106+D107</f>
        <v>11</v>
      </c>
      <c r="E95" s="1186">
        <f t="shared" si="2"/>
        <v>11</v>
      </c>
      <c r="F95" s="1186">
        <f t="shared" si="2"/>
        <v>15</v>
      </c>
      <c r="G95" s="1186">
        <f t="shared" si="2"/>
        <v>15</v>
      </c>
      <c r="H95" s="1186">
        <f t="shared" si="2"/>
        <v>26</v>
      </c>
      <c r="I95" s="1186">
        <f t="shared" si="2"/>
        <v>1</v>
      </c>
      <c r="J95" s="1249"/>
      <c r="K95" s="1169"/>
      <c r="L95" s="1169"/>
      <c r="M95" s="1169"/>
      <c r="N95" s="1169"/>
      <c r="O95" s="1169"/>
      <c r="P95" s="1169"/>
      <c r="Q95" s="1169"/>
      <c r="R95" s="1169"/>
    </row>
    <row r="96" spans="1:18" ht="17.100000000000001" customHeight="1">
      <c r="A96" s="1266" t="s">
        <v>146</v>
      </c>
      <c r="B96" s="1267"/>
      <c r="C96" s="1197"/>
      <c r="D96" s="1197"/>
      <c r="E96" s="1197"/>
      <c r="F96" s="1197"/>
      <c r="G96" s="1197"/>
      <c r="H96" s="1197"/>
      <c r="I96" s="1197"/>
      <c r="J96" s="1249"/>
      <c r="K96" s="1169"/>
      <c r="L96" s="1169"/>
      <c r="M96" s="1265"/>
      <c r="N96" s="1169"/>
      <c r="O96" s="1169"/>
      <c r="P96" s="1169"/>
      <c r="Q96" s="1169"/>
      <c r="R96" s="1169"/>
    </row>
    <row r="97" spans="1:46" ht="18.95" customHeight="1">
      <c r="A97" s="1268" t="s">
        <v>147</v>
      </c>
      <c r="B97" s="1157" t="s">
        <v>148</v>
      </c>
      <c r="C97" s="1197">
        <v>21</v>
      </c>
      <c r="D97" s="1197">
        <v>9</v>
      </c>
      <c r="E97" s="1197">
        <v>9</v>
      </c>
      <c r="F97" s="1197">
        <v>12</v>
      </c>
      <c r="G97" s="1197">
        <v>12</v>
      </c>
      <c r="H97" s="1197">
        <v>21</v>
      </c>
      <c r="I97" s="1197"/>
      <c r="J97" s="1249"/>
    </row>
    <row r="98" spans="1:46" ht="18.95" customHeight="1">
      <c r="A98" s="1234" t="s">
        <v>149</v>
      </c>
      <c r="B98" s="1150" t="s">
        <v>150</v>
      </c>
      <c r="C98" s="1197"/>
      <c r="D98" s="1197"/>
      <c r="E98" s="1197"/>
      <c r="F98" s="1197"/>
      <c r="G98" s="1197"/>
      <c r="H98" s="1197"/>
      <c r="I98" s="1197"/>
      <c r="J98" s="1249"/>
    </row>
    <row r="99" spans="1:46" ht="18.95" customHeight="1">
      <c r="A99" s="1234" t="s">
        <v>151</v>
      </c>
      <c r="B99" s="1157" t="s">
        <v>152</v>
      </c>
      <c r="C99" s="1197">
        <v>2</v>
      </c>
      <c r="D99" s="1197"/>
      <c r="E99" s="1197"/>
      <c r="F99" s="1197">
        <v>2</v>
      </c>
      <c r="G99" s="1197">
        <v>2</v>
      </c>
      <c r="H99" s="1197">
        <v>2</v>
      </c>
      <c r="I99" s="1361">
        <v>1</v>
      </c>
      <c r="J99" s="1249"/>
    </row>
    <row r="100" spans="1:46" ht="18.95" customHeight="1">
      <c r="A100" s="1234" t="s">
        <v>153</v>
      </c>
      <c r="B100" s="1157" t="s">
        <v>154</v>
      </c>
      <c r="C100" s="1197">
        <v>1</v>
      </c>
      <c r="D100" s="1197"/>
      <c r="E100" s="1197"/>
      <c r="F100" s="1197">
        <v>1</v>
      </c>
      <c r="G100" s="1197">
        <v>1</v>
      </c>
      <c r="H100" s="1197">
        <v>1</v>
      </c>
      <c r="I100" s="1197"/>
      <c r="J100" s="1249"/>
    </row>
    <row r="101" spans="1:46" ht="18.95" customHeight="1">
      <c r="A101" s="1234" t="s">
        <v>155</v>
      </c>
      <c r="B101" s="1150" t="s">
        <v>156</v>
      </c>
      <c r="C101" s="1197">
        <v>2</v>
      </c>
      <c r="D101" s="1197">
        <v>2</v>
      </c>
      <c r="E101" s="1197">
        <v>2</v>
      </c>
      <c r="F101" s="1197"/>
      <c r="G101" s="1197"/>
      <c r="H101" s="1197">
        <v>2</v>
      </c>
      <c r="I101" s="1197"/>
      <c r="J101" s="1249"/>
    </row>
    <row r="102" spans="1:46" ht="18.95" customHeight="1">
      <c r="A102" s="1234" t="s">
        <v>157</v>
      </c>
      <c r="B102" s="1157" t="s">
        <v>158</v>
      </c>
      <c r="C102" s="1197"/>
      <c r="D102" s="1197"/>
      <c r="E102" s="1197"/>
      <c r="F102" s="1197"/>
      <c r="G102" s="1197"/>
      <c r="H102" s="1197"/>
      <c r="I102" s="1197"/>
      <c r="J102" s="1249"/>
    </row>
    <row r="103" spans="1:46" ht="18.95" customHeight="1">
      <c r="A103" s="1234" t="s">
        <v>159</v>
      </c>
      <c r="B103" s="1157" t="s">
        <v>160</v>
      </c>
      <c r="C103" s="1197"/>
      <c r="D103" s="1197"/>
      <c r="E103" s="1197"/>
      <c r="F103" s="1197"/>
      <c r="G103" s="1197"/>
      <c r="H103" s="1197"/>
      <c r="I103" s="1197"/>
      <c r="J103" s="1249"/>
    </row>
    <row r="104" spans="1:46" ht="18.95" customHeight="1">
      <c r="A104" s="1234" t="s">
        <v>161</v>
      </c>
      <c r="B104" s="1150" t="s">
        <v>162</v>
      </c>
      <c r="C104" s="1197"/>
      <c r="D104" s="1197"/>
      <c r="E104" s="1197"/>
      <c r="F104" s="1197"/>
      <c r="G104" s="1197"/>
      <c r="H104" s="1197"/>
      <c r="I104" s="1197"/>
      <c r="J104" s="1249"/>
    </row>
    <row r="105" spans="1:46" ht="18.95" customHeight="1">
      <c r="A105" s="1234" t="s">
        <v>163</v>
      </c>
      <c r="B105" s="1157" t="s">
        <v>164</v>
      </c>
      <c r="C105" s="1197"/>
      <c r="D105" s="1197"/>
      <c r="E105" s="1197"/>
      <c r="F105" s="1197"/>
      <c r="G105" s="1197"/>
      <c r="H105" s="1197"/>
      <c r="I105" s="1197"/>
      <c r="J105" s="1249"/>
    </row>
    <row r="106" spans="1:46" ht="18.95" customHeight="1">
      <c r="A106" s="1234" t="s">
        <v>165</v>
      </c>
      <c r="B106" s="1157" t="s">
        <v>166</v>
      </c>
      <c r="C106" s="1197"/>
      <c r="D106" s="1197"/>
      <c r="E106" s="1197"/>
      <c r="F106" s="1197"/>
      <c r="G106" s="1197"/>
      <c r="H106" s="1197"/>
      <c r="I106" s="1197"/>
      <c r="J106" s="1249"/>
    </row>
    <row r="107" spans="1:46" ht="18.95" customHeight="1">
      <c r="A107" s="1234" t="s">
        <v>167</v>
      </c>
      <c r="B107" s="1150" t="s">
        <v>168</v>
      </c>
      <c r="C107" s="1197"/>
      <c r="D107" s="1197"/>
      <c r="E107" s="1197"/>
      <c r="F107" s="1197"/>
      <c r="G107" s="1197"/>
      <c r="H107" s="1197"/>
      <c r="I107" s="1197"/>
      <c r="J107" s="1249"/>
    </row>
    <row r="108" spans="1:46" ht="51.75" customHeight="1">
      <c r="A108" s="1269" t="s">
        <v>169</v>
      </c>
      <c r="B108" s="1157" t="s">
        <v>170</v>
      </c>
      <c r="C108" s="1197"/>
      <c r="D108" s="1212" t="s">
        <v>82</v>
      </c>
      <c r="E108" s="1212" t="s">
        <v>82</v>
      </c>
      <c r="F108" s="1212" t="s">
        <v>82</v>
      </c>
      <c r="G108" s="1212" t="s">
        <v>82</v>
      </c>
      <c r="H108" s="1210"/>
      <c r="I108" s="1210"/>
      <c r="J108" s="1249"/>
    </row>
    <row r="109" spans="1:46" ht="73.5" customHeight="1">
      <c r="A109" s="1269" t="s">
        <v>171</v>
      </c>
      <c r="B109" s="1157" t="s">
        <v>172</v>
      </c>
      <c r="C109" s="1197"/>
      <c r="D109" s="1210"/>
      <c r="E109" s="1210"/>
      <c r="F109" s="1210"/>
      <c r="G109" s="1210"/>
      <c r="H109" s="1210"/>
      <c r="I109" s="1212" t="s">
        <v>82</v>
      </c>
      <c r="J109" s="1249"/>
      <c r="K109" s="1205"/>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row>
    <row r="110" spans="1:46" ht="39" customHeight="1">
      <c r="A110" s="1271"/>
      <c r="B110" s="1272"/>
      <c r="C110" s="1272"/>
      <c r="D110" s="1272"/>
      <c r="E110" s="1272"/>
      <c r="F110" s="1272"/>
      <c r="G110" s="1272"/>
      <c r="H110" s="1272"/>
      <c r="I110" s="1273"/>
      <c r="J110" s="1249"/>
    </row>
    <row r="111" spans="1:46" ht="19.5" customHeight="1">
      <c r="A111" s="1631" t="s">
        <v>173</v>
      </c>
      <c r="B111" s="1631"/>
      <c r="C111" s="1631"/>
      <c r="D111" s="1631"/>
      <c r="E111" s="1631"/>
      <c r="F111" s="1631"/>
      <c r="G111" s="1631"/>
      <c r="H111" s="1631"/>
      <c r="I111" s="1631"/>
      <c r="J111" s="1249"/>
    </row>
    <row r="112" spans="1:46" ht="21.75" customHeight="1">
      <c r="A112" s="1648" t="s">
        <v>174</v>
      </c>
      <c r="B112" s="1648"/>
      <c r="C112" s="1648"/>
      <c r="D112" s="1648"/>
      <c r="E112" s="1648"/>
      <c r="F112" s="1648"/>
      <c r="G112" s="1648"/>
      <c r="H112" s="1648"/>
      <c r="I112" s="1648"/>
    </row>
    <row r="113" spans="1:19" ht="19.5" customHeight="1">
      <c r="A113" s="1176"/>
      <c r="B113" s="1176"/>
      <c r="C113" s="1176"/>
      <c r="D113" s="1176"/>
      <c r="E113" s="1176"/>
      <c r="G113" s="1227"/>
      <c r="H113" s="1227"/>
      <c r="I113" s="1227"/>
      <c r="L113" s="1274"/>
    </row>
    <row r="114" spans="1:19" ht="15.75" customHeight="1">
      <c r="A114" s="1637" t="s">
        <v>40</v>
      </c>
      <c r="B114" s="1637" t="s">
        <v>7</v>
      </c>
      <c r="C114" s="1649" t="s">
        <v>175</v>
      </c>
      <c r="D114" s="1649"/>
      <c r="E114" s="1649"/>
      <c r="F114" s="1649"/>
      <c r="G114" s="1649"/>
      <c r="H114" s="1649"/>
      <c r="I114" s="1649"/>
      <c r="J114" s="1649"/>
      <c r="K114" s="1649"/>
      <c r="L114" s="1649"/>
      <c r="M114" s="1275"/>
      <c r="N114" s="1275"/>
      <c r="O114" s="1275"/>
      <c r="P114" s="1275"/>
      <c r="Q114" s="1235"/>
      <c r="R114" s="1235"/>
      <c r="S114" s="1235"/>
    </row>
    <row r="115" spans="1:19" ht="28.5" customHeight="1">
      <c r="A115" s="1637"/>
      <c r="B115" s="1637"/>
      <c r="C115" s="1167" t="s">
        <v>176</v>
      </c>
      <c r="D115" s="1167" t="s">
        <v>177</v>
      </c>
      <c r="E115" s="1167" t="s">
        <v>178</v>
      </c>
      <c r="F115" s="1167" t="s">
        <v>179</v>
      </c>
      <c r="G115" s="1167" t="s">
        <v>180</v>
      </c>
      <c r="H115" s="1167" t="s">
        <v>181</v>
      </c>
      <c r="I115" s="1276" t="s">
        <v>182</v>
      </c>
      <c r="J115" s="1276" t="s">
        <v>183</v>
      </c>
      <c r="K115" s="1276" t="s">
        <v>184</v>
      </c>
      <c r="L115" s="1276" t="s">
        <v>185</v>
      </c>
      <c r="M115" s="1275"/>
      <c r="N115" s="1277"/>
      <c r="O115" s="1275"/>
      <c r="P115" s="1275"/>
      <c r="Q115" s="1235"/>
      <c r="R115" s="1235"/>
      <c r="S115" s="1235"/>
    </row>
    <row r="116" spans="1:19" s="1173" customFormat="1" ht="16.5" customHeight="1">
      <c r="A116" s="1167">
        <v>1</v>
      </c>
      <c r="B116" s="1167">
        <v>2</v>
      </c>
      <c r="C116" s="1167">
        <v>3</v>
      </c>
      <c r="D116" s="1167">
        <v>4</v>
      </c>
      <c r="E116" s="1167">
        <v>5</v>
      </c>
      <c r="F116" s="1167">
        <v>6</v>
      </c>
      <c r="G116" s="1167">
        <v>7</v>
      </c>
      <c r="H116" s="1167">
        <v>8</v>
      </c>
      <c r="I116" s="1167">
        <v>9</v>
      </c>
      <c r="J116" s="1230">
        <v>10</v>
      </c>
      <c r="K116" s="1167">
        <v>11</v>
      </c>
      <c r="L116" s="1167">
        <v>12</v>
      </c>
      <c r="M116" s="1184"/>
      <c r="N116" s="1184"/>
      <c r="O116" s="1184"/>
      <c r="P116" s="1184"/>
      <c r="Q116" s="1278"/>
      <c r="R116" s="1278"/>
      <c r="S116" s="1278"/>
    </row>
    <row r="117" spans="1:19" ht="34.5" customHeight="1">
      <c r="A117" s="1231" t="s">
        <v>186</v>
      </c>
      <c r="B117" s="1150" t="s">
        <v>187</v>
      </c>
      <c r="C117" s="1186">
        <f>C119+C120+C121+C122+C123+C124+C125+C126+C127+C128+C129</f>
        <v>0</v>
      </c>
      <c r="D117" s="1186">
        <f t="shared" ref="D117:L117" si="3">D119+D120+D121+D122+D123+D124+D125+D126+D127+D128+D129</f>
        <v>0</v>
      </c>
      <c r="E117" s="1186">
        <f t="shared" si="3"/>
        <v>2</v>
      </c>
      <c r="F117" s="1186">
        <f t="shared" si="3"/>
        <v>1</v>
      </c>
      <c r="G117" s="1186">
        <f t="shared" si="3"/>
        <v>4</v>
      </c>
      <c r="H117" s="1186">
        <f t="shared" si="3"/>
        <v>6</v>
      </c>
      <c r="I117" s="1186">
        <f t="shared" si="3"/>
        <v>8</v>
      </c>
      <c r="J117" s="1186">
        <f t="shared" si="3"/>
        <v>2</v>
      </c>
      <c r="K117" s="1186">
        <f t="shared" si="3"/>
        <v>2</v>
      </c>
      <c r="L117" s="1186">
        <f t="shared" si="3"/>
        <v>1</v>
      </c>
      <c r="M117" s="1279">
        <f>C95-C117-D117-E117-F117-G117-H117-I117-J117-K117-L117</f>
        <v>0</v>
      </c>
      <c r="N117" s="1280"/>
      <c r="O117" s="1281"/>
      <c r="P117" s="1281"/>
      <c r="Q117" s="1235"/>
      <c r="R117" s="1235"/>
      <c r="S117" s="1235"/>
    </row>
    <row r="118" spans="1:19" ht="18.75">
      <c r="A118" s="1266" t="s">
        <v>146</v>
      </c>
      <c r="B118" s="1282"/>
      <c r="C118" s="1283"/>
      <c r="D118" s="1283"/>
      <c r="E118" s="1283"/>
      <c r="F118" s="1283"/>
      <c r="G118" s="1283"/>
      <c r="H118" s="1283"/>
      <c r="I118" s="1283"/>
      <c r="J118" s="1283"/>
      <c r="K118" s="1283"/>
      <c r="L118" s="1283"/>
      <c r="M118" s="1279"/>
      <c r="N118" s="1284"/>
      <c r="O118" s="1281"/>
      <c r="P118" s="1281"/>
      <c r="Q118" s="1235"/>
      <c r="R118" s="1235"/>
      <c r="S118" s="1235"/>
    </row>
    <row r="119" spans="1:19" ht="18.95" customHeight="1">
      <c r="A119" s="1268" t="s">
        <v>147</v>
      </c>
      <c r="B119" s="1157" t="s">
        <v>188</v>
      </c>
      <c r="C119" s="1197"/>
      <c r="D119" s="1197"/>
      <c r="E119" s="1197">
        <v>1</v>
      </c>
      <c r="F119" s="1197">
        <v>1</v>
      </c>
      <c r="G119" s="1197">
        <v>3</v>
      </c>
      <c r="H119" s="1197">
        <v>6</v>
      </c>
      <c r="I119" s="1197">
        <v>8</v>
      </c>
      <c r="J119" s="1197">
        <v>0</v>
      </c>
      <c r="K119" s="1197">
        <v>1</v>
      </c>
      <c r="L119" s="1197">
        <v>1</v>
      </c>
      <c r="M119" s="1279">
        <f t="shared" ref="M119:M129" si="4">C97-C119-D119-E119-F119-G119-H119-I119-J119-K119-L119</f>
        <v>0</v>
      </c>
      <c r="N119" s="1284"/>
      <c r="O119" s="1275"/>
      <c r="P119" s="1275"/>
      <c r="Q119" s="1235"/>
      <c r="R119" s="1235"/>
      <c r="S119" s="1235"/>
    </row>
    <row r="120" spans="1:19" ht="18.95" customHeight="1">
      <c r="A120" s="1234" t="s">
        <v>149</v>
      </c>
      <c r="B120" s="1150" t="s">
        <v>189</v>
      </c>
      <c r="C120" s="1197"/>
      <c r="D120" s="1197"/>
      <c r="E120" s="1197"/>
      <c r="F120" s="1197"/>
      <c r="G120" s="1197"/>
      <c r="H120" s="1197"/>
      <c r="I120" s="1197"/>
      <c r="J120" s="1197"/>
      <c r="K120" s="1197"/>
      <c r="L120" s="1197"/>
      <c r="M120" s="1279">
        <f t="shared" si="4"/>
        <v>0</v>
      </c>
      <c r="N120" s="1284"/>
      <c r="O120" s="1275"/>
      <c r="P120" s="1275"/>
      <c r="Q120" s="1235"/>
      <c r="R120" s="1235"/>
      <c r="S120" s="1235"/>
    </row>
    <row r="121" spans="1:19" ht="18.95" customHeight="1">
      <c r="A121" s="1234" t="s">
        <v>151</v>
      </c>
      <c r="B121" s="1157" t="s">
        <v>190</v>
      </c>
      <c r="C121" s="1197"/>
      <c r="D121" s="1197"/>
      <c r="E121" s="1197"/>
      <c r="F121" s="1197"/>
      <c r="G121" s="1197"/>
      <c r="H121" s="1197"/>
      <c r="I121" s="1197"/>
      <c r="J121" s="1197">
        <v>1</v>
      </c>
      <c r="K121" s="1197">
        <v>1</v>
      </c>
      <c r="L121" s="1197"/>
      <c r="M121" s="1279">
        <f t="shared" si="4"/>
        <v>0</v>
      </c>
      <c r="N121" s="1284"/>
      <c r="O121" s="1275"/>
      <c r="P121" s="1275"/>
      <c r="Q121" s="1235"/>
      <c r="R121" s="1235"/>
      <c r="S121" s="1235"/>
    </row>
    <row r="122" spans="1:19" ht="18.95" customHeight="1">
      <c r="A122" s="1234" t="s">
        <v>153</v>
      </c>
      <c r="B122" s="1150" t="s">
        <v>191</v>
      </c>
      <c r="C122" s="1197"/>
      <c r="D122" s="1197"/>
      <c r="E122" s="1197"/>
      <c r="F122" s="1197"/>
      <c r="G122" s="1197">
        <v>1</v>
      </c>
      <c r="H122" s="1197"/>
      <c r="I122" s="1197"/>
      <c r="J122" s="1197"/>
      <c r="K122" s="1197"/>
      <c r="L122" s="1197"/>
      <c r="M122" s="1279">
        <f t="shared" si="4"/>
        <v>0</v>
      </c>
      <c r="N122" s="1284"/>
      <c r="O122" s="1275"/>
      <c r="P122" s="1275"/>
      <c r="Q122" s="1235"/>
      <c r="R122" s="1235"/>
      <c r="S122" s="1235"/>
    </row>
    <row r="123" spans="1:19" ht="18.95" customHeight="1">
      <c r="A123" s="1234" t="s">
        <v>155</v>
      </c>
      <c r="B123" s="1157" t="s">
        <v>192</v>
      </c>
      <c r="C123" s="1197"/>
      <c r="D123" s="1197"/>
      <c r="E123" s="1197">
        <v>1</v>
      </c>
      <c r="F123" s="1197"/>
      <c r="G123" s="1197"/>
      <c r="H123" s="1197"/>
      <c r="I123" s="1197"/>
      <c r="J123" s="1197">
        <v>1</v>
      </c>
      <c r="K123" s="1197"/>
      <c r="L123" s="1197"/>
      <c r="M123" s="1279">
        <f t="shared" si="4"/>
        <v>0</v>
      </c>
      <c r="N123" s="1284"/>
      <c r="O123" s="1275"/>
      <c r="P123" s="1275"/>
      <c r="Q123" s="1235"/>
      <c r="R123" s="1235"/>
      <c r="S123" s="1235"/>
    </row>
    <row r="124" spans="1:19" ht="18.95" customHeight="1">
      <c r="A124" s="1234" t="s">
        <v>157</v>
      </c>
      <c r="B124" s="1150" t="s">
        <v>193</v>
      </c>
      <c r="C124" s="1197"/>
      <c r="D124" s="1197"/>
      <c r="E124" s="1197"/>
      <c r="F124" s="1197"/>
      <c r="G124" s="1197"/>
      <c r="H124" s="1197"/>
      <c r="I124" s="1197"/>
      <c r="J124" s="1197"/>
      <c r="K124" s="1197"/>
      <c r="L124" s="1197"/>
      <c r="M124" s="1279">
        <f t="shared" si="4"/>
        <v>0</v>
      </c>
      <c r="N124" s="1284"/>
      <c r="O124" s="1275"/>
      <c r="P124" s="1275"/>
      <c r="Q124" s="1235"/>
      <c r="R124" s="1235"/>
      <c r="S124" s="1235"/>
    </row>
    <row r="125" spans="1:19" ht="18.95" customHeight="1">
      <c r="A125" s="1234" t="s">
        <v>159</v>
      </c>
      <c r="B125" s="1157" t="s">
        <v>194</v>
      </c>
      <c r="C125" s="1197"/>
      <c r="D125" s="1197"/>
      <c r="E125" s="1197"/>
      <c r="F125" s="1197"/>
      <c r="G125" s="1197"/>
      <c r="H125" s="1197"/>
      <c r="I125" s="1197"/>
      <c r="J125" s="1197"/>
      <c r="K125" s="1197"/>
      <c r="L125" s="1197"/>
      <c r="M125" s="1279">
        <f t="shared" si="4"/>
        <v>0</v>
      </c>
      <c r="N125" s="1284"/>
      <c r="O125" s="1275"/>
      <c r="P125" s="1275"/>
      <c r="Q125" s="1235"/>
      <c r="R125" s="1235"/>
      <c r="S125" s="1235"/>
    </row>
    <row r="126" spans="1:19" ht="18.95" customHeight="1">
      <c r="A126" s="1234" t="s">
        <v>161</v>
      </c>
      <c r="B126" s="1150" t="s">
        <v>195</v>
      </c>
      <c r="C126" s="1197"/>
      <c r="D126" s="1197"/>
      <c r="E126" s="1197"/>
      <c r="F126" s="1197"/>
      <c r="G126" s="1197"/>
      <c r="H126" s="1197"/>
      <c r="I126" s="1197"/>
      <c r="J126" s="1197"/>
      <c r="K126" s="1197"/>
      <c r="L126" s="1197"/>
      <c r="M126" s="1279">
        <f t="shared" si="4"/>
        <v>0</v>
      </c>
      <c r="N126" s="1284"/>
      <c r="O126" s="1275"/>
      <c r="P126" s="1275"/>
      <c r="Q126" s="1235"/>
      <c r="R126" s="1235"/>
      <c r="S126" s="1235"/>
    </row>
    <row r="127" spans="1:19" ht="18.95" customHeight="1">
      <c r="A127" s="1234" t="s">
        <v>163</v>
      </c>
      <c r="B127" s="1157" t="s">
        <v>196</v>
      </c>
      <c r="C127" s="1197"/>
      <c r="D127" s="1197"/>
      <c r="E127" s="1197"/>
      <c r="F127" s="1197"/>
      <c r="G127" s="1197"/>
      <c r="H127" s="1197"/>
      <c r="I127" s="1197"/>
      <c r="J127" s="1197"/>
      <c r="K127" s="1197"/>
      <c r="L127" s="1197"/>
      <c r="M127" s="1279">
        <f t="shared" si="4"/>
        <v>0</v>
      </c>
      <c r="N127" s="1284"/>
      <c r="O127" s="1275"/>
      <c r="P127" s="1275"/>
      <c r="Q127" s="1235"/>
      <c r="R127" s="1235"/>
      <c r="S127" s="1235"/>
    </row>
    <row r="128" spans="1:19" ht="18.95" customHeight="1">
      <c r="A128" s="1234" t="s">
        <v>165</v>
      </c>
      <c r="B128" s="1150" t="s">
        <v>197</v>
      </c>
      <c r="C128" s="1197"/>
      <c r="D128" s="1197"/>
      <c r="E128" s="1197"/>
      <c r="F128" s="1197"/>
      <c r="G128" s="1197"/>
      <c r="H128" s="1197"/>
      <c r="I128" s="1197"/>
      <c r="J128" s="1197"/>
      <c r="K128" s="1197"/>
      <c r="L128" s="1197"/>
      <c r="M128" s="1279">
        <f t="shared" si="4"/>
        <v>0</v>
      </c>
      <c r="N128" s="1284"/>
      <c r="O128" s="1275"/>
      <c r="P128" s="1275"/>
      <c r="Q128" s="1235"/>
      <c r="R128" s="1235"/>
      <c r="S128" s="1235"/>
    </row>
    <row r="129" spans="1:20" ht="18.95" customHeight="1">
      <c r="A129" s="1234" t="s">
        <v>167</v>
      </c>
      <c r="B129" s="1157" t="s">
        <v>198</v>
      </c>
      <c r="C129" s="1197"/>
      <c r="D129" s="1197"/>
      <c r="E129" s="1197"/>
      <c r="F129" s="1197"/>
      <c r="G129" s="1197"/>
      <c r="H129" s="1197"/>
      <c r="I129" s="1197"/>
      <c r="J129" s="1197"/>
      <c r="K129" s="1197"/>
      <c r="L129" s="1197"/>
      <c r="M129" s="1279">
        <f t="shared" si="4"/>
        <v>0</v>
      </c>
      <c r="N129" s="1284"/>
      <c r="O129" s="1275"/>
      <c r="P129" s="1275"/>
      <c r="Q129" s="1235"/>
      <c r="R129" s="1235"/>
      <c r="S129" s="1235"/>
    </row>
    <row r="130" spans="1:20" ht="27.75" customHeight="1">
      <c r="A130" s="1146"/>
      <c r="B130" s="1146"/>
      <c r="C130" s="1146"/>
      <c r="D130" s="1146"/>
      <c r="E130" s="1146"/>
      <c r="F130" s="1146"/>
      <c r="G130" s="1146"/>
      <c r="H130" s="1146"/>
      <c r="I130" s="1146"/>
      <c r="J130" s="1146"/>
      <c r="K130" s="1146"/>
      <c r="L130" s="1146"/>
      <c r="M130" s="1146"/>
      <c r="N130" s="1146"/>
      <c r="O130" s="1146"/>
      <c r="P130" s="1146"/>
    </row>
    <row r="131" spans="1:20" ht="23.25" customHeight="1">
      <c r="A131" s="1646" t="s">
        <v>199</v>
      </c>
      <c r="B131" s="1646"/>
      <c r="C131" s="1646"/>
      <c r="D131" s="1646"/>
      <c r="E131" s="1646"/>
      <c r="F131" s="1646"/>
      <c r="G131" s="1646"/>
      <c r="H131" s="1646"/>
      <c r="I131" s="1646"/>
      <c r="J131" s="1646"/>
      <c r="K131" s="1646"/>
      <c r="L131" s="1646"/>
      <c r="M131" s="1646"/>
      <c r="N131" s="1146"/>
      <c r="O131" s="1146"/>
      <c r="P131" s="1146"/>
    </row>
    <row r="132" spans="1:20" ht="22.5" customHeight="1">
      <c r="A132" s="1642" t="s">
        <v>174</v>
      </c>
      <c r="B132" s="1642"/>
      <c r="C132" s="1642"/>
      <c r="D132" s="1642"/>
      <c r="E132" s="1642"/>
      <c r="F132" s="1642"/>
      <c r="G132" s="1642"/>
      <c r="H132" s="1642"/>
      <c r="I132" s="1642"/>
      <c r="J132" s="1642"/>
      <c r="K132" s="1642"/>
      <c r="L132" s="1642"/>
      <c r="M132" s="1285"/>
      <c r="N132" s="1285"/>
      <c r="O132" s="1285"/>
      <c r="P132" s="1285"/>
    </row>
    <row r="133" spans="1:20" ht="15" customHeight="1">
      <c r="A133" s="1285"/>
      <c r="B133" s="1285"/>
      <c r="C133" s="1285"/>
      <c r="D133" s="1285"/>
      <c r="E133" s="1285"/>
      <c r="F133" s="1285"/>
      <c r="G133" s="1285"/>
      <c r="H133" s="1285"/>
      <c r="I133" s="1285"/>
      <c r="J133" s="1643"/>
      <c r="K133" s="1643"/>
      <c r="L133" s="1643"/>
      <c r="M133" s="1643"/>
      <c r="N133" s="1643"/>
      <c r="O133" s="1643"/>
      <c r="P133" s="1643"/>
    </row>
    <row r="134" spans="1:20" ht="33.75" customHeight="1">
      <c r="A134" s="1637" t="s">
        <v>40</v>
      </c>
      <c r="B134" s="1637" t="s">
        <v>7</v>
      </c>
      <c r="C134" s="1637" t="s">
        <v>200</v>
      </c>
      <c r="D134" s="1644" t="s">
        <v>201</v>
      </c>
      <c r="E134" s="1644"/>
      <c r="F134" s="1644"/>
      <c r="G134" s="1644"/>
      <c r="H134" s="1644"/>
      <c r="I134" s="1644"/>
      <c r="J134" s="1645" t="s">
        <v>202</v>
      </c>
      <c r="K134" s="1644" t="s">
        <v>203</v>
      </c>
      <c r="L134" s="1644"/>
      <c r="M134" s="1644"/>
      <c r="N134" s="1644"/>
      <c r="O134" s="1644"/>
      <c r="P134" s="1644"/>
    </row>
    <row r="135" spans="1:20" ht="61.15" customHeight="1">
      <c r="A135" s="1637"/>
      <c r="B135" s="1637"/>
      <c r="C135" s="1637"/>
      <c r="D135" s="1167" t="s">
        <v>204</v>
      </c>
      <c r="E135" s="1167" t="s">
        <v>205</v>
      </c>
      <c r="F135" s="1167" t="s">
        <v>206</v>
      </c>
      <c r="G135" s="1167" t="s">
        <v>207</v>
      </c>
      <c r="H135" s="1167" t="s">
        <v>208</v>
      </c>
      <c r="I135" s="1167" t="s">
        <v>209</v>
      </c>
      <c r="J135" s="1645"/>
      <c r="K135" s="1167" t="s">
        <v>204</v>
      </c>
      <c r="L135" s="1167" t="s">
        <v>205</v>
      </c>
      <c r="M135" s="1167" t="s">
        <v>206</v>
      </c>
      <c r="N135" s="1167" t="s">
        <v>207</v>
      </c>
      <c r="O135" s="1167" t="s">
        <v>208</v>
      </c>
      <c r="P135" s="1167" t="s">
        <v>209</v>
      </c>
    </row>
    <row r="136" spans="1:20" s="1173" customFormat="1" ht="15.75" customHeight="1">
      <c r="A136" s="1167">
        <v>1</v>
      </c>
      <c r="B136" s="1167">
        <v>2</v>
      </c>
      <c r="C136" s="1167">
        <v>3</v>
      </c>
      <c r="D136" s="1167">
        <v>4</v>
      </c>
      <c r="E136" s="1167">
        <v>5</v>
      </c>
      <c r="F136" s="1167">
        <v>6</v>
      </c>
      <c r="G136" s="1167">
        <v>7</v>
      </c>
      <c r="H136" s="1167">
        <v>8</v>
      </c>
      <c r="I136" s="1167">
        <v>9</v>
      </c>
      <c r="J136" s="1230">
        <v>10</v>
      </c>
      <c r="K136" s="1167">
        <v>11</v>
      </c>
      <c r="L136" s="1167">
        <v>12</v>
      </c>
      <c r="M136" s="1167">
        <v>13</v>
      </c>
      <c r="N136" s="1167">
        <v>14</v>
      </c>
      <c r="O136" s="1167">
        <v>15</v>
      </c>
      <c r="P136" s="1167">
        <v>16</v>
      </c>
    </row>
    <row r="137" spans="1:20" ht="18.95" customHeight="1">
      <c r="A137" s="1174" t="s">
        <v>210</v>
      </c>
      <c r="B137" s="1150" t="s">
        <v>211</v>
      </c>
      <c r="C137" s="1186">
        <f>D137+E137+F137+G137+H137+I137</f>
        <v>26</v>
      </c>
      <c r="D137" s="1197">
        <v>0</v>
      </c>
      <c r="E137" s="1197">
        <v>0</v>
      </c>
      <c r="F137" s="1197">
        <v>1</v>
      </c>
      <c r="G137" s="1197">
        <v>3</v>
      </c>
      <c r="H137" s="1197">
        <v>3</v>
      </c>
      <c r="I137" s="1197">
        <v>19</v>
      </c>
      <c r="J137" s="1286">
        <f>+K137+L137+M137+N137+O137+P137</f>
        <v>26</v>
      </c>
      <c r="K137" s="1197">
        <v>2</v>
      </c>
      <c r="L137" s="1197">
        <v>0</v>
      </c>
      <c r="M137" s="1197">
        <v>3</v>
      </c>
      <c r="N137" s="1197">
        <v>2</v>
      </c>
      <c r="O137" s="1197">
        <v>5</v>
      </c>
      <c r="P137" s="1197">
        <v>14</v>
      </c>
      <c r="Q137" s="1287">
        <f>J137-K137-L137-M137-N137-O137-P137</f>
        <v>0</v>
      </c>
      <c r="R137" s="1235"/>
      <c r="S137" s="1235"/>
      <c r="T137" s="1235"/>
    </row>
    <row r="138" spans="1:20" ht="18.95" customHeight="1">
      <c r="A138" s="1288"/>
      <c r="B138" s="1289"/>
      <c r="C138" s="1290">
        <f>C95-C137</f>
        <v>0</v>
      </c>
      <c r="D138" s="1291"/>
      <c r="E138" s="1291"/>
      <c r="F138" s="1291"/>
      <c r="G138" s="1291"/>
      <c r="H138" s="1291"/>
      <c r="I138" s="1291"/>
      <c r="J138" s="1291"/>
      <c r="K138" s="1291"/>
      <c r="L138" s="1291"/>
      <c r="M138" s="1291"/>
      <c r="N138" s="1291"/>
      <c r="O138" s="1291"/>
      <c r="P138" s="1291"/>
    </row>
    <row r="139" spans="1:20" ht="15">
      <c r="A139" s="1292"/>
      <c r="B139" s="1292"/>
      <c r="C139" s="1292"/>
      <c r="D139" s="1292"/>
      <c r="E139" s="1292"/>
      <c r="F139" s="1292"/>
      <c r="G139" s="1292"/>
      <c r="H139" s="1292"/>
      <c r="I139" s="1292"/>
      <c r="J139" s="1292"/>
      <c r="K139" s="1292"/>
      <c r="L139" s="1292"/>
      <c r="M139" s="1292"/>
      <c r="N139" s="1292"/>
      <c r="O139" s="1292"/>
      <c r="P139" s="1292"/>
    </row>
    <row r="140" spans="1:20" ht="24.75" customHeight="1">
      <c r="A140" s="1635" t="s">
        <v>212</v>
      </c>
      <c r="B140" s="1635"/>
      <c r="C140" s="1635"/>
      <c r="D140" s="1635"/>
      <c r="E140" s="1635"/>
      <c r="F140" s="1635"/>
      <c r="G140" s="1635"/>
      <c r="H140" s="1635"/>
      <c r="I140" s="1146"/>
      <c r="J140" s="1146"/>
      <c r="K140" s="1146"/>
      <c r="L140" s="1146"/>
      <c r="M140" s="1146"/>
      <c r="N140" s="1146"/>
      <c r="O140" s="1146"/>
      <c r="P140" s="1146"/>
    </row>
    <row r="141" spans="1:20" ht="17.100000000000001" customHeight="1">
      <c r="A141" s="1636"/>
      <c r="B141" s="1636"/>
      <c r="C141" s="1636"/>
      <c r="D141" s="1636"/>
      <c r="E141" s="1636"/>
      <c r="F141" s="1636"/>
      <c r="G141" s="1146"/>
      <c r="H141" s="1146"/>
      <c r="I141" s="1146"/>
      <c r="J141" s="1146"/>
      <c r="K141" s="1146"/>
      <c r="L141" s="1146"/>
      <c r="M141" s="1146"/>
      <c r="N141" s="1146"/>
      <c r="O141" s="1146"/>
      <c r="P141" s="1146"/>
    </row>
    <row r="142" spans="1:20" ht="29.45" customHeight="1">
      <c r="A142" s="1637" t="s">
        <v>40</v>
      </c>
      <c r="B142" s="1637" t="s">
        <v>7</v>
      </c>
      <c r="C142" s="1637" t="s">
        <v>213</v>
      </c>
      <c r="D142" s="1638" t="s">
        <v>214</v>
      </c>
      <c r="E142" s="1639"/>
      <c r="F142" s="1639"/>
      <c r="G142" s="1640"/>
      <c r="H142" s="1641" t="s">
        <v>215</v>
      </c>
      <c r="I142" s="1146"/>
      <c r="J142" s="1146"/>
      <c r="K142" s="1146"/>
      <c r="L142" s="1146"/>
      <c r="M142" s="1146"/>
      <c r="N142" s="1146"/>
      <c r="O142" s="1146"/>
      <c r="P142" s="1146"/>
    </row>
    <row r="143" spans="1:20" ht="81" customHeight="1">
      <c r="A143" s="1637"/>
      <c r="B143" s="1637"/>
      <c r="C143" s="1637"/>
      <c r="D143" s="1293" t="s">
        <v>216</v>
      </c>
      <c r="E143" s="1293" t="s">
        <v>217</v>
      </c>
      <c r="F143" s="1293" t="s">
        <v>218</v>
      </c>
      <c r="G143" s="1276" t="s">
        <v>219</v>
      </c>
      <c r="H143" s="1641"/>
      <c r="I143" s="1146"/>
      <c r="J143" s="1146"/>
      <c r="K143" s="1146"/>
      <c r="L143" s="1146"/>
      <c r="M143" s="1146"/>
      <c r="N143" s="1146"/>
      <c r="O143" s="1146"/>
      <c r="P143" s="1146"/>
    </row>
    <row r="144" spans="1:20" s="1173" customFormat="1" ht="21" customHeight="1">
      <c r="A144" s="1167">
        <v>1</v>
      </c>
      <c r="B144" s="1167">
        <v>2</v>
      </c>
      <c r="C144" s="1167">
        <v>3</v>
      </c>
      <c r="D144" s="1167">
        <v>4</v>
      </c>
      <c r="E144" s="1167">
        <v>5</v>
      </c>
      <c r="F144" s="1167">
        <v>6</v>
      </c>
      <c r="G144" s="1167">
        <v>7</v>
      </c>
      <c r="H144" s="1167">
        <v>8</v>
      </c>
      <c r="I144" s="1170"/>
      <c r="J144" s="1171"/>
      <c r="K144" s="1170"/>
      <c r="L144" s="1170"/>
      <c r="M144" s="1170"/>
      <c r="N144" s="1170"/>
      <c r="O144" s="1170"/>
      <c r="P144" s="1170"/>
      <c r="Q144" s="1172"/>
    </row>
    <row r="145" spans="1:17" ht="18.75" customHeight="1">
      <c r="A145" s="1231" t="s">
        <v>220</v>
      </c>
      <c r="B145" s="1150" t="s">
        <v>221</v>
      </c>
      <c r="C145" s="1186">
        <f>D145+E145+F145+G145</f>
        <v>2667</v>
      </c>
      <c r="D145" s="1197"/>
      <c r="E145" s="1197">
        <v>2667</v>
      </c>
      <c r="F145" s="1197"/>
      <c r="G145" s="1197"/>
      <c r="H145" s="1197"/>
      <c r="I145" s="1294"/>
      <c r="J145" s="1294"/>
      <c r="K145" s="1294"/>
      <c r="L145" s="1294"/>
      <c r="M145" s="1294"/>
      <c r="N145" s="1294"/>
      <c r="O145" s="1294"/>
      <c r="P145" s="1294"/>
      <c r="Q145" s="1169"/>
    </row>
    <row r="146" spans="1:17" ht="51.75" customHeight="1">
      <c r="A146" s="1295" t="s">
        <v>222</v>
      </c>
      <c r="B146" s="1157" t="s">
        <v>223</v>
      </c>
      <c r="C146" s="1186">
        <f>D146+E146+F146+G146</f>
        <v>2257</v>
      </c>
      <c r="D146" s="1197"/>
      <c r="E146" s="1197">
        <v>2257</v>
      </c>
      <c r="F146" s="1197"/>
      <c r="G146" s="1197"/>
      <c r="H146" s="1197"/>
      <c r="I146" s="1294"/>
      <c r="J146" s="1294"/>
      <c r="K146" s="1294"/>
      <c r="L146" s="1294"/>
      <c r="M146" s="1294"/>
      <c r="N146" s="1294"/>
      <c r="O146" s="1294"/>
      <c r="P146" s="1294"/>
      <c r="Q146" s="1169"/>
    </row>
    <row r="147" spans="1:17" ht="78.75">
      <c r="A147" s="1268" t="s">
        <v>224</v>
      </c>
      <c r="B147" s="1296" t="s">
        <v>225</v>
      </c>
      <c r="C147" s="1297">
        <v>1762</v>
      </c>
      <c r="D147" s="1298" t="s">
        <v>82</v>
      </c>
      <c r="E147" s="1298" t="s">
        <v>82</v>
      </c>
      <c r="F147" s="1298" t="s">
        <v>82</v>
      </c>
      <c r="G147" s="1298" t="s">
        <v>82</v>
      </c>
      <c r="H147" s="1299" t="s">
        <v>82</v>
      </c>
      <c r="I147" s="1146"/>
      <c r="J147" s="1184" t="s">
        <v>226</v>
      </c>
      <c r="K147" s="1184" t="s">
        <v>227</v>
      </c>
      <c r="L147" s="1146"/>
      <c r="M147" s="1146"/>
      <c r="N147" s="1146"/>
      <c r="O147" s="1146"/>
      <c r="P147" s="1146"/>
    </row>
    <row r="148" spans="1:17" ht="63" customHeight="1">
      <c r="A148" s="1234" t="s">
        <v>228</v>
      </c>
      <c r="B148" s="1150" t="s">
        <v>229</v>
      </c>
      <c r="C148" s="1297">
        <v>152</v>
      </c>
      <c r="D148" s="1298" t="s">
        <v>82</v>
      </c>
      <c r="E148" s="1298" t="s">
        <v>82</v>
      </c>
      <c r="F148" s="1298" t="s">
        <v>82</v>
      </c>
      <c r="G148" s="1298" t="s">
        <v>82</v>
      </c>
      <c r="H148" s="1298" t="s">
        <v>82</v>
      </c>
      <c r="I148" s="1146"/>
      <c r="J148" s="1300">
        <f>G35</f>
        <v>13</v>
      </c>
      <c r="K148" s="1300">
        <f>H35</f>
        <v>11</v>
      </c>
      <c r="L148" s="1146"/>
      <c r="M148" s="1146"/>
      <c r="N148" s="1146"/>
      <c r="O148" s="1146"/>
      <c r="P148" s="1146"/>
    </row>
    <row r="149" spans="1:17" ht="37.5" customHeight="1">
      <c r="A149" s="1231" t="s">
        <v>230</v>
      </c>
      <c r="B149" s="1157" t="s">
        <v>231</v>
      </c>
      <c r="C149" s="1297">
        <v>1203</v>
      </c>
      <c r="D149" s="1298" t="s">
        <v>82</v>
      </c>
      <c r="E149" s="1298" t="s">
        <v>82</v>
      </c>
      <c r="F149" s="1298" t="s">
        <v>82</v>
      </c>
      <c r="G149" s="1298" t="s">
        <v>82</v>
      </c>
      <c r="H149" s="1298" t="s">
        <v>82</v>
      </c>
      <c r="I149" s="1146"/>
      <c r="J149" s="1146"/>
      <c r="K149" s="1146"/>
      <c r="L149" s="1146"/>
      <c r="M149" s="1146"/>
      <c r="N149" s="1146"/>
      <c r="O149" s="1146"/>
      <c r="P149" s="1146"/>
    </row>
    <row r="150" spans="1:17" ht="15">
      <c r="A150" s="1301"/>
      <c r="B150" s="1302"/>
      <c r="C150" s="1303"/>
      <c r="D150" s="1304"/>
      <c r="E150" s="1304"/>
      <c r="F150" s="1304"/>
      <c r="G150" s="1146"/>
      <c r="H150" s="1146"/>
      <c r="I150" s="1146"/>
      <c r="J150" s="1146"/>
      <c r="K150" s="1146"/>
      <c r="L150" s="1146"/>
      <c r="M150" s="1146"/>
      <c r="N150" s="1146"/>
      <c r="O150" s="1146"/>
      <c r="P150" s="1146"/>
    </row>
    <row r="151" spans="1:17" ht="48" customHeight="1">
      <c r="A151" s="1633" t="s">
        <v>232</v>
      </c>
      <c r="B151" s="1633"/>
      <c r="C151" s="1633"/>
      <c r="D151" s="1634"/>
      <c r="E151" s="1634"/>
      <c r="F151" s="1305"/>
      <c r="G151" s="1146"/>
      <c r="H151" s="1146"/>
      <c r="I151" s="1146"/>
      <c r="J151" s="1146"/>
      <c r="K151" s="1146"/>
      <c r="L151" s="1146"/>
      <c r="M151" s="1146"/>
      <c r="N151" s="1146"/>
      <c r="O151" s="1146"/>
      <c r="P151" s="1146"/>
    </row>
    <row r="152" spans="1:17" ht="28.5" customHeight="1">
      <c r="A152" s="1237" t="s">
        <v>40</v>
      </c>
      <c r="B152" s="1167" t="s">
        <v>7</v>
      </c>
      <c r="C152" s="1306" t="s">
        <v>233</v>
      </c>
      <c r="D152" s="1307"/>
      <c r="E152" s="1307"/>
      <c r="F152" s="1308"/>
      <c r="G152" s="1146"/>
      <c r="H152" s="1146"/>
      <c r="I152" s="1146"/>
      <c r="J152" s="1146"/>
      <c r="K152" s="1146"/>
      <c r="L152" s="1146"/>
      <c r="M152" s="1146"/>
      <c r="N152" s="1146"/>
      <c r="O152" s="1146"/>
      <c r="P152" s="1309"/>
    </row>
    <row r="153" spans="1:17" ht="17.100000000000001" customHeight="1">
      <c r="A153" s="1310">
        <v>1</v>
      </c>
      <c r="B153" s="1311">
        <v>2</v>
      </c>
      <c r="C153" s="1312">
        <v>3</v>
      </c>
      <c r="D153" s="1307"/>
      <c r="E153" s="1307"/>
      <c r="F153" s="1308"/>
      <c r="G153" s="1146"/>
      <c r="H153" s="1146"/>
      <c r="I153" s="1146"/>
      <c r="J153" s="1146"/>
      <c r="K153" s="1146"/>
      <c r="L153" s="1146"/>
      <c r="M153" s="1146"/>
      <c r="N153" s="1146"/>
      <c r="O153" s="1146"/>
      <c r="P153" s="1309"/>
    </row>
    <row r="154" spans="1:17" ht="20.100000000000001" customHeight="1">
      <c r="A154" s="1313" t="s">
        <v>234</v>
      </c>
      <c r="B154" s="1314" t="s">
        <v>235</v>
      </c>
      <c r="C154" s="1315">
        <v>0</v>
      </c>
      <c r="D154" s="1316"/>
      <c r="E154" s="1305"/>
      <c r="F154" s="1146"/>
      <c r="G154" s="1146"/>
      <c r="H154" s="1146"/>
      <c r="I154" s="1146"/>
      <c r="J154" s="1146"/>
      <c r="K154" s="1146"/>
      <c r="L154" s="1146"/>
      <c r="M154" s="1146"/>
      <c r="N154" s="1146"/>
      <c r="O154" s="1317"/>
    </row>
    <row r="155" spans="1:17" ht="20.100000000000001" customHeight="1">
      <c r="A155" s="1318" t="s">
        <v>236</v>
      </c>
      <c r="B155" s="1157" t="s">
        <v>237</v>
      </c>
      <c r="C155" s="1315">
        <v>1</v>
      </c>
      <c r="D155" s="1316"/>
      <c r="E155" s="1305"/>
      <c r="F155" s="1146"/>
      <c r="G155" s="1146"/>
      <c r="H155" s="1146"/>
      <c r="I155" s="1146"/>
      <c r="J155" s="1146"/>
      <c r="K155" s="1146"/>
      <c r="L155" s="1146"/>
      <c r="M155" s="1146"/>
      <c r="N155" s="1146"/>
      <c r="O155" s="1317"/>
    </row>
    <row r="156" spans="1:17" ht="20.100000000000001" customHeight="1">
      <c r="A156" s="1318" t="s">
        <v>238</v>
      </c>
      <c r="B156" s="1157" t="s">
        <v>239</v>
      </c>
      <c r="C156" s="1315">
        <v>0</v>
      </c>
      <c r="D156" s="1316"/>
      <c r="E156" s="1305"/>
      <c r="F156" s="1146"/>
      <c r="G156" s="1146"/>
      <c r="H156" s="1146"/>
      <c r="I156" s="1146"/>
      <c r="J156" s="1146"/>
      <c r="K156" s="1146"/>
      <c r="L156" s="1146"/>
      <c r="M156" s="1146"/>
      <c r="N156" s="1146"/>
      <c r="O156" s="1317"/>
    </row>
    <row r="157" spans="1:17" ht="20.100000000000001" customHeight="1">
      <c r="A157" s="1318" t="s">
        <v>240</v>
      </c>
      <c r="B157" s="1157" t="s">
        <v>241</v>
      </c>
      <c r="C157" s="1315">
        <v>0</v>
      </c>
      <c r="D157" s="1316"/>
      <c r="E157" s="1305"/>
      <c r="F157" s="1146"/>
      <c r="G157" s="1146"/>
      <c r="H157" s="1146"/>
      <c r="I157" s="1146"/>
      <c r="J157" s="1146"/>
      <c r="K157" s="1146"/>
      <c r="L157" s="1146"/>
      <c r="M157" s="1146"/>
      <c r="N157" s="1146"/>
      <c r="O157" s="1146"/>
    </row>
    <row r="158" spans="1:17" ht="20.100000000000001" customHeight="1">
      <c r="A158" s="1318" t="s">
        <v>242</v>
      </c>
      <c r="B158" s="1157" t="s">
        <v>243</v>
      </c>
      <c r="C158" s="1315">
        <v>1</v>
      </c>
      <c r="D158" s="1316"/>
      <c r="E158" s="1146"/>
      <c r="F158" s="1146"/>
      <c r="G158" s="1146"/>
      <c r="H158" s="1146"/>
      <c r="I158" s="1146"/>
      <c r="J158" s="1146"/>
      <c r="K158" s="1146"/>
      <c r="L158" s="1146"/>
      <c r="M158" s="1146"/>
      <c r="N158" s="1146"/>
      <c r="O158" s="1146"/>
    </row>
    <row r="159" spans="1:17" ht="36.75" customHeight="1">
      <c r="A159" s="1146"/>
      <c r="B159" s="1146"/>
      <c r="C159" s="1146"/>
      <c r="D159" s="1146"/>
      <c r="E159" s="1146"/>
      <c r="F159" s="1146"/>
      <c r="G159" s="1146"/>
      <c r="H159" s="1146"/>
      <c r="I159" s="1146"/>
      <c r="J159" s="1146"/>
      <c r="K159" s="1146"/>
      <c r="L159" s="1146"/>
      <c r="M159" s="1146"/>
      <c r="N159" s="1146"/>
      <c r="O159" s="1146"/>
      <c r="P159" s="1146"/>
    </row>
    <row r="160" spans="1:17" ht="45.75" customHeight="1">
      <c r="A160" s="1631" t="s">
        <v>244</v>
      </c>
      <c r="B160" s="1631"/>
      <c r="C160" s="1631"/>
      <c r="D160" s="1146"/>
      <c r="E160" s="1146"/>
      <c r="F160" s="1146"/>
      <c r="G160" s="1146"/>
      <c r="H160" s="1146"/>
      <c r="I160" s="1146"/>
      <c r="J160" s="1146"/>
      <c r="K160" s="1146"/>
      <c r="L160" s="1146"/>
      <c r="M160" s="1146"/>
      <c r="N160" s="1146"/>
      <c r="O160" s="1146"/>
      <c r="P160" s="1146"/>
    </row>
    <row r="161" spans="1:46" ht="15.75" customHeight="1">
      <c r="A161" s="1630"/>
      <c r="B161" s="1630"/>
      <c r="C161" s="1630"/>
      <c r="D161" s="1146"/>
      <c r="E161" s="1146"/>
      <c r="F161" s="1146"/>
      <c r="G161" s="1146"/>
      <c r="H161" s="1146"/>
      <c r="I161" s="1146"/>
      <c r="J161" s="1146"/>
      <c r="K161" s="1146"/>
      <c r="L161" s="1146"/>
      <c r="M161" s="1146"/>
      <c r="N161" s="1146"/>
      <c r="O161" s="1146"/>
      <c r="P161" s="1146"/>
    </row>
    <row r="162" spans="1:46" ht="27" customHeight="1">
      <c r="A162" s="1237" t="s">
        <v>40</v>
      </c>
      <c r="B162" s="1237" t="s">
        <v>7</v>
      </c>
      <c r="C162" s="1238" t="s">
        <v>117</v>
      </c>
      <c r="D162" s="1146"/>
      <c r="E162" s="1146"/>
      <c r="F162" s="1146"/>
      <c r="G162" s="1146"/>
      <c r="H162" s="1146"/>
      <c r="I162" s="1146"/>
      <c r="J162" s="1146"/>
      <c r="K162" s="1146"/>
      <c r="L162" s="1146"/>
      <c r="M162" s="1146"/>
      <c r="N162" s="1146"/>
      <c r="O162" s="1146"/>
      <c r="P162" s="1146"/>
    </row>
    <row r="163" spans="1:46" ht="18.95" customHeight="1">
      <c r="A163" s="1319">
        <v>1</v>
      </c>
      <c r="B163" s="1319">
        <v>2</v>
      </c>
      <c r="C163" s="1320">
        <v>3</v>
      </c>
      <c r="D163" s="1146"/>
      <c r="E163" s="1146"/>
      <c r="F163" s="1146"/>
      <c r="G163" s="1146"/>
      <c r="H163" s="1146"/>
      <c r="I163" s="1146"/>
      <c r="J163" s="1146"/>
      <c r="K163" s="1146"/>
      <c r="L163" s="1146"/>
      <c r="M163" s="1146"/>
      <c r="N163" s="1146"/>
      <c r="O163" s="1146"/>
      <c r="P163" s="1321"/>
    </row>
    <row r="164" spans="1:46" ht="17.100000000000001" customHeight="1">
      <c r="A164" s="1231" t="s">
        <v>245</v>
      </c>
      <c r="B164" s="1322" t="s">
        <v>246</v>
      </c>
      <c r="C164" s="1315">
        <v>0</v>
      </c>
      <c r="D164" s="1146"/>
      <c r="E164" s="1146"/>
      <c r="F164" s="1146"/>
      <c r="G164" s="1146"/>
      <c r="H164" s="1146"/>
      <c r="I164" s="1146"/>
      <c r="J164" s="1146"/>
      <c r="K164" s="1146"/>
      <c r="L164" s="1146"/>
      <c r="M164" s="1146"/>
      <c r="N164" s="1146"/>
      <c r="O164" s="1321"/>
    </row>
    <row r="165" spans="1:46" ht="17.100000000000001" customHeight="1">
      <c r="A165" s="1231" t="s">
        <v>247</v>
      </c>
      <c r="B165" s="1322" t="s">
        <v>248</v>
      </c>
      <c r="C165" s="1315">
        <v>0</v>
      </c>
      <c r="D165" s="1146"/>
      <c r="E165" s="1146"/>
      <c r="F165" s="1146"/>
      <c r="G165" s="1146"/>
      <c r="H165" s="1146"/>
      <c r="I165" s="1146"/>
      <c r="J165" s="1146"/>
      <c r="K165" s="1146"/>
      <c r="L165" s="1146"/>
      <c r="M165" s="1146"/>
      <c r="N165" s="1146"/>
      <c r="O165" s="1321"/>
    </row>
    <row r="166" spans="1:46" ht="17.100000000000001" customHeight="1">
      <c r="A166" s="1323" t="s">
        <v>249</v>
      </c>
      <c r="B166" s="1324" t="s">
        <v>250</v>
      </c>
      <c r="C166" s="1315">
        <v>1</v>
      </c>
      <c r="D166" s="1146"/>
      <c r="E166" s="1146"/>
      <c r="F166" s="1146"/>
      <c r="G166" s="1146"/>
      <c r="H166" s="1146"/>
      <c r="I166" s="1146"/>
      <c r="J166" s="1146"/>
      <c r="K166" s="1146"/>
      <c r="L166" s="1146"/>
      <c r="M166" s="1146"/>
      <c r="N166" s="1146"/>
      <c r="O166" s="1321"/>
    </row>
    <row r="167" spans="1:46" ht="17.100000000000001" customHeight="1">
      <c r="A167" s="1231" t="s">
        <v>251</v>
      </c>
      <c r="B167" s="1322" t="s">
        <v>252</v>
      </c>
      <c r="C167" s="1315">
        <v>1</v>
      </c>
      <c r="D167" s="1146"/>
      <c r="E167" s="1146"/>
      <c r="F167" s="1146"/>
      <c r="G167" s="1146"/>
      <c r="H167" s="1146"/>
      <c r="I167" s="1146"/>
      <c r="J167" s="1146"/>
      <c r="K167" s="1146"/>
      <c r="L167" s="1146"/>
      <c r="M167" s="1146"/>
      <c r="N167" s="1146"/>
      <c r="O167" s="1321"/>
    </row>
    <row r="168" spans="1:46" ht="17.100000000000001" customHeight="1">
      <c r="A168" s="1231" t="s">
        <v>253</v>
      </c>
      <c r="B168" s="1322" t="s">
        <v>254</v>
      </c>
      <c r="C168" s="1315">
        <v>1</v>
      </c>
      <c r="D168" s="1146"/>
      <c r="E168" s="1146"/>
      <c r="F168" s="1146"/>
      <c r="G168" s="1146"/>
      <c r="H168" s="1146"/>
      <c r="I168" s="1146"/>
      <c r="J168" s="1146"/>
      <c r="K168" s="1146"/>
      <c r="L168" s="1146"/>
      <c r="M168" s="1146"/>
      <c r="N168" s="1146"/>
      <c r="O168" s="1321"/>
    </row>
    <row r="169" spans="1:46" ht="17.100000000000001" customHeight="1">
      <c r="A169" s="1231" t="s">
        <v>255</v>
      </c>
      <c r="B169" s="1324" t="s">
        <v>256</v>
      </c>
      <c r="C169" s="1315">
        <v>1</v>
      </c>
      <c r="D169" s="1146"/>
      <c r="E169" s="1146"/>
      <c r="F169" s="1146"/>
      <c r="G169" s="1146"/>
      <c r="H169" s="1146"/>
      <c r="I169" s="1146"/>
      <c r="J169" s="1146"/>
      <c r="K169" s="1146"/>
      <c r="L169" s="1146"/>
      <c r="M169" s="1146"/>
      <c r="N169" s="1146"/>
      <c r="O169" s="1146"/>
    </row>
    <row r="170" spans="1:46" ht="17.100000000000001" customHeight="1">
      <c r="A170" s="1323" t="s">
        <v>257</v>
      </c>
      <c r="B170" s="1322" t="s">
        <v>258</v>
      </c>
      <c r="C170" s="1315">
        <v>2</v>
      </c>
      <c r="D170" s="1146"/>
      <c r="E170" s="1146"/>
      <c r="F170" s="1146"/>
      <c r="G170" s="1146"/>
      <c r="H170" s="1146"/>
      <c r="I170" s="1146"/>
      <c r="J170" s="1146"/>
      <c r="K170" s="1146"/>
      <c r="L170" s="1146"/>
      <c r="M170" s="1146"/>
      <c r="N170" s="1146"/>
    </row>
    <row r="171" spans="1:46" ht="17.100000000000001" customHeight="1">
      <c r="A171" s="1325" t="s">
        <v>259</v>
      </c>
      <c r="B171" s="1322"/>
      <c r="C171" s="1315"/>
      <c r="D171" s="1326"/>
      <c r="E171" s="1146"/>
      <c r="F171" s="1146"/>
      <c r="G171" s="1146"/>
      <c r="H171" s="1146"/>
      <c r="I171" s="1146"/>
      <c r="J171" s="1146"/>
      <c r="K171" s="1146"/>
      <c r="L171" s="1146"/>
      <c r="M171" s="1146"/>
      <c r="N171" s="1146"/>
    </row>
    <row r="172" spans="1:46" ht="17.100000000000001" customHeight="1">
      <c r="A172" s="1323" t="s">
        <v>260</v>
      </c>
      <c r="B172" s="1324" t="s">
        <v>261</v>
      </c>
      <c r="C172" s="1315">
        <v>0</v>
      </c>
      <c r="D172" s="1146"/>
      <c r="E172" s="1146"/>
      <c r="F172" s="1146"/>
      <c r="G172" s="1146"/>
      <c r="H172" s="1146"/>
      <c r="I172" s="1146"/>
      <c r="J172" s="1146"/>
      <c r="K172" s="1146"/>
      <c r="L172" s="1146"/>
      <c r="M172" s="1146"/>
      <c r="N172" s="1146"/>
    </row>
    <row r="173" spans="1:46" ht="17.100000000000001" customHeight="1">
      <c r="A173" s="1231" t="s">
        <v>262</v>
      </c>
      <c r="B173" s="1322" t="s">
        <v>263</v>
      </c>
      <c r="C173" s="1315">
        <v>0</v>
      </c>
      <c r="D173" s="1294"/>
      <c r="E173" s="1146"/>
      <c r="F173" s="1146"/>
      <c r="G173" s="1146"/>
      <c r="H173" s="1146"/>
      <c r="I173" s="1146"/>
      <c r="J173" s="1146"/>
      <c r="K173" s="1146"/>
      <c r="L173" s="1146"/>
      <c r="M173" s="1146"/>
      <c r="N173" s="1146"/>
    </row>
    <row r="174" spans="1:46" ht="17.100000000000001" customHeight="1">
      <c r="A174" s="1288"/>
      <c r="B174" s="1327"/>
      <c r="C174" s="1328"/>
      <c r="D174" s="1146"/>
      <c r="E174" s="1146"/>
      <c r="F174" s="1294"/>
      <c r="G174" s="1146"/>
      <c r="H174" s="1146"/>
      <c r="I174" s="1146"/>
      <c r="J174" s="1146"/>
      <c r="K174" s="1146"/>
      <c r="L174" s="1146"/>
      <c r="M174" s="1146"/>
      <c r="N174" s="1146"/>
      <c r="O174" s="1146"/>
      <c r="P174" s="1146"/>
    </row>
    <row r="175" spans="1:46" ht="41.25" customHeight="1">
      <c r="A175" s="1631" t="s">
        <v>264</v>
      </c>
      <c r="B175" s="1631"/>
      <c r="C175" s="1631"/>
      <c r="D175" s="1146"/>
      <c r="E175" s="1146"/>
      <c r="F175" s="1294"/>
      <c r="G175" s="1146"/>
      <c r="H175" s="1146"/>
      <c r="I175" s="1146"/>
      <c r="J175" s="1146"/>
      <c r="K175" s="1146"/>
      <c r="L175" s="1146"/>
      <c r="M175" s="1146"/>
      <c r="N175" s="1146"/>
      <c r="O175" s="1146"/>
      <c r="P175" s="1146"/>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row>
    <row r="176" spans="1:46" ht="31.5">
      <c r="A176" s="1237" t="s">
        <v>40</v>
      </c>
      <c r="B176" s="1237" t="s">
        <v>7</v>
      </c>
      <c r="C176" s="1238" t="s">
        <v>265</v>
      </c>
      <c r="D176" s="1146"/>
      <c r="E176" s="1146"/>
      <c r="F176" s="1294"/>
      <c r="G176" s="1146"/>
      <c r="H176" s="1146"/>
      <c r="I176" s="1146"/>
      <c r="J176" s="1146"/>
      <c r="K176" s="1146"/>
      <c r="L176" s="1146"/>
      <c r="M176" s="1146"/>
      <c r="N176" s="1146"/>
      <c r="O176" s="1146"/>
      <c r="P176" s="1146"/>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row>
    <row r="177" spans="1:46" ht="15">
      <c r="A177" s="1329">
        <v>1</v>
      </c>
      <c r="B177" s="1329">
        <v>2</v>
      </c>
      <c r="C177" s="1329">
        <v>3</v>
      </c>
      <c r="D177" s="1146"/>
      <c r="E177" s="1146"/>
      <c r="F177" s="1294"/>
      <c r="G177" s="1146"/>
      <c r="H177" s="1146"/>
      <c r="I177" s="1146"/>
      <c r="J177" s="1146"/>
      <c r="K177" s="1146"/>
      <c r="L177" s="1146"/>
      <c r="M177" s="1146"/>
      <c r="N177" s="1146"/>
      <c r="O177" s="1146"/>
      <c r="P177" s="1146"/>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row>
    <row r="178" spans="1:46" ht="20.100000000000001" customHeight="1">
      <c r="A178" s="1330" t="s">
        <v>266</v>
      </c>
      <c r="B178" s="1322" t="s">
        <v>267</v>
      </c>
      <c r="C178" s="1315">
        <v>13</v>
      </c>
      <c r="D178" s="1146"/>
      <c r="E178" s="1146"/>
      <c r="F178" s="1331"/>
      <c r="G178" s="1146"/>
      <c r="H178" s="1146"/>
      <c r="I178" s="1146"/>
      <c r="J178" s="1146"/>
      <c r="K178" s="1146"/>
      <c r="L178" s="1146"/>
      <c r="M178" s="1146"/>
      <c r="N178" s="1146"/>
      <c r="O178" s="1146"/>
      <c r="P178" s="1321"/>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row>
    <row r="179" spans="1:46" ht="20.100000000000001" customHeight="1">
      <c r="A179" s="1330" t="s">
        <v>268</v>
      </c>
      <c r="B179" s="1322" t="s">
        <v>269</v>
      </c>
      <c r="C179" s="1315">
        <v>4</v>
      </c>
      <c r="D179" s="1146"/>
      <c r="E179" s="1146"/>
      <c r="F179" s="1294"/>
      <c r="G179" s="1146"/>
      <c r="H179" s="1146"/>
      <c r="I179" s="1146"/>
      <c r="J179" s="1146"/>
      <c r="K179" s="1146"/>
      <c r="L179" s="1146"/>
      <c r="M179" s="1146"/>
      <c r="N179" s="1146"/>
      <c r="O179" s="1146"/>
      <c r="P179" s="1321"/>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row>
    <row r="180" spans="1:46" ht="31.5">
      <c r="A180" s="1330" t="s">
        <v>270</v>
      </c>
      <c r="B180" s="1322" t="s">
        <v>271</v>
      </c>
      <c r="C180" s="1315">
        <v>4</v>
      </c>
      <c r="D180" s="1146"/>
      <c r="E180" s="1146"/>
      <c r="F180" s="1146"/>
      <c r="G180" s="1146"/>
      <c r="H180" s="1146"/>
      <c r="I180" s="1146"/>
      <c r="J180" s="1146"/>
      <c r="K180" s="1146"/>
      <c r="L180" s="1146"/>
      <c r="M180" s="1146"/>
      <c r="N180" s="1146"/>
      <c r="O180" s="1146"/>
      <c r="P180" s="1321"/>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row>
    <row r="181" spans="1:46" ht="38.25" customHeight="1">
      <c r="A181" s="1330" t="s">
        <v>272</v>
      </c>
      <c r="B181" s="1322" t="s">
        <v>273</v>
      </c>
      <c r="C181" s="1315">
        <v>1</v>
      </c>
      <c r="D181" s="1146"/>
      <c r="E181" s="1146"/>
      <c r="F181" s="1146"/>
      <c r="G181" s="1146"/>
      <c r="H181" s="1146"/>
      <c r="I181" s="1146"/>
      <c r="J181" s="1146"/>
      <c r="K181" s="1146"/>
      <c r="L181" s="1146"/>
      <c r="M181" s="1146"/>
      <c r="N181" s="1146"/>
      <c r="O181" s="1146"/>
      <c r="P181" s="1321"/>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row>
    <row r="182" spans="1:46" ht="20.100000000000001" customHeight="1">
      <c r="A182" s="1330" t="s">
        <v>274</v>
      </c>
      <c r="B182" s="1322" t="s">
        <v>275</v>
      </c>
      <c r="C182" s="1315">
        <v>1</v>
      </c>
      <c r="D182" s="1146"/>
      <c r="E182" s="1146"/>
      <c r="F182" s="1146"/>
      <c r="G182" s="1146"/>
      <c r="H182" s="1146"/>
      <c r="I182" s="1146"/>
      <c r="J182" s="1146"/>
      <c r="K182" s="1146"/>
      <c r="L182" s="1146"/>
      <c r="M182" s="1146"/>
      <c r="N182" s="1146"/>
      <c r="O182" s="1146"/>
      <c r="P182" s="1321"/>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row>
    <row r="183" spans="1:46" ht="35.25" customHeight="1">
      <c r="A183" s="1330" t="s">
        <v>276</v>
      </c>
      <c r="B183" s="1322" t="s">
        <v>277</v>
      </c>
      <c r="C183" s="1315">
        <v>1</v>
      </c>
      <c r="D183" s="1146"/>
      <c r="E183" s="1146"/>
      <c r="F183" s="1146"/>
      <c r="G183" s="1146"/>
      <c r="H183" s="1146"/>
      <c r="I183" s="1146"/>
      <c r="J183" s="1146"/>
      <c r="K183" s="1146"/>
      <c r="L183" s="1146"/>
      <c r="M183" s="1146"/>
      <c r="N183" s="1146"/>
      <c r="O183" s="1146"/>
      <c r="P183" s="1321"/>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row>
    <row r="184" spans="1:46" ht="15.75">
      <c r="A184" s="1332"/>
      <c r="B184" s="1327"/>
      <c r="C184" s="1333"/>
      <c r="D184" s="1146"/>
      <c r="E184" s="1146"/>
      <c r="F184" s="1146"/>
      <c r="G184" s="1146"/>
      <c r="H184" s="1146"/>
      <c r="I184" s="1146"/>
      <c r="J184" s="1146"/>
      <c r="K184" s="1146"/>
      <c r="L184" s="1146"/>
      <c r="M184" s="1146"/>
      <c r="N184" s="1146"/>
      <c r="O184" s="1146"/>
      <c r="P184" s="1321"/>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row>
    <row r="185" spans="1:46" ht="67.5" customHeight="1">
      <c r="A185" s="1631" t="s">
        <v>278</v>
      </c>
      <c r="B185" s="1631"/>
      <c r="C185" s="1631"/>
      <c r="D185" s="1146"/>
      <c r="E185" s="1146"/>
      <c r="F185" s="1146"/>
      <c r="G185" s="1146"/>
      <c r="H185" s="1146"/>
      <c r="I185" s="1146"/>
      <c r="J185" s="1146"/>
      <c r="K185" s="1146"/>
      <c r="L185" s="1146"/>
      <c r="M185" s="1146"/>
      <c r="N185" s="1146"/>
      <c r="O185" s="1146"/>
      <c r="P185" s="1321"/>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row>
    <row r="186" spans="1:46" ht="42" customHeight="1">
      <c r="A186" s="1628" t="s">
        <v>279</v>
      </c>
      <c r="B186" s="1629"/>
      <c r="C186" s="1629"/>
      <c r="D186" s="1146"/>
      <c r="E186" s="1146"/>
      <c r="F186" s="1146"/>
      <c r="G186" s="1146"/>
      <c r="H186" s="1146"/>
      <c r="I186" s="1146"/>
      <c r="J186" s="1146"/>
      <c r="K186" s="1146"/>
      <c r="L186" s="1146"/>
      <c r="M186" s="1146"/>
      <c r="N186" s="1146"/>
      <c r="O186" s="1146"/>
      <c r="P186" s="1321"/>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row>
    <row r="187" spans="1:46" ht="15">
      <c r="A187" s="1630"/>
      <c r="B187" s="1630"/>
      <c r="C187" s="1630"/>
      <c r="D187" s="1146"/>
      <c r="E187" s="1146"/>
      <c r="F187" s="1146"/>
      <c r="G187" s="1146"/>
      <c r="H187" s="1146"/>
      <c r="I187" s="1146"/>
      <c r="J187" s="1146"/>
      <c r="K187" s="1146"/>
      <c r="L187" s="1146"/>
      <c r="M187" s="1146"/>
      <c r="N187" s="1146"/>
      <c r="O187" s="1146"/>
      <c r="P187" s="1321"/>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row>
    <row r="188" spans="1:46" ht="72.75" customHeight="1">
      <c r="A188" s="1237" t="s">
        <v>40</v>
      </c>
      <c r="B188" s="1237" t="s">
        <v>7</v>
      </c>
      <c r="C188" s="1238" t="s">
        <v>117</v>
      </c>
      <c r="D188" s="1146"/>
      <c r="E188" s="1146"/>
      <c r="F188" s="1146"/>
      <c r="G188" s="1146"/>
      <c r="H188" s="1146"/>
      <c r="I188" s="1146"/>
      <c r="J188" s="1146"/>
      <c r="K188" s="1146"/>
      <c r="L188" s="1146"/>
      <c r="M188" s="1146"/>
      <c r="N188" s="1146"/>
      <c r="O188" s="1146"/>
      <c r="P188" s="1321"/>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row>
    <row r="189" spans="1:46" ht="15">
      <c r="A189" s="1329">
        <v>1</v>
      </c>
      <c r="B189" s="1329">
        <v>2</v>
      </c>
      <c r="C189" s="1329">
        <v>3</v>
      </c>
      <c r="D189" s="1275"/>
      <c r="E189" s="1275"/>
      <c r="F189" s="1275"/>
      <c r="G189" s="1275"/>
      <c r="H189" s="1275"/>
      <c r="I189" s="1146"/>
      <c r="J189" s="1146"/>
      <c r="K189" s="1146"/>
      <c r="L189" s="1146"/>
      <c r="M189" s="1146"/>
      <c r="N189" s="1146"/>
      <c r="O189" s="1146"/>
      <c r="P189" s="1321"/>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row>
    <row r="190" spans="1:46" ht="45" customHeight="1">
      <c r="A190" s="1330" t="s">
        <v>280</v>
      </c>
      <c r="B190" s="1322" t="s">
        <v>281</v>
      </c>
      <c r="C190" s="1334">
        <f>C192+C201</f>
        <v>112.7</v>
      </c>
      <c r="D190" s="1335">
        <f>C190-(C192+C201)</f>
        <v>0</v>
      </c>
      <c r="E190" s="1275"/>
      <c r="F190" s="1275"/>
      <c r="G190" s="1275"/>
      <c r="H190" s="1275"/>
      <c r="I190" s="1146"/>
      <c r="J190" s="1146"/>
      <c r="K190" s="1146"/>
      <c r="L190" s="1146"/>
      <c r="M190" s="1146"/>
      <c r="N190" s="1146"/>
      <c r="O190" s="1321"/>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row>
    <row r="191" spans="1:46" ht="54" customHeight="1">
      <c r="A191" s="1330" t="s">
        <v>282</v>
      </c>
      <c r="B191" s="1322" t="s">
        <v>283</v>
      </c>
      <c r="C191" s="1336"/>
      <c r="D191" s="1337"/>
      <c r="E191" s="1275"/>
      <c r="F191" s="1275"/>
      <c r="G191" s="1275"/>
      <c r="H191" s="1275"/>
      <c r="I191" s="1146"/>
      <c r="J191" s="1146"/>
      <c r="K191" s="1146"/>
      <c r="L191" s="1146"/>
      <c r="M191" s="1146"/>
      <c r="N191" s="1146"/>
      <c r="O191" s="1321"/>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row>
    <row r="192" spans="1:46" ht="51" customHeight="1">
      <c r="A192" s="1338" t="s">
        <v>284</v>
      </c>
      <c r="B192" s="1322" t="s">
        <v>285</v>
      </c>
      <c r="C192" s="1336">
        <v>108.2</v>
      </c>
      <c r="D192" s="1335">
        <f>C192-(C193+C196+C198+C200)</f>
        <v>0</v>
      </c>
      <c r="E192" s="1275"/>
      <c r="F192" s="1275"/>
      <c r="G192" s="1275"/>
      <c r="H192" s="1275"/>
      <c r="I192" s="1146"/>
      <c r="J192" s="1146"/>
      <c r="K192" s="1146"/>
      <c r="L192" s="1146"/>
      <c r="M192" s="1146"/>
      <c r="N192" s="1146"/>
      <c r="O192" s="1321"/>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row>
    <row r="193" spans="1:46" ht="85.5" customHeight="1">
      <c r="A193" s="1338" t="s">
        <v>286</v>
      </c>
      <c r="B193" s="1322" t="s">
        <v>287</v>
      </c>
      <c r="C193" s="1336">
        <v>69.7</v>
      </c>
      <c r="D193" s="1335">
        <f>C193-C194-C195</f>
        <v>0</v>
      </c>
      <c r="E193" s="1275"/>
      <c r="F193" s="1275"/>
      <c r="G193" s="1275"/>
      <c r="H193" s="1275"/>
      <c r="I193" s="1146"/>
      <c r="J193" s="1146"/>
      <c r="K193" s="1146"/>
      <c r="L193" s="1146"/>
      <c r="M193" s="1146"/>
      <c r="N193" s="1146"/>
      <c r="O193" s="1321"/>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row>
    <row r="194" spans="1:46" ht="33.75" customHeight="1">
      <c r="A194" s="1330" t="s">
        <v>288</v>
      </c>
      <c r="B194" s="1322" t="s">
        <v>289</v>
      </c>
      <c r="C194" s="1336">
        <v>69.7</v>
      </c>
      <c r="D194" s="1337"/>
      <c r="E194" s="1275"/>
      <c r="F194" s="1275"/>
      <c r="G194" s="1275"/>
      <c r="H194" s="1275"/>
      <c r="I194" s="1146"/>
      <c r="J194" s="1146"/>
      <c r="K194" s="1146"/>
      <c r="L194" s="1146"/>
      <c r="M194" s="1146"/>
      <c r="N194" s="1146"/>
      <c r="O194" s="1321"/>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row>
    <row r="195" spans="1:46" ht="18.75">
      <c r="A195" s="1339" t="s">
        <v>290</v>
      </c>
      <c r="B195" s="1322" t="s">
        <v>291</v>
      </c>
      <c r="C195" s="1336"/>
      <c r="D195" s="1337"/>
      <c r="E195" s="1275"/>
      <c r="F195" s="1275"/>
      <c r="G195" s="1275"/>
      <c r="H195" s="1275"/>
      <c r="I195" s="1146"/>
      <c r="J195" s="1146"/>
      <c r="K195" s="1146"/>
      <c r="L195" s="1146"/>
      <c r="M195" s="1146"/>
      <c r="N195" s="1146"/>
      <c r="O195" s="1321"/>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row>
    <row r="196" spans="1:46" ht="74.25" customHeight="1">
      <c r="A196" s="1330" t="s">
        <v>292</v>
      </c>
      <c r="B196" s="1322" t="s">
        <v>293</v>
      </c>
      <c r="C196" s="1336"/>
      <c r="D196" s="1335">
        <f>C196-C197</f>
        <v>0</v>
      </c>
      <c r="E196" s="1275"/>
      <c r="F196" s="1275"/>
      <c r="G196" s="1275"/>
      <c r="H196" s="1275"/>
      <c r="I196" s="1146"/>
      <c r="J196" s="1146"/>
      <c r="K196" s="1146"/>
      <c r="L196" s="1146"/>
      <c r="M196" s="1146"/>
      <c r="N196" s="1146"/>
      <c r="O196" s="1321"/>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row>
    <row r="197" spans="1:46" ht="44.25" customHeight="1">
      <c r="A197" s="1330" t="s">
        <v>294</v>
      </c>
      <c r="B197" s="1322" t="s">
        <v>295</v>
      </c>
      <c r="C197" s="1336"/>
      <c r="D197" s="1337"/>
      <c r="E197" s="1275"/>
      <c r="F197" s="1275"/>
      <c r="G197" s="1275"/>
      <c r="H197" s="1275"/>
      <c r="I197" s="1146"/>
      <c r="J197" s="1146"/>
      <c r="K197" s="1146"/>
      <c r="L197" s="1146"/>
      <c r="M197" s="1146"/>
      <c r="N197" s="1146"/>
      <c r="O197" s="1321"/>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row>
    <row r="198" spans="1:46" ht="18.75">
      <c r="A198" s="1330" t="s">
        <v>296</v>
      </c>
      <c r="B198" s="1322" t="s">
        <v>297</v>
      </c>
      <c r="C198" s="1336">
        <v>38.5</v>
      </c>
      <c r="D198" s="1335">
        <f>C198-C199</f>
        <v>24.5</v>
      </c>
      <c r="E198" s="1275"/>
      <c r="F198" s="1275"/>
      <c r="G198" s="1275"/>
      <c r="H198" s="1275"/>
      <c r="I198" s="1146"/>
      <c r="J198" s="1146"/>
      <c r="K198" s="1146"/>
      <c r="L198" s="1146"/>
      <c r="M198" s="1146"/>
      <c r="N198" s="1146"/>
      <c r="O198" s="1321"/>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row>
    <row r="199" spans="1:46" ht="24" customHeight="1">
      <c r="A199" s="1330" t="s">
        <v>298</v>
      </c>
      <c r="B199" s="1322" t="s">
        <v>299</v>
      </c>
      <c r="C199" s="1336">
        <v>14</v>
      </c>
      <c r="D199" s="1275"/>
      <c r="E199" s="1275"/>
      <c r="F199" s="1275"/>
      <c r="G199" s="1275"/>
      <c r="H199" s="1275"/>
      <c r="I199" s="1146"/>
      <c r="J199" s="1146"/>
      <c r="K199" s="1146"/>
      <c r="L199" s="1146"/>
      <c r="M199" s="1146"/>
      <c r="N199" s="1146"/>
      <c r="O199" s="1321"/>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row>
    <row r="200" spans="1:46" ht="52.5" customHeight="1">
      <c r="A200" s="1330" t="s">
        <v>300</v>
      </c>
      <c r="B200" s="1322" t="s">
        <v>301</v>
      </c>
      <c r="C200" s="1336"/>
      <c r="D200" s="1275"/>
      <c r="E200" s="1275"/>
      <c r="F200" s="1275"/>
      <c r="G200" s="1275"/>
      <c r="H200" s="1275"/>
      <c r="I200" s="1146"/>
      <c r="J200" s="1146"/>
      <c r="K200" s="1146"/>
      <c r="L200" s="1146"/>
      <c r="M200" s="1146"/>
      <c r="N200" s="1146"/>
      <c r="O200" s="1321"/>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row>
    <row r="201" spans="1:46" ht="38.25" customHeight="1">
      <c r="A201" s="1330" t="s">
        <v>302</v>
      </c>
      <c r="B201" s="1322" t="s">
        <v>303</v>
      </c>
      <c r="C201" s="1336">
        <v>4.5</v>
      </c>
      <c r="D201" s="1275"/>
      <c r="E201" s="1275"/>
      <c r="F201" s="1275"/>
      <c r="G201" s="1275"/>
      <c r="H201" s="1275"/>
      <c r="I201" s="1146"/>
      <c r="J201" s="1146"/>
      <c r="K201" s="1146"/>
      <c r="L201" s="1146"/>
      <c r="M201" s="1146"/>
      <c r="N201" s="1146"/>
      <c r="O201" s="1321"/>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row>
    <row r="202" spans="1:46" ht="43.5" customHeight="1">
      <c r="A202" s="1332"/>
      <c r="B202" s="1327"/>
      <c r="C202" s="1333"/>
      <c r="D202" s="1146"/>
      <c r="E202" s="1146"/>
      <c r="F202" s="1146"/>
      <c r="G202" s="1146"/>
      <c r="H202" s="1146"/>
      <c r="I202" s="1146"/>
      <c r="J202" s="1146"/>
      <c r="K202" s="1146"/>
      <c r="L202" s="1146"/>
      <c r="M202" s="1146"/>
      <c r="N202" s="1146"/>
      <c r="O202" s="1146"/>
      <c r="P202" s="1321"/>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row>
    <row r="203" spans="1:46" ht="96" customHeight="1">
      <c r="A203" s="1631" t="s">
        <v>304</v>
      </c>
      <c r="B203" s="1631"/>
      <c r="C203" s="1631"/>
      <c r="D203" s="1146"/>
      <c r="E203" s="1146"/>
      <c r="F203" s="1146"/>
      <c r="G203" s="1146"/>
      <c r="H203" s="1146"/>
      <c r="I203" s="1146"/>
      <c r="J203" s="1146"/>
      <c r="K203" s="1146"/>
      <c r="L203" s="1146"/>
      <c r="M203" s="1146"/>
      <c r="N203" s="1146"/>
      <c r="O203" s="1146"/>
      <c r="P203" s="1321"/>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row>
    <row r="204" spans="1:46" ht="43.5" customHeight="1">
      <c r="A204" s="1632" t="s">
        <v>305</v>
      </c>
      <c r="B204" s="1632"/>
      <c r="C204" s="1632"/>
      <c r="D204" s="1146"/>
      <c r="E204" s="1146"/>
      <c r="F204" s="1146"/>
      <c r="G204" s="1146"/>
      <c r="H204" s="1146"/>
      <c r="I204" s="1146"/>
      <c r="J204" s="1146"/>
      <c r="K204" s="1146"/>
      <c r="L204" s="1146"/>
      <c r="M204" s="1146"/>
      <c r="N204" s="1146"/>
      <c r="O204" s="1146"/>
      <c r="P204" s="1321"/>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row>
    <row r="205" spans="1:46" ht="15" customHeight="1">
      <c r="A205" s="1262"/>
      <c r="B205" s="1262"/>
      <c r="C205" s="1262"/>
      <c r="D205" s="1146"/>
      <c r="E205" s="1146"/>
      <c r="F205" s="1146"/>
      <c r="G205" s="1146"/>
      <c r="H205" s="1146"/>
      <c r="I205" s="1146"/>
      <c r="J205" s="1146"/>
      <c r="K205" s="1146"/>
      <c r="L205" s="1146"/>
      <c r="M205" s="1146"/>
      <c r="N205" s="1146"/>
      <c r="O205" s="1146"/>
      <c r="P205" s="1321"/>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row>
    <row r="206" spans="1:46" ht="31.5">
      <c r="A206" s="1237" t="s">
        <v>40</v>
      </c>
      <c r="B206" s="1237" t="s">
        <v>7</v>
      </c>
      <c r="C206" s="1238" t="s">
        <v>117</v>
      </c>
      <c r="D206" s="1146"/>
      <c r="E206" s="1146"/>
      <c r="F206" s="1146"/>
      <c r="G206" s="1146"/>
      <c r="H206" s="1146"/>
      <c r="I206" s="1146"/>
      <c r="J206" s="1146"/>
      <c r="K206" s="1146"/>
      <c r="L206" s="1146"/>
      <c r="M206" s="1146"/>
      <c r="N206" s="1146"/>
      <c r="O206" s="1146"/>
      <c r="P206" s="1321"/>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row>
    <row r="207" spans="1:46" ht="15">
      <c r="A207" s="1329">
        <v>1</v>
      </c>
      <c r="B207" s="1329">
        <v>2</v>
      </c>
      <c r="C207" s="1329">
        <v>3</v>
      </c>
      <c r="D207" s="1146"/>
      <c r="E207" s="1146"/>
      <c r="F207" s="1146"/>
      <c r="G207" s="1146"/>
      <c r="H207" s="1146"/>
      <c r="I207" s="1146"/>
      <c r="J207" s="1146"/>
      <c r="K207" s="1146"/>
      <c r="L207" s="1146"/>
      <c r="M207" s="1146"/>
      <c r="N207" s="1146"/>
      <c r="O207" s="1146"/>
      <c r="P207" s="1321"/>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row>
    <row r="208" spans="1:46" ht="40.5" customHeight="1">
      <c r="A208" s="1330" t="s">
        <v>306</v>
      </c>
      <c r="B208" s="1322" t="s">
        <v>307</v>
      </c>
      <c r="C208" s="1334">
        <f>C192</f>
        <v>108.2</v>
      </c>
      <c r="D208" s="1335">
        <f>C208-(C209+C210+C211)</f>
        <v>0</v>
      </c>
      <c r="E208" s="1275"/>
      <c r="F208" s="1275"/>
      <c r="G208" s="1146"/>
      <c r="H208" s="1146"/>
      <c r="I208" s="1146"/>
      <c r="J208" s="1146"/>
      <c r="K208" s="1146"/>
      <c r="L208" s="1146"/>
      <c r="M208" s="1146"/>
      <c r="N208" s="1146"/>
      <c r="O208" s="1321"/>
      <c r="P208" s="134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row>
    <row r="209" spans="1:46" ht="33" customHeight="1">
      <c r="A209" s="1330" t="s">
        <v>308</v>
      </c>
      <c r="B209" s="1322" t="s">
        <v>309</v>
      </c>
      <c r="C209" s="1336"/>
      <c r="D209" s="1275"/>
      <c r="E209" s="1275"/>
      <c r="F209" s="1275"/>
      <c r="G209" s="1146"/>
      <c r="H209" s="1146"/>
      <c r="I209" s="1146"/>
      <c r="J209" s="1146"/>
      <c r="K209" s="1146"/>
      <c r="L209" s="1146"/>
      <c r="M209" s="1146"/>
      <c r="N209" s="1146"/>
      <c r="O209" s="1321"/>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row>
    <row r="210" spans="1:46" ht="19.5" customHeight="1">
      <c r="A210" s="1330" t="s">
        <v>310</v>
      </c>
      <c r="B210" s="1322" t="s">
        <v>311</v>
      </c>
      <c r="C210" s="1336">
        <v>108.2</v>
      </c>
      <c r="D210" s="1275"/>
      <c r="E210" s="1275"/>
      <c r="F210" s="1275"/>
      <c r="G210" s="1146"/>
      <c r="H210" s="1146"/>
      <c r="I210" s="1146"/>
      <c r="J210" s="1146"/>
      <c r="K210" s="1146"/>
      <c r="L210" s="1146"/>
      <c r="M210" s="1146"/>
      <c r="N210" s="1146"/>
      <c r="O210" s="1321"/>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row>
    <row r="211" spans="1:46" ht="21" customHeight="1">
      <c r="A211" s="1330" t="s">
        <v>312</v>
      </c>
      <c r="B211" s="1322" t="s">
        <v>313</v>
      </c>
      <c r="C211" s="1336"/>
      <c r="D211" s="1275"/>
      <c r="E211" s="1275"/>
      <c r="F211" s="1275"/>
      <c r="G211" s="1146"/>
      <c r="H211" s="1146"/>
      <c r="I211" s="1146"/>
      <c r="J211" s="1146"/>
      <c r="K211" s="1146"/>
      <c r="L211" s="1146"/>
      <c r="M211" s="1146"/>
      <c r="N211" s="1146"/>
      <c r="O211" s="1321"/>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row>
    <row r="212" spans="1:46" ht="38.25" customHeight="1">
      <c r="A212" s="1330" t="s">
        <v>314</v>
      </c>
      <c r="B212" s="1322" t="s">
        <v>315</v>
      </c>
      <c r="C212" s="1336"/>
      <c r="D212" s="1275"/>
      <c r="E212" s="1275"/>
      <c r="F212" s="1275"/>
      <c r="G212" s="1146"/>
      <c r="H212" s="1146"/>
      <c r="I212" s="1146"/>
      <c r="J212" s="1146"/>
      <c r="K212" s="1146"/>
      <c r="L212" s="1146"/>
      <c r="M212" s="1146"/>
      <c r="N212" s="1146"/>
      <c r="O212" s="1321"/>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row>
    <row r="213" spans="1:46" ht="25.5" customHeight="1">
      <c r="A213" s="1330" t="s">
        <v>316</v>
      </c>
      <c r="B213" s="1322" t="s">
        <v>317</v>
      </c>
      <c r="C213" s="1336"/>
      <c r="D213" s="1275"/>
      <c r="E213" s="1275"/>
      <c r="F213" s="1275"/>
      <c r="G213" s="1146"/>
      <c r="H213" s="1146"/>
      <c r="I213" s="1146"/>
      <c r="J213" s="1146"/>
      <c r="K213" s="1146"/>
      <c r="L213" s="1146"/>
      <c r="M213" s="1146"/>
      <c r="N213" s="1146"/>
      <c r="O213" s="1321"/>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row>
    <row r="214" spans="1:46" ht="15.75">
      <c r="A214" s="1332"/>
      <c r="B214" s="1327"/>
      <c r="C214" s="1333"/>
      <c r="D214" s="1275"/>
      <c r="E214" s="1275"/>
      <c r="F214" s="1275"/>
      <c r="G214" s="1146"/>
      <c r="H214" s="1146"/>
      <c r="I214" s="1146"/>
      <c r="J214" s="1146"/>
      <c r="K214" s="1146"/>
      <c r="L214" s="1146"/>
      <c r="M214" s="1146"/>
      <c r="N214" s="1146"/>
      <c r="O214" s="1146"/>
      <c r="P214" s="1321"/>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row>
    <row r="215" spans="1:46" ht="49.5" customHeight="1">
      <c r="A215" s="176" t="s">
        <v>318</v>
      </c>
      <c r="B215" s="1341"/>
      <c r="C215" s="1342" t="s">
        <v>335</v>
      </c>
      <c r="D215" s="1341"/>
      <c r="E215" s="1343" t="s">
        <v>498</v>
      </c>
      <c r="F215" s="1275"/>
      <c r="G215" s="1343"/>
      <c r="H215" s="1275"/>
      <c r="I215" s="1275"/>
      <c r="J215" s="1275"/>
      <c r="K215" s="1275"/>
      <c r="L215" s="1146"/>
      <c r="M215" s="1146"/>
      <c r="N215" s="1146"/>
      <c r="O215" s="1146"/>
      <c r="P215" s="1146"/>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row>
    <row r="216" spans="1:46" ht="15">
      <c r="A216" s="180"/>
      <c r="B216" s="1341"/>
      <c r="C216" s="1344" t="s">
        <v>319</v>
      </c>
      <c r="D216" s="1345"/>
      <c r="E216" s="1344" t="s">
        <v>320</v>
      </c>
      <c r="F216" s="1235"/>
      <c r="G216" s="1344" t="s">
        <v>321</v>
      </c>
      <c r="H216" s="1275"/>
      <c r="I216" s="1275"/>
      <c r="J216" s="1275"/>
      <c r="K216" s="1275"/>
      <c r="L216" s="1146"/>
      <c r="M216" s="1146"/>
      <c r="N216" s="1146"/>
      <c r="O216" s="1146"/>
      <c r="P216" s="1146"/>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row>
    <row r="217" spans="1:46" ht="15">
      <c r="A217" s="1341"/>
      <c r="B217" s="1341"/>
      <c r="C217" s="1342" t="s">
        <v>499</v>
      </c>
      <c r="D217" s="1341"/>
      <c r="E217" s="1343" t="s">
        <v>500</v>
      </c>
      <c r="F217" s="1275"/>
      <c r="G217" s="1346">
        <v>44194</v>
      </c>
      <c r="H217" s="1275"/>
      <c r="I217" s="1275"/>
      <c r="J217" s="1275"/>
      <c r="K217" s="1275"/>
      <c r="L217" s="1146"/>
      <c r="M217" s="1146"/>
      <c r="N217" s="1146"/>
      <c r="O217" s="1146"/>
      <c r="P217" s="1146"/>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row>
    <row r="218" spans="1:46" ht="15">
      <c r="A218" s="1341"/>
      <c r="B218" s="1341"/>
      <c r="C218" s="1233" t="s">
        <v>322</v>
      </c>
      <c r="D218" s="1341"/>
      <c r="E218" s="1347" t="s">
        <v>323</v>
      </c>
      <c r="F218" s="1275"/>
      <c r="G218" s="1235" t="s">
        <v>324</v>
      </c>
      <c r="H218" s="1275"/>
      <c r="I218" s="1275"/>
      <c r="J218" s="1275"/>
      <c r="K218" s="1275"/>
      <c r="L218" s="1146"/>
      <c r="M218" s="1146"/>
      <c r="N218" s="1146"/>
      <c r="O218" s="1146"/>
      <c r="P218" s="1146"/>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row>
    <row r="219" spans="1:46" ht="15">
      <c r="A219" s="1341"/>
      <c r="B219" s="1341"/>
      <c r="C219" s="1341"/>
      <c r="D219" s="1341"/>
      <c r="E219" s="1275"/>
      <c r="F219" s="1275"/>
      <c r="G219" s="1275"/>
      <c r="H219" s="1275"/>
      <c r="I219" s="1275"/>
      <c r="J219" s="1275"/>
      <c r="K219" s="1275"/>
      <c r="L219" s="1146"/>
      <c r="M219" s="1146"/>
      <c r="N219" s="1146"/>
      <c r="O219" s="1146"/>
      <c r="P219" s="1146"/>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row>
    <row r="220" spans="1:46" ht="12.75" customHeight="1">
      <c r="A220" s="1341"/>
      <c r="B220" s="1341"/>
      <c r="C220" s="1341"/>
      <c r="D220" s="1341"/>
      <c r="E220" s="1275"/>
      <c r="F220" s="1275"/>
      <c r="G220" s="1275"/>
      <c r="H220" s="1275"/>
      <c r="I220" s="1275"/>
      <c r="J220" s="1275"/>
      <c r="K220" s="1275"/>
      <c r="L220" s="1146"/>
      <c r="M220" s="1146"/>
      <c r="N220" s="1146"/>
      <c r="O220" s="1146"/>
      <c r="P220" s="1146"/>
    </row>
    <row r="221" spans="1:46" ht="12.75" customHeight="1">
      <c r="A221" s="1341"/>
      <c r="B221" s="1341"/>
      <c r="C221" s="1341"/>
      <c r="D221" s="1341"/>
      <c r="E221" s="1275"/>
      <c r="F221" s="1275"/>
      <c r="G221" s="1275"/>
      <c r="H221" s="1275"/>
      <c r="I221" s="1275"/>
      <c r="J221" s="1275"/>
      <c r="K221" s="1275"/>
      <c r="L221" s="1146"/>
      <c r="M221" s="1146"/>
      <c r="N221" s="1146"/>
      <c r="O221" s="1146"/>
      <c r="P221" s="1146"/>
    </row>
    <row r="222" spans="1:46" ht="12.75" customHeight="1">
      <c r="A222" s="1341"/>
      <c r="B222" s="1341"/>
      <c r="C222" s="1341"/>
      <c r="D222" s="1341"/>
      <c r="E222" s="1275"/>
      <c r="F222" s="1275"/>
      <c r="G222" s="1275"/>
      <c r="H222" s="1275"/>
      <c r="I222" s="1275"/>
      <c r="J222" s="1275"/>
      <c r="K222" s="1275"/>
      <c r="L222" s="1146"/>
      <c r="M222" s="1146"/>
      <c r="N222" s="1146"/>
      <c r="O222" s="1146"/>
      <c r="P222" s="1146"/>
    </row>
    <row r="223" spans="1:46" ht="12.75" customHeight="1">
      <c r="A223" s="1341"/>
      <c r="B223" s="1341"/>
      <c r="C223" s="1341"/>
      <c r="D223" s="1341"/>
      <c r="E223" s="1275"/>
      <c r="F223" s="1275"/>
      <c r="G223" s="1275"/>
      <c r="H223" s="1275"/>
      <c r="I223" s="1275"/>
      <c r="J223" s="1275"/>
      <c r="K223" s="1275"/>
      <c r="L223" s="1146"/>
      <c r="M223" s="1146"/>
      <c r="N223" s="1146"/>
      <c r="O223" s="1146"/>
      <c r="P223" s="1146"/>
    </row>
    <row r="224" spans="1:46" ht="12.75" customHeight="1">
      <c r="A224" s="1341"/>
      <c r="B224" s="1341"/>
      <c r="C224" s="1341"/>
      <c r="D224" s="1341"/>
      <c r="E224" s="1275"/>
      <c r="F224" s="1275"/>
      <c r="G224" s="1275"/>
      <c r="H224" s="1275"/>
      <c r="I224" s="1275"/>
      <c r="J224" s="1275"/>
      <c r="K224" s="1275"/>
      <c r="L224" s="1146"/>
      <c r="M224" s="1146"/>
      <c r="N224" s="1146"/>
      <c r="O224" s="1146"/>
      <c r="P224" s="1146"/>
    </row>
    <row r="225" spans="1:16" ht="12.75" customHeight="1">
      <c r="A225" s="1341"/>
      <c r="B225" s="1341"/>
      <c r="C225" s="1341"/>
      <c r="D225" s="1341"/>
      <c r="E225" s="1275"/>
      <c r="F225" s="1275"/>
      <c r="G225" s="1275"/>
      <c r="H225" s="1275"/>
      <c r="I225" s="1275"/>
      <c r="J225" s="1275"/>
      <c r="K225" s="1275"/>
      <c r="L225" s="1146"/>
      <c r="M225" s="1146"/>
      <c r="N225" s="1146"/>
      <c r="O225" s="1146"/>
      <c r="P225" s="1146"/>
    </row>
    <row r="226" spans="1:16" ht="12.75" customHeight="1">
      <c r="A226" s="1341"/>
      <c r="B226" s="1341"/>
      <c r="C226" s="1341"/>
      <c r="D226" s="1341"/>
      <c r="E226" s="1275"/>
      <c r="F226" s="1275"/>
      <c r="G226" s="1275"/>
      <c r="H226" s="1275"/>
      <c r="I226" s="1275"/>
      <c r="J226" s="1275"/>
      <c r="K226" s="1275"/>
      <c r="L226" s="1146"/>
      <c r="M226" s="1146"/>
      <c r="N226" s="1146"/>
      <c r="O226" s="1146"/>
      <c r="P226" s="1146"/>
    </row>
    <row r="227" spans="1:16" ht="12.75" customHeight="1">
      <c r="A227" s="1341"/>
      <c r="B227" s="1341"/>
      <c r="C227" s="1341"/>
      <c r="D227" s="1341"/>
      <c r="E227" s="1275"/>
      <c r="F227" s="1275"/>
      <c r="G227" s="1275"/>
      <c r="H227" s="1275"/>
      <c r="I227" s="1275"/>
      <c r="J227" s="1275"/>
      <c r="K227" s="1275"/>
      <c r="L227" s="1146"/>
      <c r="M227" s="1146"/>
      <c r="N227" s="1146"/>
      <c r="O227" s="1146"/>
      <c r="P227" s="1146"/>
    </row>
    <row r="228" spans="1:16" ht="12.75" customHeight="1">
      <c r="A228" s="1341"/>
      <c r="B228" s="1341"/>
      <c r="C228" s="1341"/>
      <c r="D228" s="1341"/>
      <c r="E228" s="1275"/>
      <c r="F228" s="1275"/>
      <c r="G228" s="1275"/>
      <c r="H228" s="1275"/>
      <c r="I228" s="1275"/>
      <c r="J228" s="1275"/>
      <c r="K228" s="1275"/>
      <c r="L228" s="1146"/>
      <c r="M228" s="1146"/>
      <c r="N228" s="1146"/>
      <c r="O228" s="1146"/>
      <c r="P228" s="1146"/>
    </row>
    <row r="229" spans="1:16" ht="12.75" customHeight="1">
      <c r="A229" s="1341"/>
      <c r="B229" s="1341"/>
      <c r="C229" s="1341"/>
      <c r="D229" s="1341"/>
      <c r="E229" s="1275"/>
      <c r="F229" s="1275"/>
      <c r="G229" s="1275"/>
      <c r="H229" s="1275"/>
      <c r="I229" s="1275"/>
      <c r="J229" s="1275"/>
      <c r="K229" s="1275"/>
      <c r="L229" s="1146"/>
      <c r="M229" s="1146"/>
      <c r="N229" s="1146"/>
      <c r="O229" s="1146"/>
      <c r="P229" s="1146"/>
    </row>
    <row r="230" spans="1:16" ht="12.75" customHeight="1">
      <c r="A230" s="1341"/>
      <c r="B230" s="1341"/>
      <c r="C230" s="1341"/>
      <c r="D230" s="1341"/>
      <c r="E230" s="1275"/>
      <c r="F230" s="1275"/>
      <c r="G230" s="1275"/>
      <c r="H230" s="1275"/>
      <c r="I230" s="1275"/>
      <c r="J230" s="1275"/>
      <c r="K230" s="1275"/>
      <c r="L230" s="1146"/>
      <c r="M230" s="1146"/>
      <c r="N230" s="1146"/>
      <c r="O230" s="1146"/>
      <c r="P230" s="1146"/>
    </row>
    <row r="231" spans="1:16" ht="12.75" customHeight="1">
      <c r="A231" s="1341"/>
      <c r="B231" s="1341"/>
      <c r="C231" s="1341"/>
      <c r="D231" s="1341"/>
      <c r="E231" s="1275"/>
      <c r="F231" s="1275"/>
      <c r="G231" s="1275"/>
      <c r="H231" s="1275"/>
      <c r="I231" s="1275"/>
      <c r="J231" s="1275"/>
      <c r="K231" s="1275"/>
      <c r="L231" s="1146"/>
      <c r="M231" s="1146"/>
      <c r="N231" s="1146"/>
      <c r="O231" s="1146"/>
      <c r="P231" s="1146"/>
    </row>
    <row r="232" spans="1:16" ht="12.75" customHeight="1">
      <c r="A232" s="1341"/>
      <c r="B232" s="1341"/>
      <c r="C232" s="1341"/>
      <c r="D232" s="1341"/>
      <c r="E232" s="1275"/>
      <c r="F232" s="1275"/>
      <c r="G232" s="1275"/>
      <c r="H232" s="1275"/>
      <c r="I232" s="1275"/>
      <c r="J232" s="1275"/>
      <c r="K232" s="1275"/>
      <c r="L232" s="1146"/>
      <c r="M232" s="1146"/>
      <c r="N232" s="1146"/>
      <c r="O232" s="1146"/>
      <c r="P232" s="1146"/>
    </row>
    <row r="233" spans="1:16" ht="12.75" customHeight="1">
      <c r="A233" s="1348"/>
      <c r="B233" s="1348"/>
      <c r="C233" s="1348"/>
      <c r="D233" s="1348"/>
      <c r="E233" s="1146"/>
      <c r="F233" s="1146"/>
      <c r="G233" s="1146"/>
      <c r="H233" s="1146"/>
      <c r="I233" s="1146"/>
      <c r="J233" s="1146"/>
      <c r="K233" s="1146"/>
      <c r="L233" s="1146"/>
      <c r="M233" s="1146"/>
      <c r="N233" s="1146"/>
      <c r="O233" s="1146"/>
      <c r="P233" s="1146"/>
    </row>
    <row r="234" spans="1:16" ht="12.75" customHeight="1">
      <c r="A234" s="1348"/>
      <c r="B234" s="1348"/>
      <c r="C234" s="1348"/>
      <c r="D234" s="1348"/>
      <c r="E234" s="1146"/>
      <c r="F234" s="1146"/>
      <c r="G234" s="1146"/>
      <c r="H234" s="1146"/>
      <c r="I234" s="1146"/>
      <c r="J234" s="1146"/>
      <c r="K234" s="1146"/>
      <c r="L234" s="1146"/>
      <c r="M234" s="1146"/>
      <c r="N234" s="1146"/>
      <c r="O234" s="1146"/>
      <c r="P234" s="1146"/>
    </row>
    <row r="235" spans="1:16" ht="12.75" customHeight="1">
      <c r="A235" s="1348"/>
      <c r="B235" s="1348"/>
      <c r="C235" s="1348"/>
      <c r="D235" s="1348"/>
      <c r="E235" s="1349"/>
      <c r="F235" s="1146"/>
      <c r="G235" s="1146"/>
      <c r="H235" s="1146"/>
      <c r="I235" s="1146"/>
      <c r="J235" s="1146"/>
      <c r="K235" s="1146"/>
      <c r="L235" s="1146"/>
      <c r="M235" s="1146"/>
      <c r="N235" s="1146"/>
      <c r="O235" s="1146"/>
      <c r="P235" s="1146"/>
    </row>
    <row r="236" spans="1:16" ht="12.75" customHeight="1">
      <c r="A236" s="1348"/>
      <c r="B236" s="1348"/>
      <c r="C236" s="1348"/>
      <c r="D236" s="1348"/>
      <c r="E236" s="1146"/>
      <c r="F236" s="1146"/>
      <c r="G236" s="1146"/>
      <c r="H236" s="1146"/>
      <c r="I236" s="1146"/>
      <c r="J236" s="1146"/>
      <c r="K236" s="1146"/>
      <c r="L236" s="1146"/>
      <c r="M236" s="1146"/>
      <c r="N236" s="1146"/>
      <c r="O236" s="1146"/>
      <c r="P236" s="1146"/>
    </row>
    <row r="237" spans="1:16" ht="12.75" customHeight="1">
      <c r="A237" s="1348"/>
      <c r="B237" s="1348"/>
      <c r="C237" s="1348"/>
      <c r="D237" s="1348"/>
      <c r="E237" s="1146"/>
      <c r="F237" s="1146"/>
      <c r="G237" s="1146"/>
      <c r="H237" s="1146"/>
      <c r="I237" s="1146"/>
      <c r="J237" s="1146"/>
      <c r="K237" s="1146"/>
      <c r="L237" s="1146"/>
      <c r="M237" s="1146"/>
      <c r="N237" s="1146"/>
      <c r="O237" s="1146"/>
      <c r="P237" s="1146"/>
    </row>
    <row r="238" spans="1:16" ht="12.75" customHeight="1">
      <c r="A238" s="1348"/>
      <c r="B238" s="1348"/>
      <c r="C238" s="1348"/>
      <c r="D238" s="1348"/>
      <c r="E238" s="1146"/>
      <c r="F238" s="1146"/>
      <c r="G238" s="1146"/>
      <c r="H238" s="1146"/>
      <c r="I238" s="1146"/>
      <c r="J238" s="1146"/>
      <c r="K238" s="1146"/>
      <c r="L238" s="1146"/>
      <c r="M238" s="1146"/>
      <c r="N238" s="1146"/>
      <c r="O238" s="1146"/>
      <c r="P238" s="1146"/>
    </row>
    <row r="239" spans="1:16" ht="14.25" customHeight="1">
      <c r="A239" s="1348"/>
      <c r="B239" s="1348"/>
      <c r="C239" s="1348"/>
      <c r="D239" s="1348"/>
      <c r="E239" s="1146"/>
      <c r="F239" s="1146"/>
      <c r="G239" s="1146"/>
      <c r="H239" s="1146"/>
      <c r="I239" s="1146"/>
      <c r="J239" s="1146"/>
      <c r="K239" s="1146"/>
      <c r="L239" s="1146"/>
      <c r="M239" s="1146"/>
      <c r="N239" s="1146"/>
      <c r="O239" s="1146"/>
      <c r="P239" s="1146"/>
    </row>
    <row r="240" spans="1:16" ht="15" customHeight="1">
      <c r="A240" s="1348"/>
      <c r="B240" s="1348"/>
      <c r="C240" s="1348"/>
      <c r="D240" s="1348"/>
      <c r="E240" s="1146"/>
      <c r="F240" s="1146"/>
      <c r="G240" s="1146"/>
      <c r="H240" s="1146"/>
      <c r="I240" s="1146"/>
      <c r="J240" s="1146"/>
      <c r="K240" s="1146"/>
      <c r="L240" s="1146"/>
      <c r="M240" s="1146"/>
      <c r="N240" s="1146"/>
      <c r="O240" s="1146"/>
      <c r="P240" s="1146"/>
    </row>
    <row r="241" spans="1:16" ht="12" customHeight="1">
      <c r="A241" s="1348"/>
      <c r="B241" s="1348"/>
      <c r="C241" s="1348"/>
      <c r="D241" s="1348"/>
      <c r="E241" s="1146"/>
      <c r="F241" s="1146"/>
      <c r="G241" s="1146"/>
      <c r="H241" s="1146"/>
      <c r="I241" s="1146"/>
      <c r="J241" s="1146"/>
      <c r="K241" s="1146"/>
      <c r="L241" s="1146"/>
      <c r="M241" s="1146"/>
      <c r="N241" s="1146"/>
      <c r="O241" s="1146"/>
      <c r="P241" s="1146"/>
    </row>
    <row r="242" spans="1:16" ht="12.75" customHeight="1">
      <c r="A242" s="1348"/>
      <c r="B242" s="1348"/>
      <c r="C242" s="1348"/>
      <c r="D242" s="1348"/>
      <c r="E242" s="1146"/>
      <c r="F242" s="1146"/>
      <c r="G242" s="1146"/>
      <c r="H242" s="1146"/>
      <c r="I242" s="1146"/>
      <c r="J242" s="1146"/>
      <c r="K242" s="1146"/>
      <c r="L242" s="1146"/>
      <c r="M242" s="1146"/>
      <c r="N242" s="1146"/>
      <c r="O242" s="1146"/>
      <c r="P242" s="1146"/>
    </row>
    <row r="243" spans="1:16" ht="12.75" customHeight="1">
      <c r="A243" s="1348"/>
      <c r="B243" s="1348"/>
      <c r="C243" s="1348"/>
      <c r="D243" s="1348"/>
      <c r="E243" s="1146"/>
      <c r="F243" s="1146"/>
      <c r="G243" s="1146"/>
      <c r="H243" s="1146"/>
      <c r="I243" s="1146"/>
      <c r="J243" s="1146"/>
      <c r="K243" s="1146"/>
      <c r="L243" s="1146"/>
      <c r="M243" s="1146"/>
      <c r="N243" s="1146"/>
      <c r="O243" s="1146"/>
      <c r="P243" s="1146"/>
    </row>
    <row r="244" spans="1:16" ht="15">
      <c r="A244" s="1146"/>
      <c r="B244" s="1146"/>
      <c r="C244" s="1146"/>
      <c r="D244" s="1146"/>
      <c r="E244" s="1146"/>
      <c r="F244" s="1146"/>
      <c r="G244" s="1146"/>
      <c r="H244" s="1146"/>
      <c r="I244" s="1146"/>
      <c r="J244" s="1146"/>
      <c r="K244" s="1146"/>
      <c r="L244" s="1146"/>
      <c r="M244" s="1146"/>
      <c r="N244" s="1146"/>
      <c r="O244" s="1146"/>
      <c r="P244" s="1146"/>
    </row>
    <row r="245" spans="1:16" ht="15">
      <c r="A245" s="1146"/>
      <c r="B245" s="1146"/>
      <c r="C245" s="1146"/>
      <c r="D245" s="1146"/>
      <c r="E245" s="1146"/>
      <c r="F245" s="1146"/>
      <c r="G245" s="1146"/>
      <c r="H245" s="1146"/>
      <c r="I245" s="1146"/>
      <c r="J245" s="1146"/>
      <c r="K245" s="1146"/>
      <c r="L245" s="1146"/>
      <c r="M245" s="1146"/>
      <c r="N245" s="1146"/>
      <c r="O245" s="1146"/>
      <c r="P245" s="1146"/>
    </row>
    <row r="246" spans="1:16" ht="15">
      <c r="A246" s="1146"/>
      <c r="B246" s="1146"/>
      <c r="C246" s="1146"/>
      <c r="D246" s="1146"/>
      <c r="E246" s="1146"/>
      <c r="F246" s="1146"/>
      <c r="G246" s="1146"/>
      <c r="H246" s="1146"/>
      <c r="I246" s="1146"/>
      <c r="J246" s="1146"/>
      <c r="K246" s="1146"/>
      <c r="L246" s="1146"/>
      <c r="M246" s="1146"/>
      <c r="N246" s="1146"/>
      <c r="O246" s="1146"/>
      <c r="P246" s="1146"/>
    </row>
    <row r="247" spans="1:16" ht="15">
      <c r="A247" s="1146"/>
      <c r="B247" s="1146"/>
      <c r="C247" s="1146"/>
      <c r="D247" s="1146"/>
      <c r="E247" s="1146"/>
      <c r="F247" s="1146"/>
      <c r="G247" s="1146"/>
      <c r="H247" s="1146"/>
      <c r="I247" s="1146"/>
      <c r="J247" s="1146"/>
      <c r="K247" s="1146"/>
      <c r="L247" s="1146"/>
      <c r="M247" s="1146"/>
      <c r="N247" s="1146"/>
      <c r="O247" s="1146"/>
      <c r="P247" s="1146"/>
    </row>
    <row r="248" spans="1:16" ht="15">
      <c r="A248" s="1146"/>
      <c r="B248" s="1146"/>
      <c r="C248" s="1146"/>
      <c r="D248" s="1146"/>
      <c r="E248" s="1146"/>
      <c r="F248" s="1146"/>
      <c r="G248" s="1146"/>
      <c r="H248" s="1146"/>
      <c r="I248" s="1146"/>
      <c r="J248" s="1146"/>
      <c r="K248" s="1146"/>
      <c r="L248" s="1146"/>
      <c r="M248" s="1146"/>
      <c r="N248" s="1146"/>
      <c r="O248" s="1146"/>
      <c r="P248" s="1146"/>
    </row>
    <row r="249" spans="1:16" ht="15">
      <c r="A249" s="1146"/>
      <c r="B249" s="1146"/>
      <c r="C249" s="1146"/>
      <c r="D249" s="1146"/>
      <c r="E249" s="1146"/>
      <c r="F249" s="1146"/>
      <c r="G249" s="1146"/>
      <c r="H249" s="1146"/>
      <c r="I249" s="1146"/>
      <c r="J249" s="1146"/>
      <c r="K249" s="1146"/>
      <c r="L249" s="1146"/>
      <c r="M249" s="1146"/>
      <c r="N249" s="1146"/>
      <c r="O249" s="1146"/>
      <c r="P249" s="1146"/>
    </row>
    <row r="250" spans="1:16" ht="15">
      <c r="A250" s="1146"/>
      <c r="B250" s="1146"/>
      <c r="C250" s="1146"/>
      <c r="D250" s="1146"/>
      <c r="E250" s="1146"/>
      <c r="F250" s="1146"/>
      <c r="G250" s="1146"/>
      <c r="H250" s="1146"/>
      <c r="I250" s="1146"/>
      <c r="J250" s="1146"/>
      <c r="K250" s="1146"/>
      <c r="L250" s="1146"/>
      <c r="M250" s="1146"/>
      <c r="N250" s="1146"/>
      <c r="O250" s="1146"/>
      <c r="P250" s="1146"/>
    </row>
    <row r="251" spans="1:16" ht="15">
      <c r="A251" s="1146"/>
      <c r="B251" s="1146"/>
      <c r="C251" s="1146"/>
      <c r="D251" s="1146"/>
      <c r="E251" s="1146"/>
      <c r="F251" s="1146"/>
      <c r="G251" s="1146"/>
      <c r="H251" s="1146"/>
      <c r="I251" s="1146"/>
      <c r="J251" s="1146"/>
      <c r="K251" s="1146"/>
      <c r="L251" s="1146"/>
      <c r="M251" s="1146"/>
      <c r="N251" s="1146"/>
      <c r="O251" s="1146"/>
      <c r="P251" s="1146"/>
    </row>
    <row r="252" spans="1:16" ht="15">
      <c r="A252" s="1146"/>
      <c r="B252" s="1146"/>
      <c r="C252" s="1146"/>
      <c r="D252" s="1146"/>
      <c r="E252" s="1146"/>
      <c r="F252" s="1146"/>
      <c r="G252" s="1146"/>
      <c r="H252" s="1146"/>
      <c r="I252" s="1146"/>
      <c r="J252" s="1146"/>
      <c r="K252" s="1146"/>
      <c r="L252" s="1146"/>
      <c r="M252" s="1146"/>
      <c r="N252" s="1146"/>
      <c r="O252" s="1146"/>
      <c r="P252" s="1146"/>
    </row>
    <row r="253" spans="1:16" ht="15">
      <c r="A253" s="1146"/>
      <c r="B253" s="1146"/>
      <c r="C253" s="1146"/>
      <c r="D253" s="1146"/>
      <c r="E253" s="1146"/>
      <c r="F253" s="1146"/>
      <c r="G253" s="1146"/>
      <c r="H253" s="1146"/>
      <c r="I253" s="1146"/>
      <c r="J253" s="1146"/>
      <c r="K253" s="1146"/>
      <c r="L253" s="1146"/>
      <c r="M253" s="1146"/>
      <c r="N253" s="1146"/>
      <c r="O253" s="1146"/>
      <c r="P253" s="1146"/>
    </row>
    <row r="254" spans="1:16" ht="15">
      <c r="A254" s="1146"/>
      <c r="B254" s="1146"/>
      <c r="C254" s="1146"/>
      <c r="D254" s="1146"/>
      <c r="E254" s="1146"/>
      <c r="F254" s="1146"/>
      <c r="G254" s="1146"/>
      <c r="H254" s="1146"/>
      <c r="I254" s="1146"/>
      <c r="J254" s="1146"/>
      <c r="K254" s="1146"/>
      <c r="L254" s="1146"/>
      <c r="M254" s="1146"/>
      <c r="N254" s="1146"/>
      <c r="O254" s="1146"/>
      <c r="P254" s="1146"/>
    </row>
    <row r="255" spans="1:16" ht="15">
      <c r="A255" s="1146"/>
      <c r="B255" s="1146"/>
      <c r="C255" s="1146"/>
      <c r="D255" s="1146"/>
      <c r="E255" s="1146"/>
      <c r="F255" s="1146"/>
      <c r="G255" s="1146"/>
      <c r="H255" s="1146"/>
      <c r="I255" s="1146"/>
      <c r="J255" s="1146"/>
      <c r="K255" s="1146"/>
      <c r="L255" s="1146"/>
      <c r="M255" s="1146"/>
      <c r="N255" s="1146"/>
      <c r="O255" s="1146"/>
      <c r="P255" s="1146"/>
    </row>
    <row r="256" spans="1:16" ht="15">
      <c r="A256" s="1146"/>
      <c r="B256" s="1146"/>
      <c r="C256" s="1146"/>
      <c r="D256" s="1146"/>
      <c r="E256" s="1146"/>
      <c r="F256" s="1146"/>
      <c r="G256" s="1146"/>
      <c r="H256" s="1146"/>
      <c r="I256" s="1146"/>
      <c r="J256" s="1146"/>
      <c r="K256" s="1146"/>
      <c r="L256" s="1146"/>
      <c r="M256" s="1146"/>
      <c r="N256" s="1146"/>
      <c r="O256" s="1146"/>
      <c r="P256" s="1146"/>
    </row>
    <row r="257" spans="1:16" ht="15">
      <c r="A257" s="1146"/>
      <c r="B257" s="1146"/>
      <c r="C257" s="1146"/>
      <c r="D257" s="1146"/>
      <c r="E257" s="1146"/>
      <c r="F257" s="1146"/>
      <c r="G257" s="1146"/>
      <c r="H257" s="1146"/>
      <c r="I257" s="1146"/>
      <c r="J257" s="1146"/>
      <c r="K257" s="1146"/>
      <c r="L257" s="1146"/>
      <c r="M257" s="1146"/>
      <c r="N257" s="1146"/>
      <c r="O257" s="1146"/>
      <c r="P257" s="1146"/>
    </row>
    <row r="258" spans="1:16" ht="15">
      <c r="A258" s="1146"/>
      <c r="B258" s="1146"/>
      <c r="C258" s="1146"/>
      <c r="D258" s="1146"/>
      <c r="E258" s="1146"/>
      <c r="F258" s="1146"/>
      <c r="G258" s="1146"/>
      <c r="H258" s="1146"/>
      <c r="I258" s="1146"/>
      <c r="J258" s="1146"/>
      <c r="K258" s="1146"/>
      <c r="L258" s="1146"/>
      <c r="M258" s="1146"/>
      <c r="N258" s="1146"/>
      <c r="O258" s="1146"/>
      <c r="P258" s="1146"/>
    </row>
    <row r="259" spans="1:16" ht="15">
      <c r="A259" s="1146"/>
      <c r="B259" s="1146"/>
      <c r="C259" s="1146"/>
      <c r="D259" s="1146"/>
      <c r="E259" s="1146"/>
      <c r="F259" s="1146"/>
      <c r="G259" s="1146"/>
      <c r="H259" s="1146"/>
      <c r="I259" s="1146"/>
      <c r="J259" s="1146"/>
      <c r="K259" s="1146"/>
      <c r="L259" s="1146"/>
      <c r="M259" s="1146"/>
      <c r="N259" s="1146"/>
      <c r="O259" s="1146"/>
      <c r="P259" s="1146"/>
    </row>
    <row r="260" spans="1:16" ht="15">
      <c r="A260" s="1146"/>
      <c r="B260" s="1146"/>
      <c r="C260" s="1146"/>
      <c r="D260" s="1146"/>
      <c r="E260" s="1146"/>
      <c r="F260" s="1146"/>
      <c r="G260" s="1146"/>
      <c r="H260" s="1146"/>
      <c r="I260" s="1146"/>
      <c r="J260" s="1146"/>
      <c r="K260" s="1146"/>
      <c r="L260" s="1146"/>
      <c r="M260" s="1146"/>
      <c r="N260" s="1146"/>
      <c r="O260" s="1146"/>
      <c r="P260" s="1146"/>
    </row>
    <row r="261" spans="1:16" ht="15">
      <c r="A261" s="1146"/>
      <c r="B261" s="1146"/>
      <c r="C261" s="1146"/>
      <c r="D261" s="1146"/>
      <c r="E261" s="1146"/>
      <c r="F261" s="1146"/>
      <c r="G261" s="1146"/>
      <c r="H261" s="1146"/>
      <c r="I261" s="1146"/>
      <c r="J261" s="1146"/>
      <c r="K261" s="1146"/>
      <c r="L261" s="1146"/>
      <c r="M261" s="1146"/>
      <c r="N261" s="1146"/>
      <c r="O261" s="1146"/>
      <c r="P261" s="1146"/>
    </row>
    <row r="262" spans="1:16" ht="15">
      <c r="A262" s="1146"/>
      <c r="B262" s="1146"/>
      <c r="C262" s="1146"/>
      <c r="D262" s="1146"/>
      <c r="E262" s="1146"/>
      <c r="F262" s="1146"/>
      <c r="G262" s="1146"/>
      <c r="H262" s="1146"/>
      <c r="I262" s="1146"/>
      <c r="J262" s="1146"/>
      <c r="K262" s="1146"/>
      <c r="L262" s="1146"/>
      <c r="M262" s="1146"/>
      <c r="N262" s="1146"/>
      <c r="O262" s="1146"/>
      <c r="P262" s="1146"/>
    </row>
    <row r="263" spans="1:16" ht="15">
      <c r="A263" s="1146"/>
      <c r="B263" s="1146"/>
      <c r="C263" s="1146"/>
      <c r="D263" s="1146"/>
      <c r="E263" s="1146"/>
      <c r="F263" s="1146"/>
      <c r="G263" s="1146"/>
      <c r="H263" s="1146"/>
      <c r="I263" s="1146"/>
      <c r="J263" s="1146"/>
      <c r="K263" s="1146"/>
      <c r="L263" s="1146"/>
      <c r="M263" s="1146"/>
      <c r="N263" s="1146"/>
      <c r="O263" s="1146"/>
      <c r="P263" s="1146"/>
    </row>
    <row r="264" spans="1:16" ht="15">
      <c r="A264" s="1146"/>
      <c r="B264" s="1146"/>
      <c r="C264" s="1146"/>
      <c r="D264" s="1146"/>
      <c r="E264" s="1146"/>
      <c r="F264" s="1146"/>
      <c r="G264" s="1146"/>
      <c r="H264" s="1146"/>
      <c r="I264" s="1146"/>
      <c r="J264" s="1146"/>
      <c r="K264" s="1146"/>
      <c r="L264" s="1146"/>
      <c r="M264" s="1146"/>
      <c r="N264" s="1146"/>
      <c r="O264" s="1146"/>
      <c r="P264" s="1146"/>
    </row>
    <row r="265" spans="1:16" ht="15">
      <c r="A265" s="1146"/>
      <c r="B265" s="1146"/>
      <c r="C265" s="1146"/>
      <c r="D265" s="1146"/>
      <c r="E265" s="1146"/>
      <c r="F265" s="1146"/>
      <c r="G265" s="1146"/>
      <c r="H265" s="1146"/>
      <c r="I265" s="1146"/>
      <c r="J265" s="1146"/>
      <c r="K265" s="1146"/>
      <c r="L265" s="1146"/>
      <c r="M265" s="1146"/>
      <c r="N265" s="1146"/>
      <c r="O265" s="1146"/>
      <c r="P265" s="1146"/>
    </row>
    <row r="266" spans="1:16" ht="15">
      <c r="A266" s="1146"/>
      <c r="B266" s="1146"/>
      <c r="C266" s="1146"/>
      <c r="D266" s="1146"/>
      <c r="E266" s="1146"/>
      <c r="F266" s="1146"/>
      <c r="G266" s="1146"/>
      <c r="H266" s="1146"/>
      <c r="I266" s="1146"/>
      <c r="J266" s="1146"/>
      <c r="K266" s="1146"/>
      <c r="L266" s="1146"/>
      <c r="M266" s="1146"/>
      <c r="N266" s="1146"/>
      <c r="O266" s="1146"/>
      <c r="P266" s="1146"/>
    </row>
    <row r="267" spans="1:16" ht="15">
      <c r="A267" s="1146"/>
      <c r="B267" s="1146"/>
      <c r="C267" s="1146"/>
      <c r="D267" s="1146"/>
      <c r="E267" s="1146"/>
      <c r="F267" s="1146"/>
      <c r="G267" s="1146"/>
      <c r="H267" s="1146"/>
      <c r="I267" s="1146"/>
      <c r="J267" s="1146"/>
      <c r="K267" s="1146"/>
      <c r="L267" s="1146"/>
      <c r="M267" s="1146"/>
      <c r="N267" s="1146"/>
      <c r="O267" s="1146"/>
      <c r="P267" s="1146"/>
    </row>
    <row r="268" spans="1:16" ht="15">
      <c r="A268" s="1146"/>
      <c r="B268" s="1146"/>
      <c r="C268" s="1146"/>
      <c r="D268" s="1146"/>
      <c r="E268" s="1146"/>
      <c r="F268" s="1146"/>
      <c r="G268" s="1146"/>
      <c r="H268" s="1146"/>
      <c r="I268" s="1146"/>
      <c r="J268" s="1146"/>
      <c r="K268" s="1146"/>
      <c r="L268" s="1146"/>
      <c r="M268" s="1146"/>
      <c r="N268" s="1146"/>
      <c r="O268" s="1146"/>
      <c r="P268" s="1146"/>
    </row>
    <row r="269" spans="1:16" ht="15">
      <c r="A269" s="1146"/>
      <c r="B269" s="1146"/>
      <c r="C269" s="1146"/>
      <c r="D269" s="1146"/>
      <c r="E269" s="1146"/>
      <c r="F269" s="1146"/>
      <c r="G269" s="1146"/>
      <c r="H269" s="1146"/>
      <c r="I269" s="1146"/>
      <c r="J269" s="1146"/>
      <c r="K269" s="1146"/>
      <c r="L269" s="1146"/>
      <c r="M269" s="1146"/>
      <c r="N269" s="1146"/>
      <c r="O269" s="1146"/>
      <c r="P269" s="1146"/>
    </row>
    <row r="270" spans="1:16" ht="15">
      <c r="A270" s="1146"/>
      <c r="B270" s="1146"/>
      <c r="C270" s="1146"/>
      <c r="D270" s="1146"/>
      <c r="E270" s="1146"/>
      <c r="F270" s="1146"/>
      <c r="G270" s="1146"/>
      <c r="H270" s="1146"/>
      <c r="I270" s="1146"/>
      <c r="J270" s="1146"/>
      <c r="K270" s="1146"/>
      <c r="L270" s="1146"/>
      <c r="M270" s="1146"/>
      <c r="N270" s="1146"/>
      <c r="O270" s="1146"/>
      <c r="P270" s="1146"/>
    </row>
    <row r="271" spans="1:16" ht="15">
      <c r="A271" s="1146"/>
      <c r="B271" s="1146"/>
      <c r="C271" s="1146"/>
      <c r="D271" s="1146"/>
      <c r="E271" s="1146"/>
      <c r="F271" s="1146"/>
      <c r="G271" s="1146"/>
      <c r="H271" s="1146"/>
      <c r="I271" s="1146"/>
      <c r="J271" s="1146"/>
      <c r="K271" s="1146"/>
      <c r="L271" s="1146"/>
      <c r="M271" s="1146"/>
      <c r="N271" s="1146"/>
      <c r="O271" s="1146"/>
      <c r="P271" s="1146"/>
    </row>
    <row r="272" spans="1:16" ht="15">
      <c r="A272" s="1146"/>
      <c r="B272" s="1146"/>
      <c r="C272" s="1146"/>
      <c r="D272" s="1146"/>
      <c r="E272" s="1146"/>
      <c r="F272" s="1146"/>
      <c r="G272" s="1146"/>
      <c r="H272" s="1146"/>
      <c r="I272" s="1146"/>
      <c r="J272" s="1146"/>
      <c r="K272" s="1146"/>
      <c r="L272" s="1146"/>
      <c r="M272" s="1146"/>
      <c r="N272" s="1146"/>
      <c r="O272" s="1146"/>
      <c r="P272" s="1146"/>
    </row>
    <row r="273" spans="1:16" ht="15">
      <c r="A273" s="1146"/>
      <c r="B273" s="1146"/>
      <c r="C273" s="1146"/>
      <c r="D273" s="1146"/>
      <c r="E273" s="1146"/>
      <c r="F273" s="1146"/>
      <c r="G273" s="1146"/>
      <c r="H273" s="1146"/>
      <c r="I273" s="1146"/>
      <c r="J273" s="1146"/>
      <c r="K273" s="1146"/>
      <c r="L273" s="1146"/>
      <c r="M273" s="1146"/>
      <c r="N273" s="1146"/>
      <c r="O273" s="1146"/>
      <c r="P273" s="1146"/>
    </row>
    <row r="274" spans="1:16" ht="15">
      <c r="A274" s="1146"/>
      <c r="B274" s="1146"/>
      <c r="C274" s="1146"/>
      <c r="D274" s="1146"/>
      <c r="E274" s="1146"/>
      <c r="F274" s="1146"/>
      <c r="G274" s="1146"/>
      <c r="H274" s="1146"/>
      <c r="I274" s="1146"/>
      <c r="J274" s="1146"/>
      <c r="K274" s="1146"/>
      <c r="L274" s="1146"/>
      <c r="M274" s="1146"/>
      <c r="N274" s="1146"/>
      <c r="O274" s="1146"/>
      <c r="P274" s="1146"/>
    </row>
    <row r="275" spans="1:16" ht="15">
      <c r="A275" s="1146"/>
      <c r="B275" s="1146"/>
      <c r="C275" s="1146"/>
      <c r="D275" s="1146"/>
      <c r="E275" s="1146"/>
      <c r="F275" s="1146"/>
      <c r="G275" s="1146"/>
      <c r="H275" s="1146"/>
      <c r="I275" s="1146"/>
      <c r="J275" s="1146"/>
      <c r="K275" s="1146"/>
      <c r="L275" s="1146"/>
      <c r="M275" s="1146"/>
      <c r="N275" s="1146"/>
      <c r="O275" s="1146"/>
      <c r="P275" s="1146"/>
    </row>
    <row r="276" spans="1:16" ht="15">
      <c r="A276" s="1146"/>
      <c r="B276" s="1146"/>
      <c r="C276" s="1146"/>
      <c r="D276" s="1146"/>
      <c r="E276" s="1146"/>
      <c r="F276" s="1146"/>
      <c r="G276" s="1146"/>
      <c r="H276" s="1146"/>
      <c r="I276" s="1146"/>
      <c r="J276" s="1146"/>
      <c r="K276" s="1146"/>
      <c r="L276" s="1146"/>
      <c r="M276" s="1146"/>
      <c r="N276" s="1146"/>
      <c r="O276" s="1146"/>
      <c r="P276" s="1146"/>
    </row>
    <row r="277" spans="1:16" ht="15">
      <c r="A277" s="1146"/>
      <c r="B277" s="1146"/>
      <c r="C277" s="1146"/>
      <c r="D277" s="1146"/>
      <c r="E277" s="1146"/>
      <c r="F277" s="1146"/>
      <c r="G277" s="1146"/>
      <c r="H277" s="1146"/>
      <c r="I277" s="1146"/>
      <c r="J277" s="1146"/>
      <c r="K277" s="1146"/>
      <c r="L277" s="1146"/>
      <c r="M277" s="1146"/>
      <c r="N277" s="1146"/>
      <c r="O277" s="1146"/>
      <c r="P277" s="1146"/>
    </row>
    <row r="278" spans="1:16" ht="15">
      <c r="A278" s="1146"/>
      <c r="B278" s="1146"/>
      <c r="C278" s="1146"/>
      <c r="D278" s="1146"/>
      <c r="E278" s="1146"/>
      <c r="F278" s="1146"/>
      <c r="G278" s="1146"/>
      <c r="H278" s="1146"/>
      <c r="I278" s="1146"/>
      <c r="J278" s="1146"/>
      <c r="K278" s="1146"/>
      <c r="L278" s="1146"/>
      <c r="M278" s="1146"/>
      <c r="N278" s="1146"/>
      <c r="O278" s="1146"/>
      <c r="P278" s="1146"/>
    </row>
    <row r="279" spans="1:16" ht="15">
      <c r="A279" s="1146"/>
      <c r="B279" s="1146"/>
      <c r="C279" s="1146"/>
      <c r="D279" s="1146"/>
      <c r="E279" s="1146"/>
      <c r="F279" s="1146"/>
      <c r="G279" s="1146"/>
      <c r="H279" s="1146"/>
      <c r="I279" s="1146"/>
      <c r="J279" s="1146"/>
      <c r="K279" s="1146"/>
      <c r="L279" s="1146"/>
      <c r="M279" s="1146"/>
      <c r="N279" s="1146"/>
      <c r="O279" s="1146"/>
      <c r="P279" s="1146"/>
    </row>
    <row r="280" spans="1:16" ht="15">
      <c r="A280" s="1146"/>
      <c r="B280" s="1146"/>
      <c r="C280" s="1146"/>
      <c r="D280" s="1146"/>
      <c r="E280" s="1146"/>
      <c r="F280" s="1146"/>
      <c r="G280" s="1146"/>
      <c r="H280" s="1146"/>
      <c r="I280" s="1146"/>
      <c r="J280" s="1146"/>
      <c r="K280" s="1146"/>
      <c r="L280" s="1146"/>
      <c r="M280" s="1146"/>
      <c r="N280" s="1146"/>
      <c r="O280" s="1146"/>
      <c r="P280" s="1146"/>
    </row>
    <row r="281" spans="1:16" ht="15">
      <c r="A281" s="1146"/>
      <c r="B281" s="1146"/>
      <c r="C281" s="1146"/>
      <c r="D281" s="1146"/>
      <c r="E281" s="1146"/>
      <c r="F281" s="1146"/>
      <c r="G281" s="1146"/>
      <c r="H281" s="1146"/>
      <c r="I281" s="1146"/>
      <c r="J281" s="1146"/>
      <c r="K281" s="1146"/>
      <c r="L281" s="1146"/>
      <c r="M281" s="1146"/>
      <c r="N281" s="1146"/>
      <c r="O281" s="1146"/>
      <c r="P281" s="1146"/>
    </row>
    <row r="282" spans="1:16" ht="15">
      <c r="A282" s="1146"/>
      <c r="B282" s="1146"/>
      <c r="C282" s="1146"/>
      <c r="D282" s="1146"/>
      <c r="E282" s="1146"/>
      <c r="F282" s="1146"/>
      <c r="G282" s="1146"/>
      <c r="H282" s="1146"/>
      <c r="I282" s="1146"/>
      <c r="J282" s="1146"/>
      <c r="K282" s="1146"/>
      <c r="L282" s="1146"/>
      <c r="M282" s="1146"/>
      <c r="N282" s="1146"/>
      <c r="O282" s="1146"/>
      <c r="P282" s="1146"/>
    </row>
    <row r="283" spans="1:16" ht="15">
      <c r="A283" s="1146"/>
      <c r="B283" s="1146"/>
      <c r="C283" s="1146"/>
      <c r="D283" s="1146"/>
      <c r="E283" s="1146"/>
      <c r="F283" s="1146"/>
      <c r="G283" s="1146"/>
      <c r="H283" s="1146"/>
      <c r="I283" s="1146"/>
      <c r="J283" s="1146"/>
      <c r="K283" s="1146"/>
      <c r="L283" s="1146"/>
      <c r="M283" s="1146"/>
      <c r="N283" s="1146"/>
      <c r="O283" s="1146"/>
      <c r="P283" s="1146"/>
    </row>
    <row r="284" spans="1:16" ht="15">
      <c r="A284" s="1146"/>
      <c r="B284" s="1146"/>
      <c r="C284" s="1146"/>
      <c r="D284" s="1146"/>
      <c r="E284" s="1146"/>
      <c r="F284" s="1146"/>
      <c r="G284" s="1146"/>
      <c r="H284" s="1146"/>
      <c r="I284" s="1146"/>
      <c r="J284" s="1146"/>
      <c r="K284" s="1146"/>
      <c r="L284" s="1146"/>
      <c r="M284" s="1146"/>
      <c r="N284" s="1146"/>
      <c r="O284" s="1146"/>
      <c r="P284" s="1146"/>
    </row>
    <row r="285" spans="1:16" ht="15">
      <c r="A285" s="1146"/>
      <c r="B285" s="1146"/>
      <c r="C285" s="1146"/>
      <c r="D285" s="1146"/>
      <c r="E285" s="1146"/>
      <c r="F285" s="1146"/>
      <c r="G285" s="1146"/>
      <c r="H285" s="1146"/>
      <c r="I285" s="1146"/>
      <c r="J285" s="1146"/>
      <c r="K285" s="1146"/>
      <c r="L285" s="1146"/>
      <c r="M285" s="1146"/>
      <c r="N285" s="1146"/>
      <c r="O285" s="1146"/>
      <c r="P285" s="1146"/>
    </row>
    <row r="286" spans="1:16" ht="15">
      <c r="A286" s="1146"/>
      <c r="B286" s="1146"/>
      <c r="C286" s="1146"/>
      <c r="D286" s="1146"/>
      <c r="E286" s="1146"/>
      <c r="F286" s="1146"/>
      <c r="G286" s="1146"/>
      <c r="H286" s="1146"/>
      <c r="I286" s="1146"/>
      <c r="J286" s="1146"/>
      <c r="K286" s="1146"/>
      <c r="L286" s="1146"/>
      <c r="M286" s="1146"/>
      <c r="N286" s="1146"/>
      <c r="O286" s="1146"/>
      <c r="P286" s="1146"/>
    </row>
    <row r="287" spans="1:16" ht="15">
      <c r="A287" s="1146"/>
      <c r="B287" s="1146"/>
      <c r="C287" s="1146"/>
      <c r="D287" s="1146"/>
      <c r="E287" s="1146"/>
      <c r="F287" s="1146"/>
      <c r="G287" s="1146"/>
      <c r="H287" s="1146"/>
      <c r="I287" s="1146"/>
      <c r="J287" s="1146"/>
      <c r="K287" s="1146"/>
      <c r="L287" s="1146"/>
      <c r="M287" s="1146"/>
      <c r="N287" s="1146"/>
      <c r="O287" s="1146"/>
      <c r="P287" s="1146"/>
    </row>
    <row r="288" spans="1:16" ht="15">
      <c r="A288" s="1146"/>
      <c r="B288" s="1146"/>
      <c r="C288" s="1146"/>
      <c r="D288" s="1146"/>
      <c r="E288" s="1146"/>
      <c r="F288" s="1146"/>
      <c r="G288" s="1146"/>
      <c r="H288" s="1146"/>
      <c r="I288" s="1146"/>
      <c r="J288" s="1146"/>
      <c r="K288" s="1146"/>
      <c r="L288" s="1146"/>
      <c r="M288" s="1146"/>
      <c r="N288" s="1146"/>
      <c r="O288" s="1146"/>
      <c r="P288" s="1146"/>
    </row>
    <row r="289" spans="1:16" ht="15">
      <c r="A289" s="1146"/>
      <c r="B289" s="1146"/>
      <c r="C289" s="1146"/>
      <c r="D289" s="1146"/>
      <c r="E289" s="1146"/>
      <c r="F289" s="1146"/>
      <c r="G289" s="1146"/>
      <c r="H289" s="1146"/>
      <c r="I289" s="1146"/>
      <c r="J289" s="1146"/>
      <c r="K289" s="1146"/>
      <c r="L289" s="1146"/>
      <c r="M289" s="1146"/>
      <c r="N289" s="1146"/>
      <c r="O289" s="1146"/>
      <c r="P289" s="1146"/>
    </row>
    <row r="290" spans="1:16" ht="15">
      <c r="A290" s="1146"/>
      <c r="B290" s="1146"/>
      <c r="C290" s="1146"/>
      <c r="D290" s="1146"/>
      <c r="E290" s="1146"/>
      <c r="F290" s="1146"/>
      <c r="G290" s="1146"/>
      <c r="H290" s="1146"/>
      <c r="I290" s="1146"/>
      <c r="J290" s="1146"/>
      <c r="K290" s="1146"/>
      <c r="L290" s="1146"/>
      <c r="M290" s="1146"/>
      <c r="N290" s="1146"/>
      <c r="O290" s="1146"/>
      <c r="P290" s="1146"/>
    </row>
    <row r="291" spans="1:16" ht="15">
      <c r="A291" s="1146"/>
      <c r="B291" s="1146"/>
      <c r="C291" s="1146"/>
      <c r="D291" s="1146"/>
      <c r="E291" s="1146"/>
      <c r="F291" s="1146"/>
      <c r="G291" s="1146"/>
      <c r="H291" s="1146"/>
      <c r="I291" s="1146"/>
      <c r="J291" s="1146"/>
      <c r="K291" s="1146"/>
      <c r="L291" s="1146"/>
      <c r="M291" s="1146"/>
      <c r="N291" s="1146"/>
      <c r="O291" s="1146"/>
      <c r="P291" s="1146"/>
    </row>
    <row r="292" spans="1:16" ht="15">
      <c r="A292" s="1146"/>
      <c r="B292" s="1146"/>
      <c r="C292" s="1146"/>
      <c r="D292" s="1146"/>
      <c r="E292" s="1146"/>
      <c r="F292" s="1146"/>
      <c r="G292" s="1146"/>
      <c r="H292" s="1146"/>
      <c r="I292" s="1146"/>
      <c r="J292" s="1146"/>
      <c r="K292" s="1146"/>
      <c r="L292" s="1146"/>
      <c r="M292" s="1146"/>
      <c r="N292" s="1146"/>
      <c r="O292" s="1146"/>
      <c r="P292" s="1146"/>
    </row>
    <row r="293" spans="1:16" ht="15">
      <c r="A293" s="1146"/>
      <c r="B293" s="1146"/>
      <c r="C293" s="1146"/>
      <c r="D293" s="1146"/>
      <c r="E293" s="1146"/>
      <c r="F293" s="1146"/>
      <c r="G293" s="1146"/>
      <c r="H293" s="1146"/>
      <c r="I293" s="1146"/>
      <c r="J293" s="1146"/>
      <c r="K293" s="1146"/>
      <c r="L293" s="1146"/>
      <c r="M293" s="1146"/>
      <c r="N293" s="1146"/>
      <c r="O293" s="1146"/>
      <c r="P293" s="1146"/>
    </row>
    <row r="294" spans="1:16" ht="15">
      <c r="A294" s="1146"/>
      <c r="B294" s="1146"/>
      <c r="C294" s="1146"/>
      <c r="D294" s="1146"/>
      <c r="E294" s="1146"/>
      <c r="F294" s="1146"/>
      <c r="G294" s="1146"/>
      <c r="H294" s="1146"/>
      <c r="I294" s="1146"/>
      <c r="J294" s="1146"/>
      <c r="K294" s="1146"/>
      <c r="L294" s="1146"/>
      <c r="M294" s="1146"/>
      <c r="N294" s="1146"/>
      <c r="O294" s="1146"/>
      <c r="P294" s="1146"/>
    </row>
    <row r="295" spans="1:16" ht="15">
      <c r="A295" s="1146"/>
      <c r="B295" s="1146"/>
      <c r="C295" s="1146"/>
      <c r="D295" s="1146"/>
      <c r="E295" s="1146"/>
      <c r="F295" s="1146"/>
      <c r="G295" s="1146"/>
      <c r="H295" s="1146"/>
      <c r="I295" s="1146"/>
      <c r="J295" s="1146"/>
      <c r="K295" s="1146"/>
      <c r="L295" s="1146"/>
      <c r="M295" s="1146"/>
      <c r="N295" s="1146"/>
      <c r="O295" s="1146"/>
      <c r="P295" s="1146"/>
    </row>
    <row r="296" spans="1:16" ht="15">
      <c r="A296" s="1146"/>
      <c r="B296" s="1146"/>
      <c r="C296" s="1146"/>
      <c r="D296" s="1146"/>
      <c r="E296" s="1146"/>
      <c r="F296" s="1146"/>
      <c r="G296" s="1146"/>
      <c r="H296" s="1146"/>
      <c r="I296" s="1146"/>
      <c r="J296" s="1146"/>
      <c r="K296" s="1146"/>
      <c r="L296" s="1146"/>
      <c r="M296" s="1146"/>
      <c r="N296" s="1146"/>
      <c r="O296" s="1146"/>
      <c r="P296" s="1146"/>
    </row>
    <row r="297" spans="1:16" ht="15">
      <c r="A297" s="1146"/>
      <c r="B297" s="1146"/>
      <c r="C297" s="1146"/>
      <c r="D297" s="1146"/>
      <c r="E297" s="1146"/>
      <c r="F297" s="1146"/>
      <c r="G297" s="1146"/>
      <c r="H297" s="1146"/>
      <c r="I297" s="1146"/>
      <c r="J297" s="1146"/>
      <c r="K297" s="1146"/>
      <c r="L297" s="1146"/>
      <c r="M297" s="1146"/>
      <c r="N297" s="1146"/>
      <c r="O297" s="1146"/>
      <c r="P297" s="1146"/>
    </row>
    <row r="298" spans="1:16" ht="15">
      <c r="A298" s="1146"/>
      <c r="B298" s="1146"/>
      <c r="C298" s="1146"/>
      <c r="D298" s="1146"/>
      <c r="E298" s="1146"/>
      <c r="F298" s="1146"/>
      <c r="G298" s="1146"/>
      <c r="H298" s="1146"/>
      <c r="I298" s="1146"/>
      <c r="J298" s="1146"/>
      <c r="K298" s="1146"/>
      <c r="L298" s="1146"/>
      <c r="M298" s="1146"/>
      <c r="N298" s="1146"/>
      <c r="O298" s="1146"/>
      <c r="P298" s="1146"/>
    </row>
    <row r="299" spans="1:16" ht="15">
      <c r="A299" s="1146"/>
      <c r="B299" s="1146"/>
      <c r="C299" s="1146"/>
      <c r="D299" s="1146"/>
      <c r="E299" s="1146"/>
      <c r="F299" s="1146"/>
      <c r="G299" s="1146"/>
      <c r="H299" s="1146"/>
      <c r="I299" s="1146"/>
      <c r="J299" s="1146"/>
      <c r="K299" s="1146"/>
      <c r="L299" s="1146"/>
      <c r="M299" s="1146"/>
      <c r="N299" s="1146"/>
      <c r="O299" s="1146"/>
      <c r="P299" s="1146"/>
    </row>
    <row r="300" spans="1:16" ht="15">
      <c r="A300" s="1146"/>
      <c r="B300" s="1146"/>
      <c r="C300" s="1146"/>
      <c r="D300" s="1146"/>
      <c r="E300" s="1146"/>
      <c r="F300" s="1146"/>
      <c r="G300" s="1146"/>
      <c r="H300" s="1146"/>
      <c r="I300" s="1146"/>
      <c r="J300" s="1146"/>
      <c r="K300" s="1146"/>
      <c r="L300" s="1146"/>
      <c r="M300" s="1146"/>
      <c r="N300" s="1146"/>
      <c r="O300" s="1146"/>
      <c r="P300" s="1146"/>
    </row>
  </sheetData>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11" orientation="portrait" r:id="rId1"/>
  <legacyDrawing r:id="rId2"/>
</worksheet>
</file>

<file path=xl/worksheets/sheet41.xml><?xml version="1.0" encoding="utf-8"?>
<worksheet xmlns="http://schemas.openxmlformats.org/spreadsheetml/2006/main" xmlns:r="http://schemas.openxmlformats.org/officeDocument/2006/relationships">
  <dimension ref="A1:AT300"/>
  <sheetViews>
    <sheetView tabSelected="1" view="pageBreakPreview" topLeftCell="A91" zoomScale="60" zoomScaleNormal="60" workbookViewId="0">
      <selection activeCell="G103" sqref="G103"/>
    </sheetView>
  </sheetViews>
  <sheetFormatPr defaultRowHeight="12.75"/>
  <cols>
    <col min="1" max="1" width="57.42578125" style="1149" customWidth="1"/>
    <col min="2" max="2" width="10.42578125" style="1149" customWidth="1"/>
    <col min="3" max="3" width="19.5703125" style="1149" customWidth="1"/>
    <col min="4" max="5" width="14.42578125" style="1149" customWidth="1"/>
    <col min="6" max="6" width="17.28515625" style="1149" customWidth="1"/>
    <col min="7" max="8" width="14.42578125" style="1149" customWidth="1"/>
    <col min="9" max="9" width="18.140625" style="1149" customWidth="1"/>
    <col min="10" max="10" width="14.42578125" style="1149" customWidth="1"/>
    <col min="11" max="11" width="12.140625" style="1149" customWidth="1"/>
    <col min="12" max="12" width="20.42578125" style="1149" customWidth="1"/>
    <col min="13" max="13" width="20.5703125" style="1149" customWidth="1"/>
    <col min="14" max="16" width="12.140625" style="1149" customWidth="1"/>
    <col min="17" max="256" width="9.140625" style="1149"/>
    <col min="257" max="257" width="57.42578125" style="1149" customWidth="1"/>
    <col min="258" max="258" width="10.42578125" style="1149" customWidth="1"/>
    <col min="259" max="259" width="19.5703125" style="1149" customWidth="1"/>
    <col min="260" max="261" width="14.42578125" style="1149" customWidth="1"/>
    <col min="262" max="262" width="17.28515625" style="1149" customWidth="1"/>
    <col min="263" max="264" width="14.42578125" style="1149" customWidth="1"/>
    <col min="265" max="265" width="18.140625" style="1149" customWidth="1"/>
    <col min="266" max="266" width="14.42578125" style="1149" customWidth="1"/>
    <col min="267" max="267" width="12.140625" style="1149" customWidth="1"/>
    <col min="268" max="268" width="20.42578125" style="1149" customWidth="1"/>
    <col min="269" max="269" width="20.5703125" style="1149" customWidth="1"/>
    <col min="270" max="272" width="12.140625" style="1149" customWidth="1"/>
    <col min="273" max="512" width="9.140625" style="1149"/>
    <col min="513" max="513" width="57.42578125" style="1149" customWidth="1"/>
    <col min="514" max="514" width="10.42578125" style="1149" customWidth="1"/>
    <col min="515" max="515" width="19.5703125" style="1149" customWidth="1"/>
    <col min="516" max="517" width="14.42578125" style="1149" customWidth="1"/>
    <col min="518" max="518" width="17.28515625" style="1149" customWidth="1"/>
    <col min="519" max="520" width="14.42578125" style="1149" customWidth="1"/>
    <col min="521" max="521" width="18.140625" style="1149" customWidth="1"/>
    <col min="522" max="522" width="14.42578125" style="1149" customWidth="1"/>
    <col min="523" max="523" width="12.140625" style="1149" customWidth="1"/>
    <col min="524" max="524" width="20.42578125" style="1149" customWidth="1"/>
    <col min="525" max="525" width="20.5703125" style="1149" customWidth="1"/>
    <col min="526" max="528" width="12.140625" style="1149" customWidth="1"/>
    <col min="529" max="768" width="9.140625" style="1149"/>
    <col min="769" max="769" width="57.42578125" style="1149" customWidth="1"/>
    <col min="770" max="770" width="10.42578125" style="1149" customWidth="1"/>
    <col min="771" max="771" width="19.5703125" style="1149" customWidth="1"/>
    <col min="772" max="773" width="14.42578125" style="1149" customWidth="1"/>
    <col min="774" max="774" width="17.28515625" style="1149" customWidth="1"/>
    <col min="775" max="776" width="14.42578125" style="1149" customWidth="1"/>
    <col min="777" max="777" width="18.140625" style="1149" customWidth="1"/>
    <col min="778" max="778" width="14.42578125" style="1149" customWidth="1"/>
    <col min="779" max="779" width="12.140625" style="1149" customWidth="1"/>
    <col min="780" max="780" width="20.42578125" style="1149" customWidth="1"/>
    <col min="781" max="781" width="20.5703125" style="1149" customWidth="1"/>
    <col min="782" max="784" width="12.140625" style="1149" customWidth="1"/>
    <col min="785" max="1024" width="9.140625" style="1149"/>
    <col min="1025" max="1025" width="57.42578125" style="1149" customWidth="1"/>
    <col min="1026" max="1026" width="10.42578125" style="1149" customWidth="1"/>
    <col min="1027" max="1027" width="19.5703125" style="1149" customWidth="1"/>
    <col min="1028" max="1029" width="14.42578125" style="1149" customWidth="1"/>
    <col min="1030" max="1030" width="17.28515625" style="1149" customWidth="1"/>
    <col min="1031" max="1032" width="14.42578125" style="1149" customWidth="1"/>
    <col min="1033" max="1033" width="18.140625" style="1149" customWidth="1"/>
    <col min="1034" max="1034" width="14.42578125" style="1149" customWidth="1"/>
    <col min="1035" max="1035" width="12.140625" style="1149" customWidth="1"/>
    <col min="1036" max="1036" width="20.42578125" style="1149" customWidth="1"/>
    <col min="1037" max="1037" width="20.5703125" style="1149" customWidth="1"/>
    <col min="1038" max="1040" width="12.140625" style="1149" customWidth="1"/>
    <col min="1041" max="1280" width="9.140625" style="1149"/>
    <col min="1281" max="1281" width="57.42578125" style="1149" customWidth="1"/>
    <col min="1282" max="1282" width="10.42578125" style="1149" customWidth="1"/>
    <col min="1283" max="1283" width="19.5703125" style="1149" customWidth="1"/>
    <col min="1284" max="1285" width="14.42578125" style="1149" customWidth="1"/>
    <col min="1286" max="1286" width="17.28515625" style="1149" customWidth="1"/>
    <col min="1287" max="1288" width="14.42578125" style="1149" customWidth="1"/>
    <col min="1289" max="1289" width="18.140625" style="1149" customWidth="1"/>
    <col min="1290" max="1290" width="14.42578125" style="1149" customWidth="1"/>
    <col min="1291" max="1291" width="12.140625" style="1149" customWidth="1"/>
    <col min="1292" max="1292" width="20.42578125" style="1149" customWidth="1"/>
    <col min="1293" max="1293" width="20.5703125" style="1149" customWidth="1"/>
    <col min="1294" max="1296" width="12.140625" style="1149" customWidth="1"/>
    <col min="1297" max="1536" width="9.140625" style="1149"/>
    <col min="1537" max="1537" width="57.42578125" style="1149" customWidth="1"/>
    <col min="1538" max="1538" width="10.42578125" style="1149" customWidth="1"/>
    <col min="1539" max="1539" width="19.5703125" style="1149" customWidth="1"/>
    <col min="1540" max="1541" width="14.42578125" style="1149" customWidth="1"/>
    <col min="1542" max="1542" width="17.28515625" style="1149" customWidth="1"/>
    <col min="1543" max="1544" width="14.42578125" style="1149" customWidth="1"/>
    <col min="1545" max="1545" width="18.140625" style="1149" customWidth="1"/>
    <col min="1546" max="1546" width="14.42578125" style="1149" customWidth="1"/>
    <col min="1547" max="1547" width="12.140625" style="1149" customWidth="1"/>
    <col min="1548" max="1548" width="20.42578125" style="1149" customWidth="1"/>
    <col min="1549" max="1549" width="20.5703125" style="1149" customWidth="1"/>
    <col min="1550" max="1552" width="12.140625" style="1149" customWidth="1"/>
    <col min="1553" max="1792" width="9.140625" style="1149"/>
    <col min="1793" max="1793" width="57.42578125" style="1149" customWidth="1"/>
    <col min="1794" max="1794" width="10.42578125" style="1149" customWidth="1"/>
    <col min="1795" max="1795" width="19.5703125" style="1149" customWidth="1"/>
    <col min="1796" max="1797" width="14.42578125" style="1149" customWidth="1"/>
    <col min="1798" max="1798" width="17.28515625" style="1149" customWidth="1"/>
    <col min="1799" max="1800" width="14.42578125" style="1149" customWidth="1"/>
    <col min="1801" max="1801" width="18.140625" style="1149" customWidth="1"/>
    <col min="1802" max="1802" width="14.42578125" style="1149" customWidth="1"/>
    <col min="1803" max="1803" width="12.140625" style="1149" customWidth="1"/>
    <col min="1804" max="1804" width="20.42578125" style="1149" customWidth="1"/>
    <col min="1805" max="1805" width="20.5703125" style="1149" customWidth="1"/>
    <col min="1806" max="1808" width="12.140625" style="1149" customWidth="1"/>
    <col min="1809" max="2048" width="9.140625" style="1149"/>
    <col min="2049" max="2049" width="57.42578125" style="1149" customWidth="1"/>
    <col min="2050" max="2050" width="10.42578125" style="1149" customWidth="1"/>
    <col min="2051" max="2051" width="19.5703125" style="1149" customWidth="1"/>
    <col min="2052" max="2053" width="14.42578125" style="1149" customWidth="1"/>
    <col min="2054" max="2054" width="17.28515625" style="1149" customWidth="1"/>
    <col min="2055" max="2056" width="14.42578125" style="1149" customWidth="1"/>
    <col min="2057" max="2057" width="18.140625" style="1149" customWidth="1"/>
    <col min="2058" max="2058" width="14.42578125" style="1149" customWidth="1"/>
    <col min="2059" max="2059" width="12.140625" style="1149" customWidth="1"/>
    <col min="2060" max="2060" width="20.42578125" style="1149" customWidth="1"/>
    <col min="2061" max="2061" width="20.5703125" style="1149" customWidth="1"/>
    <col min="2062" max="2064" width="12.140625" style="1149" customWidth="1"/>
    <col min="2065" max="2304" width="9.140625" style="1149"/>
    <col min="2305" max="2305" width="57.42578125" style="1149" customWidth="1"/>
    <col min="2306" max="2306" width="10.42578125" style="1149" customWidth="1"/>
    <col min="2307" max="2307" width="19.5703125" style="1149" customWidth="1"/>
    <col min="2308" max="2309" width="14.42578125" style="1149" customWidth="1"/>
    <col min="2310" max="2310" width="17.28515625" style="1149" customWidth="1"/>
    <col min="2311" max="2312" width="14.42578125" style="1149" customWidth="1"/>
    <col min="2313" max="2313" width="18.140625" style="1149" customWidth="1"/>
    <col min="2314" max="2314" width="14.42578125" style="1149" customWidth="1"/>
    <col min="2315" max="2315" width="12.140625" style="1149" customWidth="1"/>
    <col min="2316" max="2316" width="20.42578125" style="1149" customWidth="1"/>
    <col min="2317" max="2317" width="20.5703125" style="1149" customWidth="1"/>
    <col min="2318" max="2320" width="12.140625" style="1149" customWidth="1"/>
    <col min="2321" max="2560" width="9.140625" style="1149"/>
    <col min="2561" max="2561" width="57.42578125" style="1149" customWidth="1"/>
    <col min="2562" max="2562" width="10.42578125" style="1149" customWidth="1"/>
    <col min="2563" max="2563" width="19.5703125" style="1149" customWidth="1"/>
    <col min="2564" max="2565" width="14.42578125" style="1149" customWidth="1"/>
    <col min="2566" max="2566" width="17.28515625" style="1149" customWidth="1"/>
    <col min="2567" max="2568" width="14.42578125" style="1149" customWidth="1"/>
    <col min="2569" max="2569" width="18.140625" style="1149" customWidth="1"/>
    <col min="2570" max="2570" width="14.42578125" style="1149" customWidth="1"/>
    <col min="2571" max="2571" width="12.140625" style="1149" customWidth="1"/>
    <col min="2572" max="2572" width="20.42578125" style="1149" customWidth="1"/>
    <col min="2573" max="2573" width="20.5703125" style="1149" customWidth="1"/>
    <col min="2574" max="2576" width="12.140625" style="1149" customWidth="1"/>
    <col min="2577" max="2816" width="9.140625" style="1149"/>
    <col min="2817" max="2817" width="57.42578125" style="1149" customWidth="1"/>
    <col min="2818" max="2818" width="10.42578125" style="1149" customWidth="1"/>
    <col min="2819" max="2819" width="19.5703125" style="1149" customWidth="1"/>
    <col min="2820" max="2821" width="14.42578125" style="1149" customWidth="1"/>
    <col min="2822" max="2822" width="17.28515625" style="1149" customWidth="1"/>
    <col min="2823" max="2824" width="14.42578125" style="1149" customWidth="1"/>
    <col min="2825" max="2825" width="18.140625" style="1149" customWidth="1"/>
    <col min="2826" max="2826" width="14.42578125" style="1149" customWidth="1"/>
    <col min="2827" max="2827" width="12.140625" style="1149" customWidth="1"/>
    <col min="2828" max="2828" width="20.42578125" style="1149" customWidth="1"/>
    <col min="2829" max="2829" width="20.5703125" style="1149" customWidth="1"/>
    <col min="2830" max="2832" width="12.140625" style="1149" customWidth="1"/>
    <col min="2833" max="3072" width="9.140625" style="1149"/>
    <col min="3073" max="3073" width="57.42578125" style="1149" customWidth="1"/>
    <col min="3074" max="3074" width="10.42578125" style="1149" customWidth="1"/>
    <col min="3075" max="3075" width="19.5703125" style="1149" customWidth="1"/>
    <col min="3076" max="3077" width="14.42578125" style="1149" customWidth="1"/>
    <col min="3078" max="3078" width="17.28515625" style="1149" customWidth="1"/>
    <col min="3079" max="3080" width="14.42578125" style="1149" customWidth="1"/>
    <col min="3081" max="3081" width="18.140625" style="1149" customWidth="1"/>
    <col min="3082" max="3082" width="14.42578125" style="1149" customWidth="1"/>
    <col min="3083" max="3083" width="12.140625" style="1149" customWidth="1"/>
    <col min="3084" max="3084" width="20.42578125" style="1149" customWidth="1"/>
    <col min="3085" max="3085" width="20.5703125" style="1149" customWidth="1"/>
    <col min="3086" max="3088" width="12.140625" style="1149" customWidth="1"/>
    <col min="3089" max="3328" width="9.140625" style="1149"/>
    <col min="3329" max="3329" width="57.42578125" style="1149" customWidth="1"/>
    <col min="3330" max="3330" width="10.42578125" style="1149" customWidth="1"/>
    <col min="3331" max="3331" width="19.5703125" style="1149" customWidth="1"/>
    <col min="3332" max="3333" width="14.42578125" style="1149" customWidth="1"/>
    <col min="3334" max="3334" width="17.28515625" style="1149" customWidth="1"/>
    <col min="3335" max="3336" width="14.42578125" style="1149" customWidth="1"/>
    <col min="3337" max="3337" width="18.140625" style="1149" customWidth="1"/>
    <col min="3338" max="3338" width="14.42578125" style="1149" customWidth="1"/>
    <col min="3339" max="3339" width="12.140625" style="1149" customWidth="1"/>
    <col min="3340" max="3340" width="20.42578125" style="1149" customWidth="1"/>
    <col min="3341" max="3341" width="20.5703125" style="1149" customWidth="1"/>
    <col min="3342" max="3344" width="12.140625" style="1149" customWidth="1"/>
    <col min="3345" max="3584" width="9.140625" style="1149"/>
    <col min="3585" max="3585" width="57.42578125" style="1149" customWidth="1"/>
    <col min="3586" max="3586" width="10.42578125" style="1149" customWidth="1"/>
    <col min="3587" max="3587" width="19.5703125" style="1149" customWidth="1"/>
    <col min="3588" max="3589" width="14.42578125" style="1149" customWidth="1"/>
    <col min="3590" max="3590" width="17.28515625" style="1149" customWidth="1"/>
    <col min="3591" max="3592" width="14.42578125" style="1149" customWidth="1"/>
    <col min="3593" max="3593" width="18.140625" style="1149" customWidth="1"/>
    <col min="3594" max="3594" width="14.42578125" style="1149" customWidth="1"/>
    <col min="3595" max="3595" width="12.140625" style="1149" customWidth="1"/>
    <col min="3596" max="3596" width="20.42578125" style="1149" customWidth="1"/>
    <col min="3597" max="3597" width="20.5703125" style="1149" customWidth="1"/>
    <col min="3598" max="3600" width="12.140625" style="1149" customWidth="1"/>
    <col min="3601" max="3840" width="9.140625" style="1149"/>
    <col min="3841" max="3841" width="57.42578125" style="1149" customWidth="1"/>
    <col min="3842" max="3842" width="10.42578125" style="1149" customWidth="1"/>
    <col min="3843" max="3843" width="19.5703125" style="1149" customWidth="1"/>
    <col min="3844" max="3845" width="14.42578125" style="1149" customWidth="1"/>
    <col min="3846" max="3846" width="17.28515625" style="1149" customWidth="1"/>
    <col min="3847" max="3848" width="14.42578125" style="1149" customWidth="1"/>
    <col min="3849" max="3849" width="18.140625" style="1149" customWidth="1"/>
    <col min="3850" max="3850" width="14.42578125" style="1149" customWidth="1"/>
    <col min="3851" max="3851" width="12.140625" style="1149" customWidth="1"/>
    <col min="3852" max="3852" width="20.42578125" style="1149" customWidth="1"/>
    <col min="3853" max="3853" width="20.5703125" style="1149" customWidth="1"/>
    <col min="3854" max="3856" width="12.140625" style="1149" customWidth="1"/>
    <col min="3857" max="4096" width="9.140625" style="1149"/>
    <col min="4097" max="4097" width="57.42578125" style="1149" customWidth="1"/>
    <col min="4098" max="4098" width="10.42578125" style="1149" customWidth="1"/>
    <col min="4099" max="4099" width="19.5703125" style="1149" customWidth="1"/>
    <col min="4100" max="4101" width="14.42578125" style="1149" customWidth="1"/>
    <col min="4102" max="4102" width="17.28515625" style="1149" customWidth="1"/>
    <col min="4103" max="4104" width="14.42578125" style="1149" customWidth="1"/>
    <col min="4105" max="4105" width="18.140625" style="1149" customWidth="1"/>
    <col min="4106" max="4106" width="14.42578125" style="1149" customWidth="1"/>
    <col min="4107" max="4107" width="12.140625" style="1149" customWidth="1"/>
    <col min="4108" max="4108" width="20.42578125" style="1149" customWidth="1"/>
    <col min="4109" max="4109" width="20.5703125" style="1149" customWidth="1"/>
    <col min="4110" max="4112" width="12.140625" style="1149" customWidth="1"/>
    <col min="4113" max="4352" width="9.140625" style="1149"/>
    <col min="4353" max="4353" width="57.42578125" style="1149" customWidth="1"/>
    <col min="4354" max="4354" width="10.42578125" style="1149" customWidth="1"/>
    <col min="4355" max="4355" width="19.5703125" style="1149" customWidth="1"/>
    <col min="4356" max="4357" width="14.42578125" style="1149" customWidth="1"/>
    <col min="4358" max="4358" width="17.28515625" style="1149" customWidth="1"/>
    <col min="4359" max="4360" width="14.42578125" style="1149" customWidth="1"/>
    <col min="4361" max="4361" width="18.140625" style="1149" customWidth="1"/>
    <col min="4362" max="4362" width="14.42578125" style="1149" customWidth="1"/>
    <col min="4363" max="4363" width="12.140625" style="1149" customWidth="1"/>
    <col min="4364" max="4364" width="20.42578125" style="1149" customWidth="1"/>
    <col min="4365" max="4365" width="20.5703125" style="1149" customWidth="1"/>
    <col min="4366" max="4368" width="12.140625" style="1149" customWidth="1"/>
    <col min="4369" max="4608" width="9.140625" style="1149"/>
    <col min="4609" max="4609" width="57.42578125" style="1149" customWidth="1"/>
    <col min="4610" max="4610" width="10.42578125" style="1149" customWidth="1"/>
    <col min="4611" max="4611" width="19.5703125" style="1149" customWidth="1"/>
    <col min="4612" max="4613" width="14.42578125" style="1149" customWidth="1"/>
    <col min="4614" max="4614" width="17.28515625" style="1149" customWidth="1"/>
    <col min="4615" max="4616" width="14.42578125" style="1149" customWidth="1"/>
    <col min="4617" max="4617" width="18.140625" style="1149" customWidth="1"/>
    <col min="4618" max="4618" width="14.42578125" style="1149" customWidth="1"/>
    <col min="4619" max="4619" width="12.140625" style="1149" customWidth="1"/>
    <col min="4620" max="4620" width="20.42578125" style="1149" customWidth="1"/>
    <col min="4621" max="4621" width="20.5703125" style="1149" customWidth="1"/>
    <col min="4622" max="4624" width="12.140625" style="1149" customWidth="1"/>
    <col min="4625" max="4864" width="9.140625" style="1149"/>
    <col min="4865" max="4865" width="57.42578125" style="1149" customWidth="1"/>
    <col min="4866" max="4866" width="10.42578125" style="1149" customWidth="1"/>
    <col min="4867" max="4867" width="19.5703125" style="1149" customWidth="1"/>
    <col min="4868" max="4869" width="14.42578125" style="1149" customWidth="1"/>
    <col min="4870" max="4870" width="17.28515625" style="1149" customWidth="1"/>
    <col min="4871" max="4872" width="14.42578125" style="1149" customWidth="1"/>
    <col min="4873" max="4873" width="18.140625" style="1149" customWidth="1"/>
    <col min="4874" max="4874" width="14.42578125" style="1149" customWidth="1"/>
    <col min="4875" max="4875" width="12.140625" style="1149" customWidth="1"/>
    <col min="4876" max="4876" width="20.42578125" style="1149" customWidth="1"/>
    <col min="4877" max="4877" width="20.5703125" style="1149" customWidth="1"/>
    <col min="4878" max="4880" width="12.140625" style="1149" customWidth="1"/>
    <col min="4881" max="5120" width="9.140625" style="1149"/>
    <col min="5121" max="5121" width="57.42578125" style="1149" customWidth="1"/>
    <col min="5122" max="5122" width="10.42578125" style="1149" customWidth="1"/>
    <col min="5123" max="5123" width="19.5703125" style="1149" customWidth="1"/>
    <col min="5124" max="5125" width="14.42578125" style="1149" customWidth="1"/>
    <col min="5126" max="5126" width="17.28515625" style="1149" customWidth="1"/>
    <col min="5127" max="5128" width="14.42578125" style="1149" customWidth="1"/>
    <col min="5129" max="5129" width="18.140625" style="1149" customWidth="1"/>
    <col min="5130" max="5130" width="14.42578125" style="1149" customWidth="1"/>
    <col min="5131" max="5131" width="12.140625" style="1149" customWidth="1"/>
    <col min="5132" max="5132" width="20.42578125" style="1149" customWidth="1"/>
    <col min="5133" max="5133" width="20.5703125" style="1149" customWidth="1"/>
    <col min="5134" max="5136" width="12.140625" style="1149" customWidth="1"/>
    <col min="5137" max="5376" width="9.140625" style="1149"/>
    <col min="5377" max="5377" width="57.42578125" style="1149" customWidth="1"/>
    <col min="5378" max="5378" width="10.42578125" style="1149" customWidth="1"/>
    <col min="5379" max="5379" width="19.5703125" style="1149" customWidth="1"/>
    <col min="5380" max="5381" width="14.42578125" style="1149" customWidth="1"/>
    <col min="5382" max="5382" width="17.28515625" style="1149" customWidth="1"/>
    <col min="5383" max="5384" width="14.42578125" style="1149" customWidth="1"/>
    <col min="5385" max="5385" width="18.140625" style="1149" customWidth="1"/>
    <col min="5386" max="5386" width="14.42578125" style="1149" customWidth="1"/>
    <col min="5387" max="5387" width="12.140625" style="1149" customWidth="1"/>
    <col min="5388" max="5388" width="20.42578125" style="1149" customWidth="1"/>
    <col min="5389" max="5389" width="20.5703125" style="1149" customWidth="1"/>
    <col min="5390" max="5392" width="12.140625" style="1149" customWidth="1"/>
    <col min="5393" max="5632" width="9.140625" style="1149"/>
    <col min="5633" max="5633" width="57.42578125" style="1149" customWidth="1"/>
    <col min="5634" max="5634" width="10.42578125" style="1149" customWidth="1"/>
    <col min="5635" max="5635" width="19.5703125" style="1149" customWidth="1"/>
    <col min="5636" max="5637" width="14.42578125" style="1149" customWidth="1"/>
    <col min="5638" max="5638" width="17.28515625" style="1149" customWidth="1"/>
    <col min="5639" max="5640" width="14.42578125" style="1149" customWidth="1"/>
    <col min="5641" max="5641" width="18.140625" style="1149" customWidth="1"/>
    <col min="5642" max="5642" width="14.42578125" style="1149" customWidth="1"/>
    <col min="5643" max="5643" width="12.140625" style="1149" customWidth="1"/>
    <col min="5644" max="5644" width="20.42578125" style="1149" customWidth="1"/>
    <col min="5645" max="5645" width="20.5703125" style="1149" customWidth="1"/>
    <col min="5646" max="5648" width="12.140625" style="1149" customWidth="1"/>
    <col min="5649" max="5888" width="9.140625" style="1149"/>
    <col min="5889" max="5889" width="57.42578125" style="1149" customWidth="1"/>
    <col min="5890" max="5890" width="10.42578125" style="1149" customWidth="1"/>
    <col min="5891" max="5891" width="19.5703125" style="1149" customWidth="1"/>
    <col min="5892" max="5893" width="14.42578125" style="1149" customWidth="1"/>
    <col min="5894" max="5894" width="17.28515625" style="1149" customWidth="1"/>
    <col min="5895" max="5896" width="14.42578125" style="1149" customWidth="1"/>
    <col min="5897" max="5897" width="18.140625" style="1149" customWidth="1"/>
    <col min="5898" max="5898" width="14.42578125" style="1149" customWidth="1"/>
    <col min="5899" max="5899" width="12.140625" style="1149" customWidth="1"/>
    <col min="5900" max="5900" width="20.42578125" style="1149" customWidth="1"/>
    <col min="5901" max="5901" width="20.5703125" style="1149" customWidth="1"/>
    <col min="5902" max="5904" width="12.140625" style="1149" customWidth="1"/>
    <col min="5905" max="6144" width="9.140625" style="1149"/>
    <col min="6145" max="6145" width="57.42578125" style="1149" customWidth="1"/>
    <col min="6146" max="6146" width="10.42578125" style="1149" customWidth="1"/>
    <col min="6147" max="6147" width="19.5703125" style="1149" customWidth="1"/>
    <col min="6148" max="6149" width="14.42578125" style="1149" customWidth="1"/>
    <col min="6150" max="6150" width="17.28515625" style="1149" customWidth="1"/>
    <col min="6151" max="6152" width="14.42578125" style="1149" customWidth="1"/>
    <col min="6153" max="6153" width="18.140625" style="1149" customWidth="1"/>
    <col min="6154" max="6154" width="14.42578125" style="1149" customWidth="1"/>
    <col min="6155" max="6155" width="12.140625" style="1149" customWidth="1"/>
    <col min="6156" max="6156" width="20.42578125" style="1149" customWidth="1"/>
    <col min="6157" max="6157" width="20.5703125" style="1149" customWidth="1"/>
    <col min="6158" max="6160" width="12.140625" style="1149" customWidth="1"/>
    <col min="6161" max="6400" width="9.140625" style="1149"/>
    <col min="6401" max="6401" width="57.42578125" style="1149" customWidth="1"/>
    <col min="6402" max="6402" width="10.42578125" style="1149" customWidth="1"/>
    <col min="6403" max="6403" width="19.5703125" style="1149" customWidth="1"/>
    <col min="6404" max="6405" width="14.42578125" style="1149" customWidth="1"/>
    <col min="6406" max="6406" width="17.28515625" style="1149" customWidth="1"/>
    <col min="6407" max="6408" width="14.42578125" style="1149" customWidth="1"/>
    <col min="6409" max="6409" width="18.140625" style="1149" customWidth="1"/>
    <col min="6410" max="6410" width="14.42578125" style="1149" customWidth="1"/>
    <col min="6411" max="6411" width="12.140625" style="1149" customWidth="1"/>
    <col min="6412" max="6412" width="20.42578125" style="1149" customWidth="1"/>
    <col min="6413" max="6413" width="20.5703125" style="1149" customWidth="1"/>
    <col min="6414" max="6416" width="12.140625" style="1149" customWidth="1"/>
    <col min="6417" max="6656" width="9.140625" style="1149"/>
    <col min="6657" max="6657" width="57.42578125" style="1149" customWidth="1"/>
    <col min="6658" max="6658" width="10.42578125" style="1149" customWidth="1"/>
    <col min="6659" max="6659" width="19.5703125" style="1149" customWidth="1"/>
    <col min="6660" max="6661" width="14.42578125" style="1149" customWidth="1"/>
    <col min="6662" max="6662" width="17.28515625" style="1149" customWidth="1"/>
    <col min="6663" max="6664" width="14.42578125" style="1149" customWidth="1"/>
    <col min="6665" max="6665" width="18.140625" style="1149" customWidth="1"/>
    <col min="6666" max="6666" width="14.42578125" style="1149" customWidth="1"/>
    <col min="6667" max="6667" width="12.140625" style="1149" customWidth="1"/>
    <col min="6668" max="6668" width="20.42578125" style="1149" customWidth="1"/>
    <col min="6669" max="6669" width="20.5703125" style="1149" customWidth="1"/>
    <col min="6670" max="6672" width="12.140625" style="1149" customWidth="1"/>
    <col min="6673" max="6912" width="9.140625" style="1149"/>
    <col min="6913" max="6913" width="57.42578125" style="1149" customWidth="1"/>
    <col min="6914" max="6914" width="10.42578125" style="1149" customWidth="1"/>
    <col min="6915" max="6915" width="19.5703125" style="1149" customWidth="1"/>
    <col min="6916" max="6917" width="14.42578125" style="1149" customWidth="1"/>
    <col min="6918" max="6918" width="17.28515625" style="1149" customWidth="1"/>
    <col min="6919" max="6920" width="14.42578125" style="1149" customWidth="1"/>
    <col min="6921" max="6921" width="18.140625" style="1149" customWidth="1"/>
    <col min="6922" max="6922" width="14.42578125" style="1149" customWidth="1"/>
    <col min="6923" max="6923" width="12.140625" style="1149" customWidth="1"/>
    <col min="6924" max="6924" width="20.42578125" style="1149" customWidth="1"/>
    <col min="6925" max="6925" width="20.5703125" style="1149" customWidth="1"/>
    <col min="6926" max="6928" width="12.140625" style="1149" customWidth="1"/>
    <col min="6929" max="7168" width="9.140625" style="1149"/>
    <col min="7169" max="7169" width="57.42578125" style="1149" customWidth="1"/>
    <col min="7170" max="7170" width="10.42578125" style="1149" customWidth="1"/>
    <col min="7171" max="7171" width="19.5703125" style="1149" customWidth="1"/>
    <col min="7172" max="7173" width="14.42578125" style="1149" customWidth="1"/>
    <col min="7174" max="7174" width="17.28515625" style="1149" customWidth="1"/>
    <col min="7175" max="7176" width="14.42578125" style="1149" customWidth="1"/>
    <col min="7177" max="7177" width="18.140625" style="1149" customWidth="1"/>
    <col min="7178" max="7178" width="14.42578125" style="1149" customWidth="1"/>
    <col min="7179" max="7179" width="12.140625" style="1149" customWidth="1"/>
    <col min="7180" max="7180" width="20.42578125" style="1149" customWidth="1"/>
    <col min="7181" max="7181" width="20.5703125" style="1149" customWidth="1"/>
    <col min="7182" max="7184" width="12.140625" style="1149" customWidth="1"/>
    <col min="7185" max="7424" width="9.140625" style="1149"/>
    <col min="7425" max="7425" width="57.42578125" style="1149" customWidth="1"/>
    <col min="7426" max="7426" width="10.42578125" style="1149" customWidth="1"/>
    <col min="7427" max="7427" width="19.5703125" style="1149" customWidth="1"/>
    <col min="7428" max="7429" width="14.42578125" style="1149" customWidth="1"/>
    <col min="7430" max="7430" width="17.28515625" style="1149" customWidth="1"/>
    <col min="7431" max="7432" width="14.42578125" style="1149" customWidth="1"/>
    <col min="7433" max="7433" width="18.140625" style="1149" customWidth="1"/>
    <col min="7434" max="7434" width="14.42578125" style="1149" customWidth="1"/>
    <col min="7435" max="7435" width="12.140625" style="1149" customWidth="1"/>
    <col min="7436" max="7436" width="20.42578125" style="1149" customWidth="1"/>
    <col min="7437" max="7437" width="20.5703125" style="1149" customWidth="1"/>
    <col min="7438" max="7440" width="12.140625" style="1149" customWidth="1"/>
    <col min="7441" max="7680" width="9.140625" style="1149"/>
    <col min="7681" max="7681" width="57.42578125" style="1149" customWidth="1"/>
    <col min="7682" max="7682" width="10.42578125" style="1149" customWidth="1"/>
    <col min="7683" max="7683" width="19.5703125" style="1149" customWidth="1"/>
    <col min="7684" max="7685" width="14.42578125" style="1149" customWidth="1"/>
    <col min="7686" max="7686" width="17.28515625" style="1149" customWidth="1"/>
    <col min="7687" max="7688" width="14.42578125" style="1149" customWidth="1"/>
    <col min="7689" max="7689" width="18.140625" style="1149" customWidth="1"/>
    <col min="7690" max="7690" width="14.42578125" style="1149" customWidth="1"/>
    <col min="7691" max="7691" width="12.140625" style="1149" customWidth="1"/>
    <col min="7692" max="7692" width="20.42578125" style="1149" customWidth="1"/>
    <col min="7693" max="7693" width="20.5703125" style="1149" customWidth="1"/>
    <col min="7694" max="7696" width="12.140625" style="1149" customWidth="1"/>
    <col min="7697" max="7936" width="9.140625" style="1149"/>
    <col min="7937" max="7937" width="57.42578125" style="1149" customWidth="1"/>
    <col min="7938" max="7938" width="10.42578125" style="1149" customWidth="1"/>
    <col min="7939" max="7939" width="19.5703125" style="1149" customWidth="1"/>
    <col min="7940" max="7941" width="14.42578125" style="1149" customWidth="1"/>
    <col min="7942" max="7942" width="17.28515625" style="1149" customWidth="1"/>
    <col min="7943" max="7944" width="14.42578125" style="1149" customWidth="1"/>
    <col min="7945" max="7945" width="18.140625" style="1149" customWidth="1"/>
    <col min="7946" max="7946" width="14.42578125" style="1149" customWidth="1"/>
    <col min="7947" max="7947" width="12.140625" style="1149" customWidth="1"/>
    <col min="7948" max="7948" width="20.42578125" style="1149" customWidth="1"/>
    <col min="7949" max="7949" width="20.5703125" style="1149" customWidth="1"/>
    <col min="7950" max="7952" width="12.140625" style="1149" customWidth="1"/>
    <col min="7953" max="8192" width="9.140625" style="1149"/>
    <col min="8193" max="8193" width="57.42578125" style="1149" customWidth="1"/>
    <col min="8194" max="8194" width="10.42578125" style="1149" customWidth="1"/>
    <col min="8195" max="8195" width="19.5703125" style="1149" customWidth="1"/>
    <col min="8196" max="8197" width="14.42578125" style="1149" customWidth="1"/>
    <col min="8198" max="8198" width="17.28515625" style="1149" customWidth="1"/>
    <col min="8199" max="8200" width="14.42578125" style="1149" customWidth="1"/>
    <col min="8201" max="8201" width="18.140625" style="1149" customWidth="1"/>
    <col min="8202" max="8202" width="14.42578125" style="1149" customWidth="1"/>
    <col min="8203" max="8203" width="12.140625" style="1149" customWidth="1"/>
    <col min="8204" max="8204" width="20.42578125" style="1149" customWidth="1"/>
    <col min="8205" max="8205" width="20.5703125" style="1149" customWidth="1"/>
    <col min="8206" max="8208" width="12.140625" style="1149" customWidth="1"/>
    <col min="8209" max="8448" width="9.140625" style="1149"/>
    <col min="8449" max="8449" width="57.42578125" style="1149" customWidth="1"/>
    <col min="8450" max="8450" width="10.42578125" style="1149" customWidth="1"/>
    <col min="8451" max="8451" width="19.5703125" style="1149" customWidth="1"/>
    <col min="8452" max="8453" width="14.42578125" style="1149" customWidth="1"/>
    <col min="8454" max="8454" width="17.28515625" style="1149" customWidth="1"/>
    <col min="8455" max="8456" width="14.42578125" style="1149" customWidth="1"/>
    <col min="8457" max="8457" width="18.140625" style="1149" customWidth="1"/>
    <col min="8458" max="8458" width="14.42578125" style="1149" customWidth="1"/>
    <col min="8459" max="8459" width="12.140625" style="1149" customWidth="1"/>
    <col min="8460" max="8460" width="20.42578125" style="1149" customWidth="1"/>
    <col min="8461" max="8461" width="20.5703125" style="1149" customWidth="1"/>
    <col min="8462" max="8464" width="12.140625" style="1149" customWidth="1"/>
    <col min="8465" max="8704" width="9.140625" style="1149"/>
    <col min="8705" max="8705" width="57.42578125" style="1149" customWidth="1"/>
    <col min="8706" max="8706" width="10.42578125" style="1149" customWidth="1"/>
    <col min="8707" max="8707" width="19.5703125" style="1149" customWidth="1"/>
    <col min="8708" max="8709" width="14.42578125" style="1149" customWidth="1"/>
    <col min="8710" max="8710" width="17.28515625" style="1149" customWidth="1"/>
    <col min="8711" max="8712" width="14.42578125" style="1149" customWidth="1"/>
    <col min="8713" max="8713" width="18.140625" style="1149" customWidth="1"/>
    <col min="8714" max="8714" width="14.42578125" style="1149" customWidth="1"/>
    <col min="8715" max="8715" width="12.140625" style="1149" customWidth="1"/>
    <col min="8716" max="8716" width="20.42578125" style="1149" customWidth="1"/>
    <col min="8717" max="8717" width="20.5703125" style="1149" customWidth="1"/>
    <col min="8718" max="8720" width="12.140625" style="1149" customWidth="1"/>
    <col min="8721" max="8960" width="9.140625" style="1149"/>
    <col min="8961" max="8961" width="57.42578125" style="1149" customWidth="1"/>
    <col min="8962" max="8962" width="10.42578125" style="1149" customWidth="1"/>
    <col min="8963" max="8963" width="19.5703125" style="1149" customWidth="1"/>
    <col min="8964" max="8965" width="14.42578125" style="1149" customWidth="1"/>
    <col min="8966" max="8966" width="17.28515625" style="1149" customWidth="1"/>
    <col min="8967" max="8968" width="14.42578125" style="1149" customWidth="1"/>
    <col min="8969" max="8969" width="18.140625" style="1149" customWidth="1"/>
    <col min="8970" max="8970" width="14.42578125" style="1149" customWidth="1"/>
    <col min="8971" max="8971" width="12.140625" style="1149" customWidth="1"/>
    <col min="8972" max="8972" width="20.42578125" style="1149" customWidth="1"/>
    <col min="8973" max="8973" width="20.5703125" style="1149" customWidth="1"/>
    <col min="8974" max="8976" width="12.140625" style="1149" customWidth="1"/>
    <col min="8977" max="9216" width="9.140625" style="1149"/>
    <col min="9217" max="9217" width="57.42578125" style="1149" customWidth="1"/>
    <col min="9218" max="9218" width="10.42578125" style="1149" customWidth="1"/>
    <col min="9219" max="9219" width="19.5703125" style="1149" customWidth="1"/>
    <col min="9220" max="9221" width="14.42578125" style="1149" customWidth="1"/>
    <col min="9222" max="9222" width="17.28515625" style="1149" customWidth="1"/>
    <col min="9223" max="9224" width="14.42578125" style="1149" customWidth="1"/>
    <col min="9225" max="9225" width="18.140625" style="1149" customWidth="1"/>
    <col min="9226" max="9226" width="14.42578125" style="1149" customWidth="1"/>
    <col min="9227" max="9227" width="12.140625" style="1149" customWidth="1"/>
    <col min="9228" max="9228" width="20.42578125" style="1149" customWidth="1"/>
    <col min="9229" max="9229" width="20.5703125" style="1149" customWidth="1"/>
    <col min="9230" max="9232" width="12.140625" style="1149" customWidth="1"/>
    <col min="9233" max="9472" width="9.140625" style="1149"/>
    <col min="9473" max="9473" width="57.42578125" style="1149" customWidth="1"/>
    <col min="9474" max="9474" width="10.42578125" style="1149" customWidth="1"/>
    <col min="9475" max="9475" width="19.5703125" style="1149" customWidth="1"/>
    <col min="9476" max="9477" width="14.42578125" style="1149" customWidth="1"/>
    <col min="9478" max="9478" width="17.28515625" style="1149" customWidth="1"/>
    <col min="9479" max="9480" width="14.42578125" style="1149" customWidth="1"/>
    <col min="9481" max="9481" width="18.140625" style="1149" customWidth="1"/>
    <col min="9482" max="9482" width="14.42578125" style="1149" customWidth="1"/>
    <col min="9483" max="9483" width="12.140625" style="1149" customWidth="1"/>
    <col min="9484" max="9484" width="20.42578125" style="1149" customWidth="1"/>
    <col min="9485" max="9485" width="20.5703125" style="1149" customWidth="1"/>
    <col min="9486" max="9488" width="12.140625" style="1149" customWidth="1"/>
    <col min="9489" max="9728" width="9.140625" style="1149"/>
    <col min="9729" max="9729" width="57.42578125" style="1149" customWidth="1"/>
    <col min="9730" max="9730" width="10.42578125" style="1149" customWidth="1"/>
    <col min="9731" max="9731" width="19.5703125" style="1149" customWidth="1"/>
    <col min="9732" max="9733" width="14.42578125" style="1149" customWidth="1"/>
    <col min="9734" max="9734" width="17.28515625" style="1149" customWidth="1"/>
    <col min="9735" max="9736" width="14.42578125" style="1149" customWidth="1"/>
    <col min="9737" max="9737" width="18.140625" style="1149" customWidth="1"/>
    <col min="9738" max="9738" width="14.42578125" style="1149" customWidth="1"/>
    <col min="9739" max="9739" width="12.140625" style="1149" customWidth="1"/>
    <col min="9740" max="9740" width="20.42578125" style="1149" customWidth="1"/>
    <col min="9741" max="9741" width="20.5703125" style="1149" customWidth="1"/>
    <col min="9742" max="9744" width="12.140625" style="1149" customWidth="1"/>
    <col min="9745" max="9984" width="9.140625" style="1149"/>
    <col min="9985" max="9985" width="57.42578125" style="1149" customWidth="1"/>
    <col min="9986" max="9986" width="10.42578125" style="1149" customWidth="1"/>
    <col min="9987" max="9987" width="19.5703125" style="1149" customWidth="1"/>
    <col min="9988" max="9989" width="14.42578125" style="1149" customWidth="1"/>
    <col min="9990" max="9990" width="17.28515625" style="1149" customWidth="1"/>
    <col min="9991" max="9992" width="14.42578125" style="1149" customWidth="1"/>
    <col min="9993" max="9993" width="18.140625" style="1149" customWidth="1"/>
    <col min="9994" max="9994" width="14.42578125" style="1149" customWidth="1"/>
    <col min="9995" max="9995" width="12.140625" style="1149" customWidth="1"/>
    <col min="9996" max="9996" width="20.42578125" style="1149" customWidth="1"/>
    <col min="9997" max="9997" width="20.5703125" style="1149" customWidth="1"/>
    <col min="9998" max="10000" width="12.140625" style="1149" customWidth="1"/>
    <col min="10001" max="10240" width="9.140625" style="1149"/>
    <col min="10241" max="10241" width="57.42578125" style="1149" customWidth="1"/>
    <col min="10242" max="10242" width="10.42578125" style="1149" customWidth="1"/>
    <col min="10243" max="10243" width="19.5703125" style="1149" customWidth="1"/>
    <col min="10244" max="10245" width="14.42578125" style="1149" customWidth="1"/>
    <col min="10246" max="10246" width="17.28515625" style="1149" customWidth="1"/>
    <col min="10247" max="10248" width="14.42578125" style="1149" customWidth="1"/>
    <col min="10249" max="10249" width="18.140625" style="1149" customWidth="1"/>
    <col min="10250" max="10250" width="14.42578125" style="1149" customWidth="1"/>
    <col min="10251" max="10251" width="12.140625" style="1149" customWidth="1"/>
    <col min="10252" max="10252" width="20.42578125" style="1149" customWidth="1"/>
    <col min="10253" max="10253" width="20.5703125" style="1149" customWidth="1"/>
    <col min="10254" max="10256" width="12.140625" style="1149" customWidth="1"/>
    <col min="10257" max="10496" width="9.140625" style="1149"/>
    <col min="10497" max="10497" width="57.42578125" style="1149" customWidth="1"/>
    <col min="10498" max="10498" width="10.42578125" style="1149" customWidth="1"/>
    <col min="10499" max="10499" width="19.5703125" style="1149" customWidth="1"/>
    <col min="10500" max="10501" width="14.42578125" style="1149" customWidth="1"/>
    <col min="10502" max="10502" width="17.28515625" style="1149" customWidth="1"/>
    <col min="10503" max="10504" width="14.42578125" style="1149" customWidth="1"/>
    <col min="10505" max="10505" width="18.140625" style="1149" customWidth="1"/>
    <col min="10506" max="10506" width="14.42578125" style="1149" customWidth="1"/>
    <col min="10507" max="10507" width="12.140625" style="1149" customWidth="1"/>
    <col min="10508" max="10508" width="20.42578125" style="1149" customWidth="1"/>
    <col min="10509" max="10509" width="20.5703125" style="1149" customWidth="1"/>
    <col min="10510" max="10512" width="12.140625" style="1149" customWidth="1"/>
    <col min="10513" max="10752" width="9.140625" style="1149"/>
    <col min="10753" max="10753" width="57.42578125" style="1149" customWidth="1"/>
    <col min="10754" max="10754" width="10.42578125" style="1149" customWidth="1"/>
    <col min="10755" max="10755" width="19.5703125" style="1149" customWidth="1"/>
    <col min="10756" max="10757" width="14.42578125" style="1149" customWidth="1"/>
    <col min="10758" max="10758" width="17.28515625" style="1149" customWidth="1"/>
    <col min="10759" max="10760" width="14.42578125" style="1149" customWidth="1"/>
    <col min="10761" max="10761" width="18.140625" style="1149" customWidth="1"/>
    <col min="10762" max="10762" width="14.42578125" style="1149" customWidth="1"/>
    <col min="10763" max="10763" width="12.140625" style="1149" customWidth="1"/>
    <col min="10764" max="10764" width="20.42578125" style="1149" customWidth="1"/>
    <col min="10765" max="10765" width="20.5703125" style="1149" customWidth="1"/>
    <col min="10766" max="10768" width="12.140625" style="1149" customWidth="1"/>
    <col min="10769" max="11008" width="9.140625" style="1149"/>
    <col min="11009" max="11009" width="57.42578125" style="1149" customWidth="1"/>
    <col min="11010" max="11010" width="10.42578125" style="1149" customWidth="1"/>
    <col min="11011" max="11011" width="19.5703125" style="1149" customWidth="1"/>
    <col min="11012" max="11013" width="14.42578125" style="1149" customWidth="1"/>
    <col min="11014" max="11014" width="17.28515625" style="1149" customWidth="1"/>
    <col min="11015" max="11016" width="14.42578125" style="1149" customWidth="1"/>
    <col min="11017" max="11017" width="18.140625" style="1149" customWidth="1"/>
    <col min="11018" max="11018" width="14.42578125" style="1149" customWidth="1"/>
    <col min="11019" max="11019" width="12.140625" style="1149" customWidth="1"/>
    <col min="11020" max="11020" width="20.42578125" style="1149" customWidth="1"/>
    <col min="11021" max="11021" width="20.5703125" style="1149" customWidth="1"/>
    <col min="11022" max="11024" width="12.140625" style="1149" customWidth="1"/>
    <col min="11025" max="11264" width="9.140625" style="1149"/>
    <col min="11265" max="11265" width="57.42578125" style="1149" customWidth="1"/>
    <col min="11266" max="11266" width="10.42578125" style="1149" customWidth="1"/>
    <col min="11267" max="11267" width="19.5703125" style="1149" customWidth="1"/>
    <col min="11268" max="11269" width="14.42578125" style="1149" customWidth="1"/>
    <col min="11270" max="11270" width="17.28515625" style="1149" customWidth="1"/>
    <col min="11271" max="11272" width="14.42578125" style="1149" customWidth="1"/>
    <col min="11273" max="11273" width="18.140625" style="1149" customWidth="1"/>
    <col min="11274" max="11274" width="14.42578125" style="1149" customWidth="1"/>
    <col min="11275" max="11275" width="12.140625" style="1149" customWidth="1"/>
    <col min="11276" max="11276" width="20.42578125" style="1149" customWidth="1"/>
    <col min="11277" max="11277" width="20.5703125" style="1149" customWidth="1"/>
    <col min="11278" max="11280" width="12.140625" style="1149" customWidth="1"/>
    <col min="11281" max="11520" width="9.140625" style="1149"/>
    <col min="11521" max="11521" width="57.42578125" style="1149" customWidth="1"/>
    <col min="11522" max="11522" width="10.42578125" style="1149" customWidth="1"/>
    <col min="11523" max="11523" width="19.5703125" style="1149" customWidth="1"/>
    <col min="11524" max="11525" width="14.42578125" style="1149" customWidth="1"/>
    <col min="11526" max="11526" width="17.28515625" style="1149" customWidth="1"/>
    <col min="11527" max="11528" width="14.42578125" style="1149" customWidth="1"/>
    <col min="11529" max="11529" width="18.140625" style="1149" customWidth="1"/>
    <col min="11530" max="11530" width="14.42578125" style="1149" customWidth="1"/>
    <col min="11531" max="11531" width="12.140625" style="1149" customWidth="1"/>
    <col min="11532" max="11532" width="20.42578125" style="1149" customWidth="1"/>
    <col min="11533" max="11533" width="20.5703125" style="1149" customWidth="1"/>
    <col min="11534" max="11536" width="12.140625" style="1149" customWidth="1"/>
    <col min="11537" max="11776" width="9.140625" style="1149"/>
    <col min="11777" max="11777" width="57.42578125" style="1149" customWidth="1"/>
    <col min="11778" max="11778" width="10.42578125" style="1149" customWidth="1"/>
    <col min="11779" max="11779" width="19.5703125" style="1149" customWidth="1"/>
    <col min="11780" max="11781" width="14.42578125" style="1149" customWidth="1"/>
    <col min="11782" max="11782" width="17.28515625" style="1149" customWidth="1"/>
    <col min="11783" max="11784" width="14.42578125" style="1149" customWidth="1"/>
    <col min="11785" max="11785" width="18.140625" style="1149" customWidth="1"/>
    <col min="11786" max="11786" width="14.42578125" style="1149" customWidth="1"/>
    <col min="11787" max="11787" width="12.140625" style="1149" customWidth="1"/>
    <col min="11788" max="11788" width="20.42578125" style="1149" customWidth="1"/>
    <col min="11789" max="11789" width="20.5703125" style="1149" customWidth="1"/>
    <col min="11790" max="11792" width="12.140625" style="1149" customWidth="1"/>
    <col min="11793" max="12032" width="9.140625" style="1149"/>
    <col min="12033" max="12033" width="57.42578125" style="1149" customWidth="1"/>
    <col min="12034" max="12034" width="10.42578125" style="1149" customWidth="1"/>
    <col min="12035" max="12035" width="19.5703125" style="1149" customWidth="1"/>
    <col min="12036" max="12037" width="14.42578125" style="1149" customWidth="1"/>
    <col min="12038" max="12038" width="17.28515625" style="1149" customWidth="1"/>
    <col min="12039" max="12040" width="14.42578125" style="1149" customWidth="1"/>
    <col min="12041" max="12041" width="18.140625" style="1149" customWidth="1"/>
    <col min="12042" max="12042" width="14.42578125" style="1149" customWidth="1"/>
    <col min="12043" max="12043" width="12.140625" style="1149" customWidth="1"/>
    <col min="12044" max="12044" width="20.42578125" style="1149" customWidth="1"/>
    <col min="12045" max="12045" width="20.5703125" style="1149" customWidth="1"/>
    <col min="12046" max="12048" width="12.140625" style="1149" customWidth="1"/>
    <col min="12049" max="12288" width="9.140625" style="1149"/>
    <col min="12289" max="12289" width="57.42578125" style="1149" customWidth="1"/>
    <col min="12290" max="12290" width="10.42578125" style="1149" customWidth="1"/>
    <col min="12291" max="12291" width="19.5703125" style="1149" customWidth="1"/>
    <col min="12292" max="12293" width="14.42578125" style="1149" customWidth="1"/>
    <col min="12294" max="12294" width="17.28515625" style="1149" customWidth="1"/>
    <col min="12295" max="12296" width="14.42578125" style="1149" customWidth="1"/>
    <col min="12297" max="12297" width="18.140625" style="1149" customWidth="1"/>
    <col min="12298" max="12298" width="14.42578125" style="1149" customWidth="1"/>
    <col min="12299" max="12299" width="12.140625" style="1149" customWidth="1"/>
    <col min="12300" max="12300" width="20.42578125" style="1149" customWidth="1"/>
    <col min="12301" max="12301" width="20.5703125" style="1149" customWidth="1"/>
    <col min="12302" max="12304" width="12.140625" style="1149" customWidth="1"/>
    <col min="12305" max="12544" width="9.140625" style="1149"/>
    <col min="12545" max="12545" width="57.42578125" style="1149" customWidth="1"/>
    <col min="12546" max="12546" width="10.42578125" style="1149" customWidth="1"/>
    <col min="12547" max="12547" width="19.5703125" style="1149" customWidth="1"/>
    <col min="12548" max="12549" width="14.42578125" style="1149" customWidth="1"/>
    <col min="12550" max="12550" width="17.28515625" style="1149" customWidth="1"/>
    <col min="12551" max="12552" width="14.42578125" style="1149" customWidth="1"/>
    <col min="12553" max="12553" width="18.140625" style="1149" customWidth="1"/>
    <col min="12554" max="12554" width="14.42578125" style="1149" customWidth="1"/>
    <col min="12555" max="12555" width="12.140625" style="1149" customWidth="1"/>
    <col min="12556" max="12556" width="20.42578125" style="1149" customWidth="1"/>
    <col min="12557" max="12557" width="20.5703125" style="1149" customWidth="1"/>
    <col min="12558" max="12560" width="12.140625" style="1149" customWidth="1"/>
    <col min="12561" max="12800" width="9.140625" style="1149"/>
    <col min="12801" max="12801" width="57.42578125" style="1149" customWidth="1"/>
    <col min="12802" max="12802" width="10.42578125" style="1149" customWidth="1"/>
    <col min="12803" max="12803" width="19.5703125" style="1149" customWidth="1"/>
    <col min="12804" max="12805" width="14.42578125" style="1149" customWidth="1"/>
    <col min="12806" max="12806" width="17.28515625" style="1149" customWidth="1"/>
    <col min="12807" max="12808" width="14.42578125" style="1149" customWidth="1"/>
    <col min="12809" max="12809" width="18.140625" style="1149" customWidth="1"/>
    <col min="12810" max="12810" width="14.42578125" style="1149" customWidth="1"/>
    <col min="12811" max="12811" width="12.140625" style="1149" customWidth="1"/>
    <col min="12812" max="12812" width="20.42578125" style="1149" customWidth="1"/>
    <col min="12813" max="12813" width="20.5703125" style="1149" customWidth="1"/>
    <col min="12814" max="12816" width="12.140625" style="1149" customWidth="1"/>
    <col min="12817" max="13056" width="9.140625" style="1149"/>
    <col min="13057" max="13057" width="57.42578125" style="1149" customWidth="1"/>
    <col min="13058" max="13058" width="10.42578125" style="1149" customWidth="1"/>
    <col min="13059" max="13059" width="19.5703125" style="1149" customWidth="1"/>
    <col min="13060" max="13061" width="14.42578125" style="1149" customWidth="1"/>
    <col min="13062" max="13062" width="17.28515625" style="1149" customWidth="1"/>
    <col min="13063" max="13064" width="14.42578125" style="1149" customWidth="1"/>
    <col min="13065" max="13065" width="18.140625" style="1149" customWidth="1"/>
    <col min="13066" max="13066" width="14.42578125" style="1149" customWidth="1"/>
    <col min="13067" max="13067" width="12.140625" style="1149" customWidth="1"/>
    <col min="13068" max="13068" width="20.42578125" style="1149" customWidth="1"/>
    <col min="13069" max="13069" width="20.5703125" style="1149" customWidth="1"/>
    <col min="13070" max="13072" width="12.140625" style="1149" customWidth="1"/>
    <col min="13073" max="13312" width="9.140625" style="1149"/>
    <col min="13313" max="13313" width="57.42578125" style="1149" customWidth="1"/>
    <col min="13314" max="13314" width="10.42578125" style="1149" customWidth="1"/>
    <col min="13315" max="13315" width="19.5703125" style="1149" customWidth="1"/>
    <col min="13316" max="13317" width="14.42578125" style="1149" customWidth="1"/>
    <col min="13318" max="13318" width="17.28515625" style="1149" customWidth="1"/>
    <col min="13319" max="13320" width="14.42578125" style="1149" customWidth="1"/>
    <col min="13321" max="13321" width="18.140625" style="1149" customWidth="1"/>
    <col min="13322" max="13322" width="14.42578125" style="1149" customWidth="1"/>
    <col min="13323" max="13323" width="12.140625" style="1149" customWidth="1"/>
    <col min="13324" max="13324" width="20.42578125" style="1149" customWidth="1"/>
    <col min="13325" max="13325" width="20.5703125" style="1149" customWidth="1"/>
    <col min="13326" max="13328" width="12.140625" style="1149" customWidth="1"/>
    <col min="13329" max="13568" width="9.140625" style="1149"/>
    <col min="13569" max="13569" width="57.42578125" style="1149" customWidth="1"/>
    <col min="13570" max="13570" width="10.42578125" style="1149" customWidth="1"/>
    <col min="13571" max="13571" width="19.5703125" style="1149" customWidth="1"/>
    <col min="13572" max="13573" width="14.42578125" style="1149" customWidth="1"/>
    <col min="13574" max="13574" width="17.28515625" style="1149" customWidth="1"/>
    <col min="13575" max="13576" width="14.42578125" style="1149" customWidth="1"/>
    <col min="13577" max="13577" width="18.140625" style="1149" customWidth="1"/>
    <col min="13578" max="13578" width="14.42578125" style="1149" customWidth="1"/>
    <col min="13579" max="13579" width="12.140625" style="1149" customWidth="1"/>
    <col min="13580" max="13580" width="20.42578125" style="1149" customWidth="1"/>
    <col min="13581" max="13581" width="20.5703125" style="1149" customWidth="1"/>
    <col min="13582" max="13584" width="12.140625" style="1149" customWidth="1"/>
    <col min="13585" max="13824" width="9.140625" style="1149"/>
    <col min="13825" max="13825" width="57.42578125" style="1149" customWidth="1"/>
    <col min="13826" max="13826" width="10.42578125" style="1149" customWidth="1"/>
    <col min="13827" max="13827" width="19.5703125" style="1149" customWidth="1"/>
    <col min="13828" max="13829" width="14.42578125" style="1149" customWidth="1"/>
    <col min="13830" max="13830" width="17.28515625" style="1149" customWidth="1"/>
    <col min="13831" max="13832" width="14.42578125" style="1149" customWidth="1"/>
    <col min="13833" max="13833" width="18.140625" style="1149" customWidth="1"/>
    <col min="13834" max="13834" width="14.42578125" style="1149" customWidth="1"/>
    <col min="13835" max="13835" width="12.140625" style="1149" customWidth="1"/>
    <col min="13836" max="13836" width="20.42578125" style="1149" customWidth="1"/>
    <col min="13837" max="13837" width="20.5703125" style="1149" customWidth="1"/>
    <col min="13838" max="13840" width="12.140625" style="1149" customWidth="1"/>
    <col min="13841" max="14080" width="9.140625" style="1149"/>
    <col min="14081" max="14081" width="57.42578125" style="1149" customWidth="1"/>
    <col min="14082" max="14082" width="10.42578125" style="1149" customWidth="1"/>
    <col min="14083" max="14083" width="19.5703125" style="1149" customWidth="1"/>
    <col min="14084" max="14085" width="14.42578125" style="1149" customWidth="1"/>
    <col min="14086" max="14086" width="17.28515625" style="1149" customWidth="1"/>
    <col min="14087" max="14088" width="14.42578125" style="1149" customWidth="1"/>
    <col min="14089" max="14089" width="18.140625" style="1149" customWidth="1"/>
    <col min="14090" max="14090" width="14.42578125" style="1149" customWidth="1"/>
    <col min="14091" max="14091" width="12.140625" style="1149" customWidth="1"/>
    <col min="14092" max="14092" width="20.42578125" style="1149" customWidth="1"/>
    <col min="14093" max="14093" width="20.5703125" style="1149" customWidth="1"/>
    <col min="14094" max="14096" width="12.140625" style="1149" customWidth="1"/>
    <col min="14097" max="14336" width="9.140625" style="1149"/>
    <col min="14337" max="14337" width="57.42578125" style="1149" customWidth="1"/>
    <col min="14338" max="14338" width="10.42578125" style="1149" customWidth="1"/>
    <col min="14339" max="14339" width="19.5703125" style="1149" customWidth="1"/>
    <col min="14340" max="14341" width="14.42578125" style="1149" customWidth="1"/>
    <col min="14342" max="14342" width="17.28515625" style="1149" customWidth="1"/>
    <col min="14343" max="14344" width="14.42578125" style="1149" customWidth="1"/>
    <col min="14345" max="14345" width="18.140625" style="1149" customWidth="1"/>
    <col min="14346" max="14346" width="14.42578125" style="1149" customWidth="1"/>
    <col min="14347" max="14347" width="12.140625" style="1149" customWidth="1"/>
    <col min="14348" max="14348" width="20.42578125" style="1149" customWidth="1"/>
    <col min="14349" max="14349" width="20.5703125" style="1149" customWidth="1"/>
    <col min="14350" max="14352" width="12.140625" style="1149" customWidth="1"/>
    <col min="14353" max="14592" width="9.140625" style="1149"/>
    <col min="14593" max="14593" width="57.42578125" style="1149" customWidth="1"/>
    <col min="14594" max="14594" width="10.42578125" style="1149" customWidth="1"/>
    <col min="14595" max="14595" width="19.5703125" style="1149" customWidth="1"/>
    <col min="14596" max="14597" width="14.42578125" style="1149" customWidth="1"/>
    <col min="14598" max="14598" width="17.28515625" style="1149" customWidth="1"/>
    <col min="14599" max="14600" width="14.42578125" style="1149" customWidth="1"/>
    <col min="14601" max="14601" width="18.140625" style="1149" customWidth="1"/>
    <col min="14602" max="14602" width="14.42578125" style="1149" customWidth="1"/>
    <col min="14603" max="14603" width="12.140625" style="1149" customWidth="1"/>
    <col min="14604" max="14604" width="20.42578125" style="1149" customWidth="1"/>
    <col min="14605" max="14605" width="20.5703125" style="1149" customWidth="1"/>
    <col min="14606" max="14608" width="12.140625" style="1149" customWidth="1"/>
    <col min="14609" max="14848" width="9.140625" style="1149"/>
    <col min="14849" max="14849" width="57.42578125" style="1149" customWidth="1"/>
    <col min="14850" max="14850" width="10.42578125" style="1149" customWidth="1"/>
    <col min="14851" max="14851" width="19.5703125" style="1149" customWidth="1"/>
    <col min="14852" max="14853" width="14.42578125" style="1149" customWidth="1"/>
    <col min="14854" max="14854" width="17.28515625" style="1149" customWidth="1"/>
    <col min="14855" max="14856" width="14.42578125" style="1149" customWidth="1"/>
    <col min="14857" max="14857" width="18.140625" style="1149" customWidth="1"/>
    <col min="14858" max="14858" width="14.42578125" style="1149" customWidth="1"/>
    <col min="14859" max="14859" width="12.140625" style="1149" customWidth="1"/>
    <col min="14860" max="14860" width="20.42578125" style="1149" customWidth="1"/>
    <col min="14861" max="14861" width="20.5703125" style="1149" customWidth="1"/>
    <col min="14862" max="14864" width="12.140625" style="1149" customWidth="1"/>
    <col min="14865" max="15104" width="9.140625" style="1149"/>
    <col min="15105" max="15105" width="57.42578125" style="1149" customWidth="1"/>
    <col min="15106" max="15106" width="10.42578125" style="1149" customWidth="1"/>
    <col min="15107" max="15107" width="19.5703125" style="1149" customWidth="1"/>
    <col min="15108" max="15109" width="14.42578125" style="1149" customWidth="1"/>
    <col min="15110" max="15110" width="17.28515625" style="1149" customWidth="1"/>
    <col min="15111" max="15112" width="14.42578125" style="1149" customWidth="1"/>
    <col min="15113" max="15113" width="18.140625" style="1149" customWidth="1"/>
    <col min="15114" max="15114" width="14.42578125" style="1149" customWidth="1"/>
    <col min="15115" max="15115" width="12.140625" style="1149" customWidth="1"/>
    <col min="15116" max="15116" width="20.42578125" style="1149" customWidth="1"/>
    <col min="15117" max="15117" width="20.5703125" style="1149" customWidth="1"/>
    <col min="15118" max="15120" width="12.140625" style="1149" customWidth="1"/>
    <col min="15121" max="15360" width="9.140625" style="1149"/>
    <col min="15361" max="15361" width="57.42578125" style="1149" customWidth="1"/>
    <col min="15362" max="15362" width="10.42578125" style="1149" customWidth="1"/>
    <col min="15363" max="15363" width="19.5703125" style="1149" customWidth="1"/>
    <col min="15364" max="15365" width="14.42578125" style="1149" customWidth="1"/>
    <col min="15366" max="15366" width="17.28515625" style="1149" customWidth="1"/>
    <col min="15367" max="15368" width="14.42578125" style="1149" customWidth="1"/>
    <col min="15369" max="15369" width="18.140625" style="1149" customWidth="1"/>
    <col min="15370" max="15370" width="14.42578125" style="1149" customWidth="1"/>
    <col min="15371" max="15371" width="12.140625" style="1149" customWidth="1"/>
    <col min="15372" max="15372" width="20.42578125" style="1149" customWidth="1"/>
    <col min="15373" max="15373" width="20.5703125" style="1149" customWidth="1"/>
    <col min="15374" max="15376" width="12.140625" style="1149" customWidth="1"/>
    <col min="15377" max="15616" width="9.140625" style="1149"/>
    <col min="15617" max="15617" width="57.42578125" style="1149" customWidth="1"/>
    <col min="15618" max="15618" width="10.42578125" style="1149" customWidth="1"/>
    <col min="15619" max="15619" width="19.5703125" style="1149" customWidth="1"/>
    <col min="15620" max="15621" width="14.42578125" style="1149" customWidth="1"/>
    <col min="15622" max="15622" width="17.28515625" style="1149" customWidth="1"/>
    <col min="15623" max="15624" width="14.42578125" style="1149" customWidth="1"/>
    <col min="15625" max="15625" width="18.140625" style="1149" customWidth="1"/>
    <col min="15626" max="15626" width="14.42578125" style="1149" customWidth="1"/>
    <col min="15627" max="15627" width="12.140625" style="1149" customWidth="1"/>
    <col min="15628" max="15628" width="20.42578125" style="1149" customWidth="1"/>
    <col min="15629" max="15629" width="20.5703125" style="1149" customWidth="1"/>
    <col min="15630" max="15632" width="12.140625" style="1149" customWidth="1"/>
    <col min="15633" max="15872" width="9.140625" style="1149"/>
    <col min="15873" max="15873" width="57.42578125" style="1149" customWidth="1"/>
    <col min="15874" max="15874" width="10.42578125" style="1149" customWidth="1"/>
    <col min="15875" max="15875" width="19.5703125" style="1149" customWidth="1"/>
    <col min="15876" max="15877" width="14.42578125" style="1149" customWidth="1"/>
    <col min="15878" max="15878" width="17.28515625" style="1149" customWidth="1"/>
    <col min="15879" max="15880" width="14.42578125" style="1149" customWidth="1"/>
    <col min="15881" max="15881" width="18.140625" style="1149" customWidth="1"/>
    <col min="15882" max="15882" width="14.42578125" style="1149" customWidth="1"/>
    <col min="15883" max="15883" width="12.140625" style="1149" customWidth="1"/>
    <col min="15884" max="15884" width="20.42578125" style="1149" customWidth="1"/>
    <col min="15885" max="15885" width="20.5703125" style="1149" customWidth="1"/>
    <col min="15886" max="15888" width="12.140625" style="1149" customWidth="1"/>
    <col min="15889" max="16128" width="9.140625" style="1149"/>
    <col min="16129" max="16129" width="57.42578125" style="1149" customWidth="1"/>
    <col min="16130" max="16130" width="10.42578125" style="1149" customWidth="1"/>
    <col min="16131" max="16131" width="19.5703125" style="1149" customWidth="1"/>
    <col min="16132" max="16133" width="14.42578125" style="1149" customWidth="1"/>
    <col min="16134" max="16134" width="17.28515625" style="1149" customWidth="1"/>
    <col min="16135" max="16136" width="14.42578125" style="1149" customWidth="1"/>
    <col min="16137" max="16137" width="18.140625" style="1149" customWidth="1"/>
    <col min="16138" max="16138" width="14.42578125" style="1149" customWidth="1"/>
    <col min="16139" max="16139" width="12.140625" style="1149" customWidth="1"/>
    <col min="16140" max="16140" width="20.42578125" style="1149" customWidth="1"/>
    <col min="16141" max="16141" width="20.5703125" style="1149" customWidth="1"/>
    <col min="16142" max="16144" width="12.140625" style="1149" customWidth="1"/>
    <col min="16145" max="16384" width="9.140625" style="1149"/>
  </cols>
  <sheetData>
    <row r="1" spans="1:16" s="1146" customFormat="1" ht="49.5" customHeight="1">
      <c r="A1" s="1668" t="s">
        <v>0</v>
      </c>
      <c r="B1" s="1668"/>
      <c r="C1" s="1668"/>
      <c r="D1" s="1668"/>
      <c r="E1" s="1668"/>
      <c r="F1" s="1668"/>
      <c r="G1" s="1668"/>
      <c r="H1" s="1668"/>
      <c r="I1" s="1668"/>
      <c r="J1" s="1668"/>
      <c r="K1" s="1145"/>
      <c r="L1" s="1145"/>
      <c r="M1" s="1145"/>
      <c r="N1" s="1145"/>
      <c r="O1" s="1145"/>
      <c r="P1" s="1145"/>
    </row>
    <row r="2" spans="1:16" s="1146" customFormat="1" ht="52.5" customHeight="1">
      <c r="A2" s="1669" t="s">
        <v>501</v>
      </c>
      <c r="B2" s="1670"/>
      <c r="C2" s="1670"/>
      <c r="D2" s="1670"/>
      <c r="E2" s="1670"/>
      <c r="F2" s="1671"/>
      <c r="G2" s="1671"/>
      <c r="H2" s="1671"/>
      <c r="I2" s="1671"/>
      <c r="J2" s="1672"/>
      <c r="K2" s="1672"/>
      <c r="L2" s="1672"/>
      <c r="M2" s="1672"/>
      <c r="N2" s="1672"/>
      <c r="O2" s="1672"/>
      <c r="P2" s="1672"/>
    </row>
    <row r="3" spans="1:16" ht="37.5" customHeight="1">
      <c r="A3" s="1147" t="s">
        <v>2</v>
      </c>
      <c r="B3" s="1673" t="s">
        <v>3</v>
      </c>
      <c r="C3" s="1674"/>
      <c r="D3" s="1675"/>
      <c r="E3" s="1676"/>
      <c r="F3" s="1677"/>
      <c r="G3" s="1678"/>
      <c r="H3" s="1679"/>
      <c r="I3" s="1679"/>
      <c r="J3" s="1679"/>
      <c r="K3" s="1148"/>
      <c r="L3" s="1148"/>
      <c r="M3" s="1148"/>
      <c r="N3" s="1148"/>
      <c r="O3" s="1148"/>
      <c r="P3" s="1148"/>
    </row>
    <row r="4" spans="1:16" s="1146" customFormat="1" ht="21" customHeight="1">
      <c r="A4" s="1150" t="s">
        <v>4</v>
      </c>
      <c r="B4" s="1661">
        <v>50244233</v>
      </c>
      <c r="C4" s="1662"/>
      <c r="D4" s="1662"/>
      <c r="E4" s="1663"/>
      <c r="F4" s="1664"/>
      <c r="G4" s="1665"/>
      <c r="H4" s="1666"/>
      <c r="I4" s="1667"/>
      <c r="J4" s="1667"/>
      <c r="K4" s="1151"/>
      <c r="L4" s="1151"/>
      <c r="M4" s="1151"/>
      <c r="N4" s="1151"/>
      <c r="O4" s="1151"/>
      <c r="P4" s="1151"/>
    </row>
    <row r="5" spans="1:16" ht="23.25" customHeight="1"/>
    <row r="6" spans="1:16" ht="28.5" customHeight="1">
      <c r="A6" s="1657" t="s">
        <v>5</v>
      </c>
      <c r="B6" s="1657"/>
      <c r="C6" s="1657"/>
    </row>
    <row r="7" spans="1:16" ht="37.5">
      <c r="A7" s="1147" t="s">
        <v>6</v>
      </c>
      <c r="B7" s="1152" t="s">
        <v>7</v>
      </c>
      <c r="C7" s="1153" t="s">
        <v>8</v>
      </c>
    </row>
    <row r="8" spans="1:16" ht="14.25" customHeight="1">
      <c r="A8" s="1154">
        <v>1</v>
      </c>
      <c r="B8" s="1154">
        <v>2</v>
      </c>
      <c r="C8" s="1155">
        <v>3</v>
      </c>
    </row>
    <row r="9" spans="1:16" ht="29.25" customHeight="1">
      <c r="A9" s="1156" t="s">
        <v>9</v>
      </c>
      <c r="B9" s="1157" t="s">
        <v>10</v>
      </c>
      <c r="C9" s="1158">
        <v>1</v>
      </c>
    </row>
    <row r="10" spans="1:16" ht="39" customHeight="1">
      <c r="A10" s="1159" t="s">
        <v>11</v>
      </c>
      <c r="B10" s="1157" t="s">
        <v>12</v>
      </c>
      <c r="C10" s="1158">
        <v>0</v>
      </c>
    </row>
    <row r="11" spans="1:16" ht="40.5" customHeight="1">
      <c r="A11" s="1159" t="s">
        <v>13</v>
      </c>
      <c r="B11" s="1150" t="s">
        <v>14</v>
      </c>
      <c r="C11" s="1158">
        <v>0</v>
      </c>
    </row>
    <row r="12" spans="1:16" ht="73.5" customHeight="1">
      <c r="A12" s="1156" t="s">
        <v>15</v>
      </c>
      <c r="B12" s="1157" t="s">
        <v>16</v>
      </c>
      <c r="C12" s="1158">
        <v>0</v>
      </c>
    </row>
    <row r="13" spans="1:16" ht="80.25" customHeight="1">
      <c r="A13" s="1160" t="s">
        <v>17</v>
      </c>
      <c r="B13" s="1150" t="s">
        <v>18</v>
      </c>
      <c r="C13" s="1158">
        <v>0</v>
      </c>
    </row>
    <row r="14" spans="1:16" ht="115.5" customHeight="1">
      <c r="A14" s="1160" t="s">
        <v>19</v>
      </c>
      <c r="B14" s="1150" t="s">
        <v>20</v>
      </c>
      <c r="C14" s="1158">
        <v>0</v>
      </c>
    </row>
    <row r="15" spans="1:16" ht="93" customHeight="1">
      <c r="A15" s="1160" t="s">
        <v>21</v>
      </c>
      <c r="B15" s="1150" t="s">
        <v>22</v>
      </c>
      <c r="C15" s="1158">
        <v>0</v>
      </c>
    </row>
    <row r="16" spans="1:16" ht="94.5" customHeight="1">
      <c r="A16" s="1160" t="s">
        <v>23</v>
      </c>
      <c r="B16" s="1150" t="s">
        <v>24</v>
      </c>
      <c r="C16" s="1158">
        <v>0</v>
      </c>
    </row>
    <row r="17" spans="1:19" ht="83.25" customHeight="1">
      <c r="A17" s="1161" t="s">
        <v>25</v>
      </c>
      <c r="B17" s="1157" t="s">
        <v>26</v>
      </c>
      <c r="C17" s="1158">
        <v>0</v>
      </c>
      <c r="L17" s="1162"/>
    </row>
    <row r="18" spans="1:19" ht="13.15" customHeight="1">
      <c r="A18" s="1163"/>
      <c r="B18" s="1164"/>
      <c r="C18" s="1165"/>
    </row>
    <row r="19" spans="1:19" ht="19.5" customHeight="1">
      <c r="A19" s="1658" t="s">
        <v>27</v>
      </c>
      <c r="B19" s="1659"/>
      <c r="C19" s="1659"/>
    </row>
    <row r="20" spans="1:19" ht="12" customHeight="1">
      <c r="A20" s="1166"/>
      <c r="B20" s="1164"/>
      <c r="C20" s="1165"/>
    </row>
    <row r="21" spans="1:19" ht="83.25" customHeight="1">
      <c r="A21" s="1167" t="s">
        <v>6</v>
      </c>
      <c r="B21" s="1167" t="s">
        <v>7</v>
      </c>
      <c r="C21" s="1168" t="s">
        <v>28</v>
      </c>
      <c r="D21" s="1169"/>
      <c r="E21" s="1169"/>
      <c r="F21" s="1169"/>
      <c r="G21" s="1169"/>
      <c r="H21" s="1169"/>
      <c r="I21" s="1169"/>
      <c r="J21" s="1169"/>
      <c r="K21" s="1169"/>
      <c r="L21" s="1169"/>
      <c r="M21" s="1169"/>
      <c r="N21" s="1169"/>
      <c r="O21" s="1169"/>
      <c r="P21" s="1169"/>
      <c r="Q21" s="1169"/>
      <c r="R21" s="1169"/>
      <c r="S21" s="1169"/>
    </row>
    <row r="22" spans="1:19" s="1173" customFormat="1" ht="19.5" customHeight="1">
      <c r="A22" s="1167">
        <v>1</v>
      </c>
      <c r="B22" s="1167">
        <v>2</v>
      </c>
      <c r="C22" s="1167">
        <v>3</v>
      </c>
      <c r="D22" s="1170"/>
      <c r="E22" s="1170"/>
      <c r="F22" s="1170"/>
      <c r="G22" s="1170"/>
      <c r="H22" s="1170"/>
      <c r="I22" s="1170"/>
      <c r="J22" s="1171"/>
      <c r="K22" s="1170"/>
      <c r="L22" s="1170"/>
      <c r="M22" s="1170"/>
      <c r="N22" s="1170"/>
      <c r="O22" s="1170"/>
      <c r="P22" s="1170"/>
      <c r="Q22" s="1172"/>
      <c r="R22" s="1172"/>
      <c r="S22" s="1172"/>
    </row>
    <row r="23" spans="1:19" ht="20.100000000000001" customHeight="1">
      <c r="A23" s="1174" t="s">
        <v>29</v>
      </c>
      <c r="B23" s="1157" t="s">
        <v>30</v>
      </c>
      <c r="C23" s="1175">
        <v>1</v>
      </c>
      <c r="D23" s="1169"/>
      <c r="E23" s="1169"/>
      <c r="F23" s="1169"/>
      <c r="G23" s="1169"/>
      <c r="H23" s="1169"/>
      <c r="I23" s="1169"/>
      <c r="J23" s="1169"/>
      <c r="K23" s="1169"/>
      <c r="L23" s="1169"/>
      <c r="M23" s="1169"/>
      <c r="N23" s="1169"/>
      <c r="O23" s="1169"/>
      <c r="P23" s="1169"/>
      <c r="Q23" s="1169"/>
      <c r="R23" s="1169"/>
      <c r="S23" s="1169"/>
    </row>
    <row r="24" spans="1:19" ht="20.100000000000001" customHeight="1">
      <c r="A24" s="1174" t="s">
        <v>31</v>
      </c>
      <c r="B24" s="1150" t="s">
        <v>32</v>
      </c>
      <c r="C24" s="1175"/>
      <c r="D24" s="1169"/>
      <c r="E24" s="1169"/>
      <c r="F24" s="1169"/>
      <c r="G24" s="1169"/>
      <c r="H24" s="1169"/>
      <c r="I24" s="1169"/>
      <c r="J24" s="1169"/>
      <c r="K24" s="1169"/>
      <c r="L24" s="1169"/>
      <c r="M24" s="1169"/>
      <c r="N24" s="1169"/>
      <c r="O24" s="1169"/>
      <c r="P24" s="1169"/>
      <c r="Q24" s="1169"/>
      <c r="R24" s="1169"/>
      <c r="S24" s="1169"/>
    </row>
    <row r="25" spans="1:19" ht="20.100000000000001" customHeight="1">
      <c r="A25" s="1174" t="s">
        <v>33</v>
      </c>
      <c r="B25" s="1150" t="s">
        <v>34</v>
      </c>
      <c r="C25" s="1175"/>
      <c r="D25" s="1169"/>
      <c r="E25" s="1169"/>
      <c r="F25" s="1169"/>
      <c r="G25" s="1169"/>
      <c r="H25" s="1169"/>
      <c r="I25" s="1169"/>
      <c r="J25" s="1169"/>
      <c r="K25" s="1169"/>
      <c r="L25" s="1169"/>
      <c r="M25" s="1169"/>
      <c r="N25" s="1169"/>
      <c r="O25" s="1169"/>
      <c r="P25" s="1169"/>
      <c r="Q25" s="1169"/>
      <c r="R25" s="1169"/>
      <c r="S25" s="1169"/>
    </row>
    <row r="26" spans="1:19" ht="20.100000000000001" customHeight="1">
      <c r="A26" s="1174" t="s">
        <v>35</v>
      </c>
      <c r="B26" s="1150" t="s">
        <v>36</v>
      </c>
      <c r="C26" s="1175">
        <v>1</v>
      </c>
      <c r="D26" s="1169"/>
      <c r="E26" s="1169"/>
      <c r="F26" s="1169"/>
      <c r="G26" s="1169"/>
      <c r="H26" s="1169"/>
      <c r="I26" s="1169"/>
      <c r="J26" s="1169"/>
      <c r="K26" s="1169"/>
      <c r="L26" s="1169"/>
      <c r="M26" s="1169"/>
      <c r="N26" s="1169"/>
      <c r="O26" s="1169"/>
      <c r="P26" s="1169"/>
      <c r="Q26" s="1169"/>
      <c r="R26" s="1169"/>
      <c r="S26" s="1169"/>
    </row>
    <row r="27" spans="1:19" ht="42" customHeight="1">
      <c r="A27" s="1174" t="s">
        <v>37</v>
      </c>
      <c r="B27" s="1150" t="s">
        <v>38</v>
      </c>
      <c r="C27" s="1175">
        <v>1</v>
      </c>
      <c r="D27" s="1169"/>
      <c r="E27" s="1169"/>
      <c r="F27" s="1169"/>
      <c r="G27" s="1169"/>
      <c r="H27" s="1169"/>
      <c r="I27" s="1169"/>
      <c r="J27" s="1169"/>
      <c r="K27" s="1169"/>
      <c r="L27" s="1169"/>
      <c r="M27" s="1169"/>
      <c r="N27" s="1169"/>
      <c r="O27" s="1169"/>
      <c r="P27" s="1169"/>
      <c r="Q27" s="1169"/>
      <c r="R27" s="1169"/>
      <c r="S27" s="1169"/>
    </row>
    <row r="28" spans="1:19" ht="23.25" customHeight="1">
      <c r="A28" s="1166"/>
      <c r="B28" s="1164"/>
      <c r="C28" s="1165"/>
    </row>
    <row r="29" spans="1:19" ht="24" customHeight="1">
      <c r="A29" s="1631" t="s">
        <v>39</v>
      </c>
      <c r="B29" s="1631"/>
      <c r="C29" s="1631"/>
      <c r="D29" s="1631"/>
      <c r="E29" s="1631"/>
      <c r="F29" s="1631"/>
      <c r="G29" s="1631"/>
      <c r="H29" s="1631"/>
      <c r="I29" s="1631"/>
      <c r="J29" s="1631"/>
    </row>
    <row r="30" spans="1:19" ht="13.5" customHeight="1">
      <c r="A30" s="1176"/>
      <c r="B30" s="1176"/>
      <c r="C30" s="1176"/>
      <c r="D30" s="1660"/>
      <c r="E30" s="1660"/>
      <c r="F30" s="1660"/>
      <c r="G30" s="1660"/>
      <c r="H30" s="1660"/>
      <c r="I30" s="1660"/>
      <c r="J30" s="1177"/>
      <c r="K30" s="1177"/>
    </row>
    <row r="31" spans="1:19" ht="27" customHeight="1">
      <c r="A31" s="1637" t="s">
        <v>40</v>
      </c>
      <c r="B31" s="1637" t="s">
        <v>7</v>
      </c>
      <c r="C31" s="1637" t="s">
        <v>41</v>
      </c>
      <c r="D31" s="1637"/>
      <c r="E31" s="1637"/>
      <c r="F31" s="1637"/>
      <c r="G31" s="1638" t="s">
        <v>42</v>
      </c>
      <c r="H31" s="1647"/>
      <c r="I31" s="1178" t="s">
        <v>43</v>
      </c>
      <c r="J31" s="1179"/>
    </row>
    <row r="32" spans="1:19" ht="15" customHeight="1">
      <c r="A32" s="1637"/>
      <c r="B32" s="1637"/>
      <c r="C32" s="1650" t="s">
        <v>44</v>
      </c>
      <c r="D32" s="1637" t="s">
        <v>45</v>
      </c>
      <c r="E32" s="1637"/>
      <c r="F32" s="1637"/>
      <c r="G32" s="1650" t="s">
        <v>44</v>
      </c>
      <c r="H32" s="1650" t="s">
        <v>46</v>
      </c>
      <c r="I32" s="1637" t="s">
        <v>44</v>
      </c>
      <c r="J32" s="1180"/>
    </row>
    <row r="33" spans="1:17" ht="81.75" customHeight="1">
      <c r="A33" s="1637"/>
      <c r="B33" s="1637"/>
      <c r="C33" s="1652"/>
      <c r="D33" s="1167" t="s">
        <v>47</v>
      </c>
      <c r="E33" s="1167" t="s">
        <v>48</v>
      </c>
      <c r="F33" s="1167" t="s">
        <v>49</v>
      </c>
      <c r="G33" s="1651"/>
      <c r="H33" s="1652"/>
      <c r="I33" s="1637"/>
      <c r="J33" s="1181"/>
      <c r="K33" s="1169"/>
      <c r="L33" s="1182"/>
      <c r="M33" s="1182"/>
      <c r="N33" s="1182"/>
      <c r="O33" s="1182"/>
      <c r="P33" s="1169"/>
      <c r="Q33" s="1169"/>
    </row>
    <row r="34" spans="1:17" s="1173" customFormat="1" ht="21" customHeight="1">
      <c r="A34" s="1167">
        <v>1</v>
      </c>
      <c r="B34" s="1167">
        <v>2</v>
      </c>
      <c r="C34" s="1167">
        <v>3</v>
      </c>
      <c r="D34" s="1167">
        <v>4</v>
      </c>
      <c r="E34" s="1167">
        <v>5</v>
      </c>
      <c r="F34" s="1167">
        <v>6</v>
      </c>
      <c r="G34" s="1167">
        <v>7</v>
      </c>
      <c r="H34" s="1167">
        <v>8</v>
      </c>
      <c r="I34" s="1167">
        <v>9</v>
      </c>
      <c r="J34" s="1171"/>
      <c r="K34" s="1183"/>
      <c r="N34" s="1184"/>
      <c r="O34" s="1184"/>
      <c r="P34" s="1170"/>
      <c r="Q34" s="1172"/>
    </row>
    <row r="35" spans="1:17" ht="25.5" customHeight="1">
      <c r="A35" s="1185" t="s">
        <v>50</v>
      </c>
      <c r="B35" s="1157" t="s">
        <v>51</v>
      </c>
      <c r="C35" s="1186">
        <f t="shared" ref="C35:G35" si="0">C36+C45+C46+C49+C50+C51+C52</f>
        <v>158</v>
      </c>
      <c r="D35" s="1186">
        <f>D36+D45+D46+D49+D51+D52</f>
        <v>122</v>
      </c>
      <c r="E35" s="1186">
        <f t="shared" si="0"/>
        <v>0</v>
      </c>
      <c r="F35" s="1186">
        <f t="shared" si="0"/>
        <v>1</v>
      </c>
      <c r="G35" s="1186">
        <f t="shared" si="0"/>
        <v>7</v>
      </c>
      <c r="H35" s="1186">
        <f>H36+H45+H46+H49+H51+H52</f>
        <v>5</v>
      </c>
      <c r="I35" s="1186">
        <f>I36+I45+I46+I49+I51+I52</f>
        <v>153</v>
      </c>
      <c r="J35" s="1187"/>
      <c r="K35" s="1188"/>
      <c r="N35" s="1189"/>
      <c r="O35" s="1189"/>
      <c r="Q35" s="1169"/>
    </row>
    <row r="36" spans="1:17" ht="39.75" customHeight="1">
      <c r="A36" s="1190" t="s">
        <v>52</v>
      </c>
      <c r="B36" s="1157" t="s">
        <v>53</v>
      </c>
      <c r="C36" s="1191">
        <f t="shared" ref="C36:I36" si="1">C37+C38+C39+C40+C41+C42+C43+C44</f>
        <v>0</v>
      </c>
      <c r="D36" s="1191">
        <f t="shared" si="1"/>
        <v>0</v>
      </c>
      <c r="E36" s="1191">
        <f t="shared" si="1"/>
        <v>0</v>
      </c>
      <c r="F36" s="1191">
        <f t="shared" si="1"/>
        <v>0</v>
      </c>
      <c r="G36" s="1191">
        <f t="shared" si="1"/>
        <v>0</v>
      </c>
      <c r="H36" s="1191">
        <f t="shared" si="1"/>
        <v>0</v>
      </c>
      <c r="I36" s="1191">
        <f t="shared" si="1"/>
        <v>0</v>
      </c>
      <c r="J36" s="1192"/>
      <c r="K36" s="1169"/>
      <c r="L36" s="1182"/>
      <c r="M36" s="1182"/>
      <c r="N36" s="1193"/>
      <c r="O36" s="1194"/>
      <c r="P36" s="1195"/>
      <c r="Q36" s="1169"/>
    </row>
    <row r="37" spans="1:17" ht="36" customHeight="1">
      <c r="A37" s="1196" t="s">
        <v>54</v>
      </c>
      <c r="B37" s="1150" t="s">
        <v>55</v>
      </c>
      <c r="C37" s="1197"/>
      <c r="D37" s="1197"/>
      <c r="E37" s="1197"/>
      <c r="F37" s="1197"/>
      <c r="G37" s="1197"/>
      <c r="H37" s="1197"/>
      <c r="I37" s="1197"/>
      <c r="J37" s="1198"/>
      <c r="K37" s="1169"/>
      <c r="L37" s="1199"/>
      <c r="M37" s="1200"/>
      <c r="N37" s="1201"/>
      <c r="O37" s="1202"/>
      <c r="P37" s="1203"/>
      <c r="Q37" s="1169"/>
    </row>
    <row r="38" spans="1:17" ht="23.1" customHeight="1">
      <c r="A38" s="1204" t="s">
        <v>56</v>
      </c>
      <c r="B38" s="1157" t="s">
        <v>57</v>
      </c>
      <c r="C38" s="1197"/>
      <c r="D38" s="1197"/>
      <c r="E38" s="1197"/>
      <c r="F38" s="1197"/>
      <c r="G38" s="1197"/>
      <c r="H38" s="1197"/>
      <c r="I38" s="1197"/>
      <c r="J38" s="1198"/>
      <c r="L38" s="1205"/>
      <c r="M38" s="1169"/>
      <c r="N38" s="1169"/>
      <c r="O38" s="1169"/>
      <c r="P38" s="1206"/>
    </row>
    <row r="39" spans="1:17" ht="23.1" customHeight="1">
      <c r="A39" s="1207" t="s">
        <v>58</v>
      </c>
      <c r="B39" s="1157" t="s">
        <v>59</v>
      </c>
      <c r="C39" s="1197"/>
      <c r="D39" s="1197"/>
      <c r="E39" s="1197"/>
      <c r="F39" s="1197"/>
      <c r="G39" s="1197"/>
      <c r="H39" s="1197"/>
      <c r="I39" s="1197"/>
      <c r="J39" s="1198"/>
      <c r="P39" s="1206"/>
    </row>
    <row r="40" spans="1:17" ht="23.1" customHeight="1">
      <c r="A40" s="1204" t="s">
        <v>60</v>
      </c>
      <c r="B40" s="1150" t="s">
        <v>61</v>
      </c>
      <c r="C40" s="1197"/>
      <c r="D40" s="1197"/>
      <c r="E40" s="1197"/>
      <c r="F40" s="1197"/>
      <c r="G40" s="1197"/>
      <c r="H40" s="1197"/>
      <c r="I40" s="1197"/>
      <c r="J40" s="1198"/>
      <c r="P40" s="1206"/>
    </row>
    <row r="41" spans="1:17" ht="23.1" customHeight="1">
      <c r="A41" s="1204" t="s">
        <v>62</v>
      </c>
      <c r="B41" s="1157" t="s">
        <v>63</v>
      </c>
      <c r="C41" s="1197"/>
      <c r="D41" s="1197"/>
      <c r="E41" s="1197"/>
      <c r="F41" s="1197"/>
      <c r="G41" s="1197"/>
      <c r="H41" s="1197"/>
      <c r="I41" s="1197"/>
      <c r="J41" s="1198"/>
      <c r="P41" s="1206"/>
    </row>
    <row r="42" spans="1:17" ht="23.1" customHeight="1">
      <c r="A42" s="1204" t="s">
        <v>64</v>
      </c>
      <c r="B42" s="1157" t="s">
        <v>65</v>
      </c>
      <c r="C42" s="1197"/>
      <c r="D42" s="1197"/>
      <c r="E42" s="1197"/>
      <c r="F42" s="1197"/>
      <c r="G42" s="1197"/>
      <c r="H42" s="1197"/>
      <c r="I42" s="1197"/>
      <c r="J42" s="1198"/>
      <c r="P42" s="1206"/>
    </row>
    <row r="43" spans="1:17" ht="23.1" customHeight="1">
      <c r="A43" s="1204" t="s">
        <v>66</v>
      </c>
      <c r="B43" s="1150" t="s">
        <v>67</v>
      </c>
      <c r="C43" s="1197"/>
      <c r="D43" s="1197"/>
      <c r="E43" s="1197"/>
      <c r="F43" s="1197"/>
      <c r="G43" s="1197"/>
      <c r="H43" s="1197"/>
      <c r="I43" s="1197"/>
      <c r="J43" s="1198"/>
      <c r="P43" s="1206"/>
    </row>
    <row r="44" spans="1:17" ht="23.1" customHeight="1">
      <c r="A44" s="1204" t="s">
        <v>68</v>
      </c>
      <c r="B44" s="1157" t="s">
        <v>69</v>
      </c>
      <c r="C44" s="1197"/>
      <c r="D44" s="1197"/>
      <c r="E44" s="1197"/>
      <c r="F44" s="1197"/>
      <c r="G44" s="1197"/>
      <c r="H44" s="1197"/>
      <c r="I44" s="1197"/>
      <c r="J44" s="1198"/>
      <c r="P44" s="1206"/>
    </row>
    <row r="45" spans="1:17" ht="23.1" customHeight="1">
      <c r="A45" s="1208" t="s">
        <v>70</v>
      </c>
      <c r="B45" s="1157" t="s">
        <v>71</v>
      </c>
      <c r="C45" s="1197">
        <v>158</v>
      </c>
      <c r="D45" s="1197">
        <v>122</v>
      </c>
      <c r="E45" s="1197"/>
      <c r="F45" s="1197">
        <v>1</v>
      </c>
      <c r="G45" s="1197">
        <v>7</v>
      </c>
      <c r="H45" s="1197">
        <v>5</v>
      </c>
      <c r="I45" s="1197">
        <v>153</v>
      </c>
      <c r="J45" s="1209"/>
      <c r="P45" s="1206"/>
    </row>
    <row r="46" spans="1:17" ht="23.1" customHeight="1">
      <c r="A46" s="1208" t="s">
        <v>72</v>
      </c>
      <c r="B46" s="1150" t="s">
        <v>73</v>
      </c>
      <c r="C46" s="1197"/>
      <c r="D46" s="1197"/>
      <c r="E46" s="1197"/>
      <c r="F46" s="1197"/>
      <c r="G46" s="1197"/>
      <c r="H46" s="1197"/>
      <c r="I46" s="1197"/>
      <c r="J46" s="1209"/>
      <c r="P46" s="1206"/>
    </row>
    <row r="47" spans="1:17" ht="33.75" customHeight="1">
      <c r="A47" s="1174" t="s">
        <v>74</v>
      </c>
      <c r="B47" s="1157" t="s">
        <v>75</v>
      </c>
      <c r="C47" s="1197"/>
      <c r="D47" s="1210"/>
      <c r="E47" s="1210"/>
      <c r="F47" s="1210"/>
      <c r="G47" s="1210"/>
      <c r="H47" s="1210"/>
      <c r="I47" s="1210"/>
      <c r="J47" s="1209"/>
      <c r="P47" s="1206"/>
    </row>
    <row r="48" spans="1:17" ht="23.1" customHeight="1">
      <c r="A48" s="1174" t="s">
        <v>76</v>
      </c>
      <c r="B48" s="1157" t="s">
        <v>77</v>
      </c>
      <c r="C48" s="1197"/>
      <c r="D48" s="1210"/>
      <c r="E48" s="1210"/>
      <c r="F48" s="1210"/>
      <c r="G48" s="1210"/>
      <c r="H48" s="1210"/>
      <c r="I48" s="1210"/>
      <c r="J48" s="1209"/>
      <c r="P48" s="1206"/>
    </row>
    <row r="49" spans="1:17" ht="23.1" customHeight="1">
      <c r="A49" s="1211" t="s">
        <v>78</v>
      </c>
      <c r="B49" s="1150" t="s">
        <v>79</v>
      </c>
      <c r="C49" s="1197"/>
      <c r="D49" s="1210"/>
      <c r="E49" s="1210"/>
      <c r="F49" s="1210"/>
      <c r="G49" s="1210"/>
      <c r="H49" s="1210"/>
      <c r="I49" s="1210"/>
      <c r="J49" s="1209"/>
    </row>
    <row r="50" spans="1:17" ht="23.1" customHeight="1">
      <c r="A50" s="1211" t="s">
        <v>80</v>
      </c>
      <c r="B50" s="1157" t="s">
        <v>81</v>
      </c>
      <c r="C50" s="1197"/>
      <c r="D50" s="1212" t="s">
        <v>82</v>
      </c>
      <c r="E50" s="1210"/>
      <c r="F50" s="1210"/>
      <c r="G50" s="1210"/>
      <c r="H50" s="1212" t="s">
        <v>82</v>
      </c>
      <c r="I50" s="1210"/>
      <c r="J50" s="1209"/>
    </row>
    <row r="51" spans="1:17" ht="23.1" customHeight="1">
      <c r="A51" s="1211" t="s">
        <v>83</v>
      </c>
      <c r="B51" s="1157" t="s">
        <v>84</v>
      </c>
      <c r="C51" s="1197"/>
      <c r="D51" s="1210"/>
      <c r="E51" s="1210"/>
      <c r="F51" s="1210"/>
      <c r="G51" s="1210"/>
      <c r="H51" s="1210"/>
      <c r="I51" s="1210"/>
      <c r="J51" s="1209"/>
    </row>
    <row r="52" spans="1:17" ht="23.1" customHeight="1">
      <c r="A52" s="1213" t="s">
        <v>85</v>
      </c>
      <c r="B52" s="1150" t="s">
        <v>86</v>
      </c>
      <c r="C52" s="1197"/>
      <c r="D52" s="1210"/>
      <c r="E52" s="1210"/>
      <c r="F52" s="1210"/>
      <c r="G52" s="1210"/>
      <c r="H52" s="1210"/>
      <c r="I52" s="1210"/>
      <c r="J52" s="1209"/>
    </row>
    <row r="53" spans="1:17" ht="37.5" customHeight="1">
      <c r="A53" s="1214" t="s">
        <v>87</v>
      </c>
      <c r="B53" s="1157" t="s">
        <v>88</v>
      </c>
      <c r="C53" s="1197"/>
      <c r="D53" s="1210"/>
      <c r="E53" s="1210"/>
      <c r="F53" s="1210"/>
      <c r="G53" s="1210"/>
      <c r="H53" s="1210"/>
      <c r="I53" s="1210"/>
      <c r="J53" s="1209"/>
    </row>
    <row r="54" spans="1:17" ht="20.25" customHeight="1">
      <c r="A54" s="1215" t="s">
        <v>89</v>
      </c>
      <c r="B54" s="1157" t="s">
        <v>90</v>
      </c>
      <c r="C54" s="1197"/>
      <c r="D54" s="1210"/>
      <c r="E54" s="1210"/>
      <c r="F54" s="1210"/>
      <c r="G54" s="1210"/>
      <c r="H54" s="1210"/>
      <c r="I54" s="1210"/>
      <c r="J54" s="1209"/>
    </row>
    <row r="55" spans="1:17" ht="32.25" customHeight="1">
      <c r="A55" s="1159" t="s">
        <v>91</v>
      </c>
      <c r="B55" s="1150" t="s">
        <v>92</v>
      </c>
      <c r="C55" s="1197"/>
      <c r="D55" s="1212" t="s">
        <v>82</v>
      </c>
      <c r="E55" s="1212" t="s">
        <v>82</v>
      </c>
      <c r="F55" s="1212" t="s">
        <v>82</v>
      </c>
      <c r="G55" s="1210"/>
      <c r="H55" s="1212" t="s">
        <v>82</v>
      </c>
      <c r="I55" s="1212" t="s">
        <v>82</v>
      </c>
      <c r="J55" s="1209"/>
    </row>
    <row r="56" spans="1:17" ht="18.95" customHeight="1">
      <c r="A56" s="1216" t="s">
        <v>93</v>
      </c>
      <c r="B56" s="1157" t="s">
        <v>94</v>
      </c>
      <c r="C56" s="1197"/>
      <c r="D56" s="1212" t="s">
        <v>82</v>
      </c>
      <c r="E56" s="1212" t="s">
        <v>82</v>
      </c>
      <c r="F56" s="1212" t="s">
        <v>82</v>
      </c>
      <c r="G56" s="1210"/>
      <c r="H56" s="1212" t="s">
        <v>82</v>
      </c>
      <c r="I56" s="1212" t="s">
        <v>82</v>
      </c>
      <c r="J56" s="1209"/>
    </row>
    <row r="57" spans="1:17" ht="18.95" customHeight="1">
      <c r="A57" s="1217" t="s">
        <v>95</v>
      </c>
      <c r="B57" s="1157" t="s">
        <v>96</v>
      </c>
      <c r="C57" s="1197"/>
      <c r="D57" s="1212" t="s">
        <v>82</v>
      </c>
      <c r="E57" s="1212" t="s">
        <v>82</v>
      </c>
      <c r="F57" s="1212" t="s">
        <v>82</v>
      </c>
      <c r="G57" s="1210"/>
      <c r="H57" s="1212" t="s">
        <v>82</v>
      </c>
      <c r="I57" s="1212" t="s">
        <v>82</v>
      </c>
      <c r="J57" s="1218"/>
      <c r="K57" s="1219"/>
      <c r="L57" s="1219"/>
      <c r="M57" s="1219"/>
      <c r="N57" s="1219"/>
      <c r="O57" s="1219"/>
      <c r="P57" s="1219"/>
    </row>
    <row r="58" spans="1:17" ht="37.5" customHeight="1">
      <c r="A58" s="1220"/>
      <c r="B58" s="1221"/>
      <c r="C58" s="1222"/>
      <c r="D58" s="1223"/>
      <c r="E58" s="1223"/>
      <c r="F58" s="1224"/>
      <c r="G58" s="1223"/>
      <c r="H58" s="1223"/>
      <c r="I58" s="1218"/>
      <c r="J58" s="1218"/>
      <c r="K58" s="1225"/>
      <c r="L58" s="1225"/>
      <c r="M58" s="1225"/>
      <c r="N58" s="1225"/>
      <c r="O58" s="1225"/>
      <c r="P58" s="1225"/>
    </row>
    <row r="59" spans="1:17" ht="21" customHeight="1">
      <c r="A59" s="1631" t="s">
        <v>97</v>
      </c>
      <c r="B59" s="1631"/>
      <c r="C59" s="1631"/>
      <c r="D59" s="1631"/>
      <c r="E59" s="1631"/>
      <c r="F59" s="1631"/>
      <c r="G59" s="1631"/>
      <c r="H59" s="1631"/>
      <c r="I59" s="1631"/>
      <c r="J59" s="1631"/>
      <c r="K59" s="1631"/>
      <c r="L59" s="1631"/>
      <c r="M59" s="1631"/>
      <c r="N59" s="1631"/>
    </row>
    <row r="60" spans="1:17" ht="13.5" customHeight="1">
      <c r="A60" s="1176"/>
      <c r="B60" s="1176"/>
      <c r="C60" s="1176"/>
      <c r="D60" s="1176"/>
      <c r="E60" s="1176"/>
      <c r="F60" s="1176"/>
      <c r="G60" s="1176"/>
      <c r="H60" s="1653"/>
      <c r="I60" s="1653"/>
      <c r="J60" s="1653"/>
      <c r="K60" s="1653"/>
      <c r="L60" s="1226"/>
      <c r="M60" s="1227"/>
      <c r="N60" s="1227"/>
    </row>
    <row r="61" spans="1:17" ht="55.5" customHeight="1">
      <c r="A61" s="1637" t="s">
        <v>40</v>
      </c>
      <c r="B61" s="1637" t="s">
        <v>7</v>
      </c>
      <c r="C61" s="1650" t="s">
        <v>98</v>
      </c>
      <c r="D61" s="1637" t="s">
        <v>99</v>
      </c>
      <c r="E61" s="1637"/>
      <c r="F61" s="1637"/>
      <c r="G61" s="1637"/>
      <c r="H61" s="1637"/>
      <c r="I61" s="1637"/>
      <c r="J61" s="1637"/>
      <c r="K61" s="1654"/>
      <c r="L61" s="1228"/>
      <c r="M61" s="1228"/>
      <c r="N61" s="1228"/>
      <c r="O61" s="1182"/>
      <c r="P61" s="1169"/>
      <c r="Q61" s="1169"/>
    </row>
    <row r="62" spans="1:17" ht="15.75">
      <c r="A62" s="1637"/>
      <c r="B62" s="1637"/>
      <c r="C62" s="1652"/>
      <c r="D62" s="1167" t="s">
        <v>100</v>
      </c>
      <c r="E62" s="1167" t="s">
        <v>101</v>
      </c>
      <c r="F62" s="1167" t="s">
        <v>102</v>
      </c>
      <c r="G62" s="1167" t="s">
        <v>103</v>
      </c>
      <c r="H62" s="1167" t="s">
        <v>104</v>
      </c>
      <c r="I62" s="1167" t="s">
        <v>105</v>
      </c>
      <c r="J62" s="1167" t="s">
        <v>106</v>
      </c>
      <c r="K62" s="1167" t="s">
        <v>107</v>
      </c>
      <c r="L62" s="1229"/>
      <c r="M62" s="1229"/>
      <c r="N62" s="1229"/>
      <c r="O62" s="1182"/>
      <c r="P62" s="1169"/>
      <c r="Q62" s="1169"/>
    </row>
    <row r="63" spans="1:17" s="1173" customFormat="1" ht="15.75" customHeight="1">
      <c r="A63" s="1167">
        <v>1</v>
      </c>
      <c r="B63" s="1167">
        <v>2</v>
      </c>
      <c r="C63" s="1167">
        <v>3</v>
      </c>
      <c r="D63" s="1167">
        <v>4</v>
      </c>
      <c r="E63" s="1167">
        <v>5</v>
      </c>
      <c r="F63" s="1167">
        <v>6</v>
      </c>
      <c r="G63" s="1167">
        <v>7</v>
      </c>
      <c r="H63" s="1167">
        <v>8</v>
      </c>
      <c r="I63" s="1167">
        <v>9</v>
      </c>
      <c r="J63" s="1230">
        <v>10</v>
      </c>
      <c r="K63" s="1167">
        <v>11</v>
      </c>
      <c r="L63" s="1184"/>
      <c r="M63" s="1184"/>
      <c r="N63" s="1184"/>
      <c r="O63" s="1184"/>
      <c r="P63" s="1170"/>
      <c r="Q63" s="1172"/>
    </row>
    <row r="64" spans="1:17" ht="25.5" customHeight="1">
      <c r="A64" s="1231" t="s">
        <v>108</v>
      </c>
      <c r="B64" s="1157" t="s">
        <v>109</v>
      </c>
      <c r="C64" s="1186">
        <f>C35</f>
        <v>158</v>
      </c>
      <c r="D64" s="1197">
        <v>0</v>
      </c>
      <c r="E64" s="1197">
        <v>0</v>
      </c>
      <c r="F64" s="1197">
        <v>19</v>
      </c>
      <c r="G64" s="1197">
        <v>28</v>
      </c>
      <c r="H64" s="1197">
        <v>37</v>
      </c>
      <c r="I64" s="1197">
        <v>35</v>
      </c>
      <c r="J64" s="1197">
        <v>37</v>
      </c>
      <c r="K64" s="1197">
        <v>2</v>
      </c>
      <c r="L64" s="1232">
        <f>C64-D64-E64-F64-G64-H64-I64-J64-K64</f>
        <v>0</v>
      </c>
      <c r="M64" s="1194"/>
      <c r="N64" s="1194"/>
      <c r="O64" s="1233"/>
      <c r="P64" s="1169"/>
      <c r="Q64" s="1169"/>
    </row>
    <row r="65" spans="1:18" ht="18" customHeight="1">
      <c r="A65" s="1234" t="s">
        <v>110</v>
      </c>
      <c r="B65" s="1157" t="s">
        <v>111</v>
      </c>
      <c r="C65" s="1186">
        <f>D65+E65+F65+G65+H65+I65+J65+K65</f>
        <v>82</v>
      </c>
      <c r="D65" s="1197">
        <v>0</v>
      </c>
      <c r="E65" s="1197">
        <v>0</v>
      </c>
      <c r="F65" s="1197">
        <v>9</v>
      </c>
      <c r="G65" s="1197">
        <v>15</v>
      </c>
      <c r="H65" s="1197">
        <v>15</v>
      </c>
      <c r="I65" s="1197">
        <v>17</v>
      </c>
      <c r="J65" s="1197">
        <v>25</v>
      </c>
      <c r="K65" s="1197">
        <v>1</v>
      </c>
      <c r="L65" s="1232"/>
      <c r="M65" s="1194"/>
      <c r="N65" s="1194"/>
      <c r="O65" s="1182"/>
      <c r="P65" s="1169"/>
      <c r="Q65" s="1169"/>
    </row>
    <row r="66" spans="1:18" ht="33" customHeight="1">
      <c r="A66" s="1231" t="s">
        <v>112</v>
      </c>
      <c r="B66" s="1150" t="s">
        <v>113</v>
      </c>
      <c r="C66" s="1186">
        <f>F35</f>
        <v>1</v>
      </c>
      <c r="D66" s="1197"/>
      <c r="E66" s="1197"/>
      <c r="F66" s="1197">
        <v>1</v>
      </c>
      <c r="G66" s="1197"/>
      <c r="H66" s="1197"/>
      <c r="I66" s="1197"/>
      <c r="J66" s="1197"/>
      <c r="K66" s="1197"/>
      <c r="L66" s="1232">
        <f>C66-D66-E66-F66-G66-H66-I66-J66-K66</f>
        <v>0</v>
      </c>
      <c r="M66" s="1194"/>
      <c r="N66" s="1194"/>
      <c r="O66" s="1235"/>
    </row>
    <row r="67" spans="1:18" ht="18" customHeight="1">
      <c r="A67" s="1236" t="s">
        <v>114</v>
      </c>
      <c r="B67" s="1157" t="s">
        <v>115</v>
      </c>
      <c r="C67" s="1186">
        <f>D67+E67+F67+G67+H67+I67+J67+K67</f>
        <v>1</v>
      </c>
      <c r="D67" s="1197"/>
      <c r="E67" s="1197"/>
      <c r="F67" s="1197">
        <v>1</v>
      </c>
      <c r="G67" s="1197"/>
      <c r="H67" s="1197"/>
      <c r="I67" s="1197"/>
      <c r="J67" s="1197"/>
      <c r="K67" s="1197"/>
      <c r="L67" s="1232"/>
      <c r="M67" s="1194"/>
      <c r="N67" s="1194"/>
      <c r="O67" s="1235"/>
    </row>
    <row r="68" spans="1:18" ht="27" customHeight="1"/>
    <row r="69" spans="1:18" ht="26.25" customHeight="1">
      <c r="A69" s="1631" t="s">
        <v>116</v>
      </c>
      <c r="B69" s="1631"/>
      <c r="C69" s="1631"/>
      <c r="D69" s="1631"/>
    </row>
    <row r="70" spans="1:18" ht="13.5" customHeight="1">
      <c r="A70" s="1655"/>
      <c r="B70" s="1656"/>
      <c r="C70" s="1656"/>
      <c r="D70" s="1656"/>
    </row>
    <row r="71" spans="1:18" ht="94.5">
      <c r="A71" s="1237" t="s">
        <v>40</v>
      </c>
      <c r="B71" s="1237" t="s">
        <v>7</v>
      </c>
      <c r="C71" s="1237" t="s">
        <v>117</v>
      </c>
      <c r="D71" s="1238" t="s">
        <v>118</v>
      </c>
    </row>
    <row r="72" spans="1:18" s="1173" customFormat="1" ht="15.75" customHeight="1">
      <c r="A72" s="1167">
        <v>1</v>
      </c>
      <c r="B72" s="1167">
        <v>2</v>
      </c>
      <c r="C72" s="1167">
        <v>3</v>
      </c>
      <c r="D72" s="1167">
        <v>4</v>
      </c>
      <c r="E72" s="1170"/>
      <c r="F72" s="1170"/>
      <c r="G72" s="1170"/>
      <c r="H72" s="1170"/>
      <c r="I72" s="1170"/>
      <c r="J72" s="1171"/>
      <c r="K72" s="1170"/>
      <c r="L72" s="1170"/>
      <c r="M72" s="1170"/>
      <c r="N72" s="1170"/>
      <c r="O72" s="1170"/>
      <c r="P72" s="1170"/>
      <c r="Q72" s="1172"/>
      <c r="R72" s="1172"/>
    </row>
    <row r="73" spans="1:18" ht="34.5" customHeight="1">
      <c r="A73" s="1231" t="s">
        <v>119</v>
      </c>
      <c r="B73" s="1157" t="s">
        <v>120</v>
      </c>
      <c r="C73" s="1239"/>
      <c r="D73" s="1239">
        <v>0</v>
      </c>
      <c r="E73" s="1169"/>
      <c r="F73" s="1169"/>
      <c r="G73" s="1169"/>
      <c r="H73" s="1169"/>
      <c r="I73" s="1169"/>
      <c r="J73" s="1169"/>
      <c r="K73" s="1169"/>
      <c r="L73" s="1169"/>
      <c r="M73" s="1169"/>
      <c r="N73" s="1169"/>
      <c r="O73" s="1169"/>
      <c r="P73" s="1169"/>
      <c r="Q73" s="1169"/>
      <c r="R73" s="1169"/>
    </row>
    <row r="74" spans="1:18" ht="36.75" customHeight="1">
      <c r="A74" s="1231" t="s">
        <v>121</v>
      </c>
      <c r="B74" s="1157" t="s">
        <v>122</v>
      </c>
      <c r="C74" s="1239"/>
      <c r="D74" s="1239">
        <v>0</v>
      </c>
      <c r="G74" s="1162"/>
    </row>
    <row r="75" spans="1:18" ht="33.75" customHeight="1">
      <c r="A75" s="1240"/>
      <c r="B75" s="1198"/>
      <c r="C75" s="1198"/>
      <c r="D75" s="1241"/>
      <c r="E75" s="1242"/>
      <c r="F75" s="1242"/>
      <c r="G75" s="1242"/>
      <c r="H75" s="1242"/>
    </row>
    <row r="76" spans="1:18" ht="23.25" customHeight="1">
      <c r="A76" s="1631" t="s">
        <v>123</v>
      </c>
      <c r="B76" s="1631"/>
      <c r="C76" s="1631"/>
      <c r="D76" s="1631"/>
      <c r="E76" s="1631"/>
    </row>
    <row r="77" spans="1:18" ht="15" customHeight="1">
      <c r="A77" s="1243"/>
      <c r="B77" s="1653"/>
      <c r="C77" s="1653"/>
      <c r="D77" s="1653"/>
      <c r="E77" s="1244"/>
    </row>
    <row r="78" spans="1:18" ht="38.25">
      <c r="A78" s="1245" t="s">
        <v>40</v>
      </c>
      <c r="B78" s="1245" t="s">
        <v>7</v>
      </c>
      <c r="C78" s="1245" t="s">
        <v>124</v>
      </c>
      <c r="D78" s="1246" t="s">
        <v>125</v>
      </c>
      <c r="E78" s="1180"/>
      <c r="F78" s="1169"/>
      <c r="G78" s="1169"/>
      <c r="H78" s="1169"/>
      <c r="I78" s="1169"/>
      <c r="J78" s="1169"/>
      <c r="K78" s="1169"/>
      <c r="L78" s="1169"/>
      <c r="M78" s="1169"/>
      <c r="N78" s="1169"/>
      <c r="O78" s="1169"/>
      <c r="P78" s="1169"/>
      <c r="Q78" s="1169"/>
    </row>
    <row r="79" spans="1:18" s="1173" customFormat="1" ht="15" customHeight="1">
      <c r="A79" s="1167">
        <v>1</v>
      </c>
      <c r="B79" s="1167">
        <v>2</v>
      </c>
      <c r="C79" s="1167">
        <v>3</v>
      </c>
      <c r="D79" s="1167">
        <v>4</v>
      </c>
      <c r="E79" s="1170"/>
      <c r="F79" s="1170"/>
      <c r="G79" s="1170"/>
      <c r="H79" s="1170"/>
      <c r="I79" s="1170"/>
      <c r="J79" s="1171"/>
      <c r="K79" s="1170"/>
      <c r="L79" s="1170"/>
      <c r="M79" s="1170"/>
      <c r="N79" s="1170"/>
      <c r="O79" s="1170"/>
      <c r="P79" s="1170"/>
      <c r="Q79" s="1172"/>
    </row>
    <row r="80" spans="1:18" ht="22.5" customHeight="1">
      <c r="A80" s="1231" t="s">
        <v>108</v>
      </c>
      <c r="B80" s="1157" t="s">
        <v>126</v>
      </c>
      <c r="C80" s="1247" t="s">
        <v>82</v>
      </c>
      <c r="D80" s="1248">
        <f>C35</f>
        <v>158</v>
      </c>
      <c r="E80" s="1249"/>
      <c r="F80" s="1169"/>
      <c r="G80" s="1169"/>
      <c r="H80" s="1169"/>
      <c r="I80" s="1169"/>
      <c r="J80" s="1169"/>
      <c r="K80" s="1169"/>
      <c r="L80" s="1169"/>
      <c r="M80" s="1169"/>
      <c r="N80" s="1169"/>
      <c r="O80" s="1169"/>
      <c r="P80" s="1169"/>
      <c r="Q80" s="1169"/>
    </row>
    <row r="81" spans="1:18" ht="32.25">
      <c r="A81" s="1250" t="s">
        <v>127</v>
      </c>
      <c r="B81" s="1157"/>
      <c r="C81" s="1247"/>
      <c r="D81" s="1251"/>
      <c r="E81" s="1249"/>
      <c r="F81" s="1169"/>
      <c r="G81" s="1169"/>
      <c r="H81" s="1169"/>
      <c r="I81" s="1169"/>
      <c r="J81" s="1169"/>
      <c r="K81" s="1169"/>
      <c r="L81" s="1169"/>
      <c r="M81" s="1169"/>
      <c r="N81" s="1169"/>
      <c r="O81" s="1169"/>
      <c r="P81" s="1169"/>
      <c r="Q81" s="1169"/>
    </row>
    <row r="82" spans="1:18" ht="18.95" customHeight="1">
      <c r="A82" s="1252" t="s">
        <v>128</v>
      </c>
      <c r="B82" s="1157" t="s">
        <v>129</v>
      </c>
      <c r="C82" s="1239">
        <v>199</v>
      </c>
      <c r="D82" s="1239">
        <v>158</v>
      </c>
      <c r="E82" s="1165"/>
    </row>
    <row r="83" spans="1:18" ht="18.95" customHeight="1">
      <c r="A83" s="1239"/>
      <c r="B83" s="1157" t="s">
        <v>130</v>
      </c>
      <c r="C83" s="1239"/>
      <c r="D83" s="1239"/>
      <c r="E83" s="1165"/>
    </row>
    <row r="84" spans="1:18" ht="18.95" customHeight="1">
      <c r="A84" s="1239"/>
      <c r="B84" s="1157" t="s">
        <v>131</v>
      </c>
      <c r="C84" s="1253"/>
      <c r="D84" s="1254"/>
      <c r="E84" s="1165"/>
    </row>
    <row r="85" spans="1:18" ht="18.95" customHeight="1">
      <c r="A85" s="1255"/>
      <c r="B85" s="1157" t="s">
        <v>132</v>
      </c>
      <c r="C85" s="1253"/>
      <c r="D85" s="1254"/>
      <c r="E85" s="1165"/>
    </row>
    <row r="86" spans="1:18" ht="18.95" customHeight="1">
      <c r="A86" s="1255"/>
      <c r="B86" s="1157" t="s">
        <v>133</v>
      </c>
      <c r="C86" s="1253"/>
      <c r="D86" s="1254"/>
      <c r="E86" s="1165"/>
    </row>
    <row r="87" spans="1:18" ht="16.5" customHeight="1">
      <c r="A87" s="1256"/>
      <c r="B87" s="1257">
        <v>50</v>
      </c>
      <c r="C87" s="1258"/>
      <c r="D87" s="1259"/>
      <c r="E87" s="1260"/>
    </row>
    <row r="88" spans="1:18" ht="14.25" customHeight="1">
      <c r="A88" s="1261"/>
      <c r="B88" s="1164"/>
      <c r="C88" s="1165"/>
      <c r="D88" s="1165"/>
      <c r="E88" s="1165"/>
      <c r="F88" s="1165"/>
      <c r="G88" s="1165"/>
    </row>
    <row r="89" spans="1:18" ht="22.5" customHeight="1">
      <c r="A89" s="1631" t="s">
        <v>134</v>
      </c>
      <c r="B89" s="1631"/>
      <c r="C89" s="1631"/>
      <c r="D89" s="1631"/>
      <c r="E89" s="1631"/>
      <c r="F89" s="1631"/>
      <c r="G89" s="1631"/>
      <c r="H89" s="1631"/>
      <c r="I89" s="1631"/>
      <c r="J89" s="1631"/>
    </row>
    <row r="90" spans="1:18" ht="31.5" customHeight="1">
      <c r="A90" s="1642" t="s">
        <v>135</v>
      </c>
      <c r="B90" s="1642"/>
      <c r="C90" s="1642"/>
      <c r="D90" s="1642"/>
      <c r="E90" s="1642"/>
      <c r="F90" s="1642"/>
      <c r="G90" s="1642"/>
      <c r="H90" s="1642"/>
      <c r="I90" s="1642"/>
      <c r="J90" s="1262"/>
    </row>
    <row r="91" spans="1:18" ht="17.100000000000001" customHeight="1">
      <c r="J91" s="1263"/>
    </row>
    <row r="92" spans="1:18" ht="25.5" customHeight="1">
      <c r="A92" s="1637" t="s">
        <v>40</v>
      </c>
      <c r="B92" s="1637" t="s">
        <v>7</v>
      </c>
      <c r="C92" s="1637" t="s">
        <v>136</v>
      </c>
      <c r="D92" s="1638" t="s">
        <v>137</v>
      </c>
      <c r="E92" s="1639"/>
      <c r="F92" s="1639"/>
      <c r="G92" s="1647"/>
      <c r="H92" s="1637" t="s">
        <v>138</v>
      </c>
      <c r="I92" s="1637" t="s">
        <v>139</v>
      </c>
      <c r="J92" s="1264"/>
    </row>
    <row r="93" spans="1:18" ht="109.5" customHeight="1">
      <c r="A93" s="1637"/>
      <c r="B93" s="1637"/>
      <c r="C93" s="1637"/>
      <c r="D93" s="1167" t="s">
        <v>140</v>
      </c>
      <c r="E93" s="1167" t="s">
        <v>141</v>
      </c>
      <c r="F93" s="1167" t="s">
        <v>142</v>
      </c>
      <c r="G93" s="1167" t="s">
        <v>143</v>
      </c>
      <c r="H93" s="1637"/>
      <c r="I93" s="1637"/>
      <c r="J93" s="1264"/>
      <c r="K93" s="1169"/>
      <c r="L93" s="1169"/>
      <c r="M93" s="1169"/>
      <c r="N93" s="1265"/>
      <c r="O93" s="1169"/>
      <c r="P93" s="1169"/>
      <c r="Q93" s="1169"/>
      <c r="R93" s="1169"/>
    </row>
    <row r="94" spans="1:18" s="1173" customFormat="1" ht="21" customHeight="1">
      <c r="A94" s="1167">
        <v>1</v>
      </c>
      <c r="B94" s="1167">
        <v>2</v>
      </c>
      <c r="C94" s="1167">
        <v>3</v>
      </c>
      <c r="D94" s="1167">
        <v>4</v>
      </c>
      <c r="E94" s="1167">
        <v>5</v>
      </c>
      <c r="F94" s="1167">
        <v>6</v>
      </c>
      <c r="G94" s="1167">
        <v>7</v>
      </c>
      <c r="H94" s="1167">
        <v>8</v>
      </c>
      <c r="I94" s="1167">
        <v>9</v>
      </c>
      <c r="J94" s="1171"/>
      <c r="K94" s="1170"/>
      <c r="L94" s="1170"/>
      <c r="M94" s="1170"/>
      <c r="N94" s="1170"/>
      <c r="O94" s="1170"/>
      <c r="P94" s="1170"/>
      <c r="Q94" s="1172"/>
      <c r="R94" s="1172"/>
    </row>
    <row r="95" spans="1:18" ht="32.25">
      <c r="A95" s="1231" t="s">
        <v>144</v>
      </c>
      <c r="B95" s="1157" t="s">
        <v>145</v>
      </c>
      <c r="C95" s="1186">
        <f>C97+C98+C99+C100+C101+C102+C103+C104+C105+C106+C107</f>
        <v>15</v>
      </c>
      <c r="D95" s="1186">
        <f t="shared" ref="D95:I95" si="2">D97+D98+D99+D100+D101+D102+D103+D104+D105+D106+D107</f>
        <v>7</v>
      </c>
      <c r="E95" s="1186">
        <f t="shared" si="2"/>
        <v>7</v>
      </c>
      <c r="F95" s="1186">
        <f t="shared" si="2"/>
        <v>8</v>
      </c>
      <c r="G95" s="1186">
        <f t="shared" si="2"/>
        <v>8</v>
      </c>
      <c r="H95" s="1186">
        <f t="shared" si="2"/>
        <v>15</v>
      </c>
      <c r="I95" s="1186">
        <f t="shared" si="2"/>
        <v>0</v>
      </c>
      <c r="J95" s="1249"/>
      <c r="K95" s="1169"/>
      <c r="L95" s="1169"/>
      <c r="M95" s="1169"/>
      <c r="N95" s="1169"/>
      <c r="O95" s="1169"/>
      <c r="P95" s="1169"/>
      <c r="Q95" s="1169"/>
      <c r="R95" s="1169"/>
    </row>
    <row r="96" spans="1:18" ht="17.100000000000001" customHeight="1">
      <c r="A96" s="1266" t="s">
        <v>146</v>
      </c>
      <c r="B96" s="1267"/>
      <c r="C96" s="1197"/>
      <c r="D96" s="1197"/>
      <c r="E96" s="1197"/>
      <c r="F96" s="1197"/>
      <c r="G96" s="1197"/>
      <c r="H96" s="1197"/>
      <c r="I96" s="1197"/>
      <c r="J96" s="1249"/>
      <c r="K96" s="1169"/>
      <c r="L96" s="1169"/>
      <c r="M96" s="1265"/>
      <c r="N96" s="1169"/>
      <c r="O96" s="1169"/>
      <c r="P96" s="1169"/>
      <c r="Q96" s="1169"/>
      <c r="R96" s="1169"/>
    </row>
    <row r="97" spans="1:46" ht="18.95" customHeight="1">
      <c r="A97" s="1268" t="s">
        <v>147</v>
      </c>
      <c r="B97" s="1157" t="s">
        <v>148</v>
      </c>
      <c r="C97" s="1297">
        <v>12</v>
      </c>
      <c r="D97" s="1297">
        <v>5</v>
      </c>
      <c r="E97" s="1297">
        <v>5</v>
      </c>
      <c r="F97" s="1297">
        <v>7</v>
      </c>
      <c r="G97" s="1197">
        <v>7</v>
      </c>
      <c r="H97" s="1197">
        <v>12</v>
      </c>
      <c r="I97" s="1197"/>
      <c r="J97" s="1249"/>
    </row>
    <row r="98" spans="1:46" ht="18.95" customHeight="1">
      <c r="A98" s="1234" t="s">
        <v>149</v>
      </c>
      <c r="B98" s="1150" t="s">
        <v>150</v>
      </c>
      <c r="C98" s="1297">
        <v>1</v>
      </c>
      <c r="D98" s="1297">
        <v>1</v>
      </c>
      <c r="E98" s="1297">
        <v>1</v>
      </c>
      <c r="F98" s="1297"/>
      <c r="G98" s="1197"/>
      <c r="H98" s="1197">
        <v>1</v>
      </c>
      <c r="I98" s="1197"/>
      <c r="J98" s="1249"/>
    </row>
    <row r="99" spans="1:46" ht="18.95" customHeight="1">
      <c r="A99" s="1234" t="s">
        <v>151</v>
      </c>
      <c r="B99" s="1157" t="s">
        <v>152</v>
      </c>
      <c r="C99" s="1297">
        <v>1</v>
      </c>
      <c r="D99" s="1297">
        <v>1</v>
      </c>
      <c r="E99" s="1297">
        <v>1</v>
      </c>
      <c r="F99" s="1297"/>
      <c r="G99" s="1197"/>
      <c r="H99" s="1197">
        <v>1</v>
      </c>
      <c r="I99" s="1197"/>
      <c r="J99" s="1249"/>
    </row>
    <row r="100" spans="1:46" ht="18.95" customHeight="1">
      <c r="A100" s="1234" t="s">
        <v>153</v>
      </c>
      <c r="B100" s="1157" t="s">
        <v>154</v>
      </c>
      <c r="C100" s="1297">
        <v>1</v>
      </c>
      <c r="D100" s="1297"/>
      <c r="E100" s="1297"/>
      <c r="F100" s="1297">
        <v>1</v>
      </c>
      <c r="G100" s="1197">
        <v>1</v>
      </c>
      <c r="H100" s="1197">
        <v>1</v>
      </c>
      <c r="I100" s="1197"/>
      <c r="J100" s="1249"/>
    </row>
    <row r="101" spans="1:46" ht="18.95" customHeight="1">
      <c r="A101" s="1234" t="s">
        <v>155</v>
      </c>
      <c r="B101" s="1150" t="s">
        <v>156</v>
      </c>
      <c r="C101" s="1197"/>
      <c r="D101" s="1197"/>
      <c r="E101" s="1197"/>
      <c r="F101" s="1197"/>
      <c r="G101" s="1197"/>
      <c r="H101" s="1197"/>
      <c r="I101" s="1197"/>
      <c r="J101" s="1249"/>
    </row>
    <row r="102" spans="1:46" ht="18.95" customHeight="1">
      <c r="A102" s="1234" t="s">
        <v>157</v>
      </c>
      <c r="B102" s="1157" t="s">
        <v>158</v>
      </c>
      <c r="C102" s="1197"/>
      <c r="D102" s="1197"/>
      <c r="E102" s="1197"/>
      <c r="F102" s="1197"/>
      <c r="G102" s="1197"/>
      <c r="H102" s="1197"/>
      <c r="I102" s="1197"/>
      <c r="J102" s="1249"/>
    </row>
    <row r="103" spans="1:46" ht="18.95" customHeight="1">
      <c r="A103" s="1234" t="s">
        <v>159</v>
      </c>
      <c r="B103" s="1157" t="s">
        <v>160</v>
      </c>
      <c r="C103" s="1197"/>
      <c r="D103" s="1197"/>
      <c r="E103" s="1197"/>
      <c r="F103" s="1197"/>
      <c r="G103" s="1197"/>
      <c r="H103" s="1197"/>
      <c r="I103" s="1197"/>
      <c r="J103" s="1249"/>
    </row>
    <row r="104" spans="1:46" ht="18.95" customHeight="1">
      <c r="A104" s="1234" t="s">
        <v>161</v>
      </c>
      <c r="B104" s="1150" t="s">
        <v>162</v>
      </c>
      <c r="C104" s="1197"/>
      <c r="D104" s="1197"/>
      <c r="E104" s="1197"/>
      <c r="F104" s="1197"/>
      <c r="G104" s="1197"/>
      <c r="H104" s="1197"/>
      <c r="I104" s="1197"/>
      <c r="J104" s="1249"/>
    </row>
    <row r="105" spans="1:46" ht="18.95" customHeight="1">
      <c r="A105" s="1234" t="s">
        <v>163</v>
      </c>
      <c r="B105" s="1157" t="s">
        <v>164</v>
      </c>
      <c r="C105" s="1197"/>
      <c r="D105" s="1197"/>
      <c r="E105" s="1197"/>
      <c r="F105" s="1197"/>
      <c r="G105" s="1197"/>
      <c r="H105" s="1197"/>
      <c r="I105" s="1197"/>
      <c r="J105" s="1249"/>
    </row>
    <row r="106" spans="1:46" ht="18.95" customHeight="1">
      <c r="A106" s="1234" t="s">
        <v>165</v>
      </c>
      <c r="B106" s="1157" t="s">
        <v>166</v>
      </c>
      <c r="C106" s="1197"/>
      <c r="D106" s="1197"/>
      <c r="E106" s="1197"/>
      <c r="F106" s="1197"/>
      <c r="G106" s="1197"/>
      <c r="H106" s="1197"/>
      <c r="I106" s="1197"/>
      <c r="J106" s="1249"/>
    </row>
    <row r="107" spans="1:46" ht="18.95" customHeight="1">
      <c r="A107" s="1234" t="s">
        <v>167</v>
      </c>
      <c r="B107" s="1150" t="s">
        <v>168</v>
      </c>
      <c r="C107" s="1197"/>
      <c r="D107" s="1197"/>
      <c r="E107" s="1197"/>
      <c r="F107" s="1197"/>
      <c r="G107" s="1197"/>
      <c r="H107" s="1197"/>
      <c r="I107" s="1197"/>
      <c r="J107" s="1249"/>
    </row>
    <row r="108" spans="1:46" ht="51.75" customHeight="1">
      <c r="A108" s="1269" t="s">
        <v>169</v>
      </c>
      <c r="B108" s="1157" t="s">
        <v>170</v>
      </c>
      <c r="C108" s="1197"/>
      <c r="D108" s="1212" t="s">
        <v>82</v>
      </c>
      <c r="E108" s="1212" t="s">
        <v>82</v>
      </c>
      <c r="F108" s="1212" t="s">
        <v>82</v>
      </c>
      <c r="G108" s="1212" t="s">
        <v>82</v>
      </c>
      <c r="H108" s="1210"/>
      <c r="I108" s="1210"/>
      <c r="J108" s="1249"/>
    </row>
    <row r="109" spans="1:46" ht="73.5" customHeight="1">
      <c r="A109" s="1269" t="s">
        <v>171</v>
      </c>
      <c r="B109" s="1157" t="s">
        <v>172</v>
      </c>
      <c r="C109" s="1297">
        <v>15</v>
      </c>
      <c r="D109" s="1315">
        <v>7</v>
      </c>
      <c r="E109" s="1315">
        <v>5</v>
      </c>
      <c r="F109" s="1315">
        <v>8</v>
      </c>
      <c r="G109" s="1315">
        <v>7</v>
      </c>
      <c r="H109" s="1210">
        <v>15</v>
      </c>
      <c r="I109" s="1212" t="s">
        <v>82</v>
      </c>
      <c r="J109" s="1249"/>
      <c r="K109" s="1205"/>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row>
    <row r="110" spans="1:46" ht="39" customHeight="1">
      <c r="A110" s="1271"/>
      <c r="B110" s="1272"/>
      <c r="C110" s="1272"/>
      <c r="D110" s="1272"/>
      <c r="E110" s="1272"/>
      <c r="F110" s="1272"/>
      <c r="G110" s="1272"/>
      <c r="H110" s="1272"/>
      <c r="I110" s="1273"/>
      <c r="J110" s="1249"/>
    </row>
    <row r="111" spans="1:46" ht="19.5" customHeight="1">
      <c r="A111" s="1631" t="s">
        <v>173</v>
      </c>
      <c r="B111" s="1631"/>
      <c r="C111" s="1631"/>
      <c r="D111" s="1631"/>
      <c r="E111" s="1631"/>
      <c r="F111" s="1631"/>
      <c r="G111" s="1631"/>
      <c r="H111" s="1631"/>
      <c r="I111" s="1631"/>
      <c r="J111" s="1249"/>
    </row>
    <row r="112" spans="1:46" ht="21.75" customHeight="1">
      <c r="A112" s="1648" t="s">
        <v>174</v>
      </c>
      <c r="B112" s="1648"/>
      <c r="C112" s="1648"/>
      <c r="D112" s="1648"/>
      <c r="E112" s="1648"/>
      <c r="F112" s="1648"/>
      <c r="G112" s="1648"/>
      <c r="H112" s="1648"/>
      <c r="I112" s="1648"/>
    </row>
    <row r="113" spans="1:19" ht="19.5" customHeight="1">
      <c r="A113" s="1176"/>
      <c r="B113" s="1176"/>
      <c r="C113" s="1176"/>
      <c r="D113" s="1176"/>
      <c r="E113" s="1176"/>
      <c r="G113" s="1227"/>
      <c r="H113" s="1227"/>
      <c r="I113" s="1227"/>
      <c r="L113" s="1274"/>
    </row>
    <row r="114" spans="1:19" ht="15.75" customHeight="1">
      <c r="A114" s="1637" t="s">
        <v>40</v>
      </c>
      <c r="B114" s="1637" t="s">
        <v>7</v>
      </c>
      <c r="C114" s="1649" t="s">
        <v>175</v>
      </c>
      <c r="D114" s="1649"/>
      <c r="E114" s="1649"/>
      <c r="F114" s="1649"/>
      <c r="G114" s="1649"/>
      <c r="H114" s="1649"/>
      <c r="I114" s="1649"/>
      <c r="J114" s="1649"/>
      <c r="K114" s="1649"/>
      <c r="L114" s="1649"/>
      <c r="M114" s="1275"/>
      <c r="N114" s="1275"/>
      <c r="O114" s="1275"/>
      <c r="P114" s="1275"/>
      <c r="Q114" s="1235"/>
      <c r="R114" s="1235"/>
      <c r="S114" s="1235"/>
    </row>
    <row r="115" spans="1:19" ht="28.5" customHeight="1">
      <c r="A115" s="1637"/>
      <c r="B115" s="1637"/>
      <c r="C115" s="1167" t="s">
        <v>176</v>
      </c>
      <c r="D115" s="1167" t="s">
        <v>177</v>
      </c>
      <c r="E115" s="1167" t="s">
        <v>178</v>
      </c>
      <c r="F115" s="1167" t="s">
        <v>179</v>
      </c>
      <c r="G115" s="1167" t="s">
        <v>180</v>
      </c>
      <c r="H115" s="1167" t="s">
        <v>181</v>
      </c>
      <c r="I115" s="1276" t="s">
        <v>182</v>
      </c>
      <c r="J115" s="1276" t="s">
        <v>183</v>
      </c>
      <c r="K115" s="1276" t="s">
        <v>184</v>
      </c>
      <c r="L115" s="1276" t="s">
        <v>185</v>
      </c>
      <c r="M115" s="1275"/>
      <c r="N115" s="1277"/>
      <c r="O115" s="1275"/>
      <c r="P115" s="1275"/>
      <c r="Q115" s="1235"/>
      <c r="R115" s="1235"/>
      <c r="S115" s="1235"/>
    </row>
    <row r="116" spans="1:19" s="1173" customFormat="1" ht="16.5" customHeight="1">
      <c r="A116" s="1167">
        <v>1</v>
      </c>
      <c r="B116" s="1167">
        <v>2</v>
      </c>
      <c r="C116" s="1167">
        <v>3</v>
      </c>
      <c r="D116" s="1167">
        <v>4</v>
      </c>
      <c r="E116" s="1167">
        <v>5</v>
      </c>
      <c r="F116" s="1167">
        <v>6</v>
      </c>
      <c r="G116" s="1167">
        <v>7</v>
      </c>
      <c r="H116" s="1167">
        <v>8</v>
      </c>
      <c r="I116" s="1167">
        <v>9</v>
      </c>
      <c r="J116" s="1230">
        <v>10</v>
      </c>
      <c r="K116" s="1167">
        <v>11</v>
      </c>
      <c r="L116" s="1167">
        <v>12</v>
      </c>
      <c r="M116" s="1184"/>
      <c r="N116" s="1184"/>
      <c r="O116" s="1184"/>
      <c r="P116" s="1184"/>
      <c r="Q116" s="1278"/>
      <c r="R116" s="1278"/>
      <c r="S116" s="1278"/>
    </row>
    <row r="117" spans="1:19" ht="34.5" customHeight="1">
      <c r="A117" s="1231" t="s">
        <v>186</v>
      </c>
      <c r="B117" s="1150" t="s">
        <v>187</v>
      </c>
      <c r="C117" s="1186">
        <f>C119+C120+C121+C122+C123+C124+C125+C126+C127+C128+C129</f>
        <v>1</v>
      </c>
      <c r="D117" s="1186">
        <f t="shared" ref="D117:L117" si="3">D119+D120+D121+D122+D123+D124+D125+D126+D127+D128+D129</f>
        <v>1</v>
      </c>
      <c r="E117" s="1186">
        <f t="shared" si="3"/>
        <v>1</v>
      </c>
      <c r="F117" s="1186">
        <f t="shared" si="3"/>
        <v>4</v>
      </c>
      <c r="G117" s="1186">
        <f t="shared" si="3"/>
        <v>2</v>
      </c>
      <c r="H117" s="1186">
        <f t="shared" si="3"/>
        <v>1</v>
      </c>
      <c r="I117" s="1186">
        <f t="shared" si="3"/>
        <v>2</v>
      </c>
      <c r="J117" s="1186">
        <f t="shared" si="3"/>
        <v>2</v>
      </c>
      <c r="K117" s="1186">
        <f t="shared" si="3"/>
        <v>1</v>
      </c>
      <c r="L117" s="1186">
        <f t="shared" si="3"/>
        <v>0</v>
      </c>
      <c r="M117" s="1279">
        <f>C95-C117-D117-E117-F117-G117-H117-I117-J117-K117-L117</f>
        <v>0</v>
      </c>
      <c r="N117" s="1280"/>
      <c r="O117" s="1281"/>
      <c r="P117" s="1281"/>
      <c r="Q117" s="1235"/>
      <c r="R117" s="1235"/>
      <c r="S117" s="1235"/>
    </row>
    <row r="118" spans="1:19" ht="18.75">
      <c r="A118" s="1266" t="s">
        <v>146</v>
      </c>
      <c r="B118" s="1282"/>
      <c r="C118" s="1283"/>
      <c r="D118" s="1283"/>
      <c r="E118" s="1283"/>
      <c r="F118" s="1283"/>
      <c r="G118" s="1283"/>
      <c r="H118" s="1283"/>
      <c r="I118" s="1283"/>
      <c r="J118" s="1283"/>
      <c r="K118" s="1283"/>
      <c r="L118" s="1283"/>
      <c r="M118" s="1279"/>
      <c r="N118" s="1284"/>
      <c r="O118" s="1281"/>
      <c r="P118" s="1281"/>
      <c r="Q118" s="1235"/>
      <c r="R118" s="1235"/>
      <c r="S118" s="1235"/>
    </row>
    <row r="119" spans="1:19" ht="18.95" customHeight="1">
      <c r="A119" s="1268" t="s">
        <v>147</v>
      </c>
      <c r="B119" s="1157" t="s">
        <v>188</v>
      </c>
      <c r="C119" s="1197">
        <v>1</v>
      </c>
      <c r="D119" s="1197">
        <v>1</v>
      </c>
      <c r="E119" s="1197">
        <v>1</v>
      </c>
      <c r="F119" s="1197">
        <v>2</v>
      </c>
      <c r="G119" s="1197">
        <v>2</v>
      </c>
      <c r="H119" s="1197">
        <v>1</v>
      </c>
      <c r="I119" s="1197">
        <v>2</v>
      </c>
      <c r="J119" s="1197">
        <v>1</v>
      </c>
      <c r="K119" s="1197">
        <v>1</v>
      </c>
      <c r="L119" s="1197"/>
      <c r="M119" s="1279">
        <f t="shared" ref="M119:M129" si="4">C97-C119-D119-E119-F119-G119-H119-I119-J119-K119-L119</f>
        <v>0</v>
      </c>
      <c r="N119" s="1284"/>
      <c r="O119" s="1275"/>
      <c r="P119" s="1275"/>
      <c r="Q119" s="1235"/>
      <c r="R119" s="1235"/>
      <c r="S119" s="1235"/>
    </row>
    <row r="120" spans="1:19" ht="18.95" customHeight="1">
      <c r="A120" s="1234" t="s">
        <v>149</v>
      </c>
      <c r="B120" s="1150" t="s">
        <v>189</v>
      </c>
      <c r="C120" s="1197"/>
      <c r="D120" s="1197"/>
      <c r="E120" s="1197"/>
      <c r="F120" s="1197">
        <v>1</v>
      </c>
      <c r="G120" s="1197"/>
      <c r="H120" s="1197"/>
      <c r="I120" s="1197"/>
      <c r="J120" s="1197"/>
      <c r="K120" s="1197"/>
      <c r="L120" s="1197"/>
      <c r="M120" s="1279">
        <f t="shared" si="4"/>
        <v>0</v>
      </c>
      <c r="N120" s="1284"/>
      <c r="O120" s="1275"/>
      <c r="P120" s="1275"/>
      <c r="Q120" s="1235"/>
      <c r="R120" s="1235"/>
      <c r="S120" s="1235"/>
    </row>
    <row r="121" spans="1:19" ht="18.95" customHeight="1">
      <c r="A121" s="1234" t="s">
        <v>151</v>
      </c>
      <c r="B121" s="1157" t="s">
        <v>190</v>
      </c>
      <c r="C121" s="1197"/>
      <c r="D121" s="1197"/>
      <c r="E121" s="1197"/>
      <c r="F121" s="1197"/>
      <c r="G121" s="1197"/>
      <c r="H121" s="1197"/>
      <c r="I121" s="1197"/>
      <c r="J121" s="1197">
        <v>1</v>
      </c>
      <c r="K121" s="1197"/>
      <c r="L121" s="1197"/>
      <c r="M121" s="1279">
        <f t="shared" si="4"/>
        <v>0</v>
      </c>
      <c r="N121" s="1284"/>
      <c r="O121" s="1275"/>
      <c r="P121" s="1275"/>
      <c r="Q121" s="1235"/>
      <c r="R121" s="1235"/>
      <c r="S121" s="1235"/>
    </row>
    <row r="122" spans="1:19" ht="18.95" customHeight="1">
      <c r="A122" s="1234" t="s">
        <v>153</v>
      </c>
      <c r="B122" s="1150" t="s">
        <v>191</v>
      </c>
      <c r="C122" s="1197"/>
      <c r="D122" s="1197"/>
      <c r="E122" s="1197"/>
      <c r="F122" s="1197">
        <v>1</v>
      </c>
      <c r="G122" s="1197"/>
      <c r="H122" s="1197"/>
      <c r="I122" s="1197"/>
      <c r="J122" s="1197"/>
      <c r="K122" s="1197"/>
      <c r="L122" s="1197"/>
      <c r="M122" s="1279">
        <f t="shared" si="4"/>
        <v>0</v>
      </c>
      <c r="N122" s="1284"/>
      <c r="O122" s="1275"/>
      <c r="P122" s="1275"/>
      <c r="Q122" s="1235"/>
      <c r="R122" s="1235"/>
      <c r="S122" s="1235"/>
    </row>
    <row r="123" spans="1:19" ht="18.95" customHeight="1">
      <c r="A123" s="1234" t="s">
        <v>155</v>
      </c>
      <c r="B123" s="1157" t="s">
        <v>192</v>
      </c>
      <c r="C123" s="1197"/>
      <c r="D123" s="1197"/>
      <c r="E123" s="1197"/>
      <c r="F123" s="1197"/>
      <c r="G123" s="1197"/>
      <c r="H123" s="1197"/>
      <c r="I123" s="1197"/>
      <c r="J123" s="1197"/>
      <c r="K123" s="1197"/>
      <c r="L123" s="1197"/>
      <c r="M123" s="1279">
        <f t="shared" si="4"/>
        <v>0</v>
      </c>
      <c r="N123" s="1284"/>
      <c r="O123" s="1275"/>
      <c r="P123" s="1275"/>
      <c r="Q123" s="1235"/>
      <c r="R123" s="1235"/>
      <c r="S123" s="1235"/>
    </row>
    <row r="124" spans="1:19" ht="18.95" customHeight="1">
      <c r="A124" s="1234" t="s">
        <v>157</v>
      </c>
      <c r="B124" s="1150" t="s">
        <v>193</v>
      </c>
      <c r="C124" s="1197"/>
      <c r="D124" s="1197"/>
      <c r="E124" s="1197"/>
      <c r="F124" s="1197"/>
      <c r="G124" s="1197"/>
      <c r="H124" s="1197"/>
      <c r="I124" s="1197"/>
      <c r="J124" s="1197"/>
      <c r="K124" s="1197"/>
      <c r="L124" s="1197"/>
      <c r="M124" s="1279">
        <f t="shared" si="4"/>
        <v>0</v>
      </c>
      <c r="N124" s="1284"/>
      <c r="O124" s="1275"/>
      <c r="P124" s="1275"/>
      <c r="Q124" s="1235"/>
      <c r="R124" s="1235"/>
      <c r="S124" s="1235"/>
    </row>
    <row r="125" spans="1:19" ht="18.95" customHeight="1">
      <c r="A125" s="1234" t="s">
        <v>159</v>
      </c>
      <c r="B125" s="1157" t="s">
        <v>194</v>
      </c>
      <c r="C125" s="1197"/>
      <c r="D125" s="1197"/>
      <c r="E125" s="1197"/>
      <c r="F125" s="1197"/>
      <c r="G125" s="1197"/>
      <c r="H125" s="1197"/>
      <c r="I125" s="1197"/>
      <c r="J125" s="1197"/>
      <c r="K125" s="1197"/>
      <c r="L125" s="1197"/>
      <c r="M125" s="1279">
        <f t="shared" si="4"/>
        <v>0</v>
      </c>
      <c r="N125" s="1284"/>
      <c r="O125" s="1275"/>
      <c r="P125" s="1275"/>
      <c r="Q125" s="1235"/>
      <c r="R125" s="1235"/>
      <c r="S125" s="1235"/>
    </row>
    <row r="126" spans="1:19" ht="18.95" customHeight="1">
      <c r="A126" s="1234" t="s">
        <v>161</v>
      </c>
      <c r="B126" s="1150" t="s">
        <v>195</v>
      </c>
      <c r="C126" s="1197"/>
      <c r="D126" s="1197"/>
      <c r="E126" s="1197"/>
      <c r="F126" s="1197"/>
      <c r="G126" s="1197"/>
      <c r="H126" s="1197"/>
      <c r="I126" s="1197"/>
      <c r="J126" s="1197"/>
      <c r="K126" s="1197"/>
      <c r="L126" s="1197"/>
      <c r="M126" s="1279">
        <f t="shared" si="4"/>
        <v>0</v>
      </c>
      <c r="N126" s="1284"/>
      <c r="O126" s="1275"/>
      <c r="P126" s="1275"/>
      <c r="Q126" s="1235"/>
      <c r="R126" s="1235"/>
      <c r="S126" s="1235"/>
    </row>
    <row r="127" spans="1:19" ht="18.95" customHeight="1">
      <c r="A127" s="1234" t="s">
        <v>163</v>
      </c>
      <c r="B127" s="1157" t="s">
        <v>196</v>
      </c>
      <c r="C127" s="1197"/>
      <c r="D127" s="1197"/>
      <c r="E127" s="1197"/>
      <c r="F127" s="1197"/>
      <c r="G127" s="1197"/>
      <c r="H127" s="1197"/>
      <c r="I127" s="1197"/>
      <c r="J127" s="1197"/>
      <c r="K127" s="1197"/>
      <c r="L127" s="1197"/>
      <c r="M127" s="1279">
        <f t="shared" si="4"/>
        <v>0</v>
      </c>
      <c r="N127" s="1284"/>
      <c r="O127" s="1275"/>
      <c r="P127" s="1275"/>
      <c r="Q127" s="1235"/>
      <c r="R127" s="1235"/>
      <c r="S127" s="1235"/>
    </row>
    <row r="128" spans="1:19" ht="18.95" customHeight="1">
      <c r="A128" s="1234" t="s">
        <v>165</v>
      </c>
      <c r="B128" s="1150" t="s">
        <v>197</v>
      </c>
      <c r="C128" s="1197"/>
      <c r="D128" s="1197"/>
      <c r="E128" s="1197"/>
      <c r="F128" s="1197"/>
      <c r="G128" s="1197"/>
      <c r="H128" s="1197"/>
      <c r="I128" s="1197"/>
      <c r="J128" s="1197"/>
      <c r="K128" s="1197"/>
      <c r="L128" s="1197"/>
      <c r="M128" s="1279">
        <f t="shared" si="4"/>
        <v>0</v>
      </c>
      <c r="N128" s="1284"/>
      <c r="O128" s="1275"/>
      <c r="P128" s="1275"/>
      <c r="Q128" s="1235"/>
      <c r="R128" s="1235"/>
      <c r="S128" s="1235"/>
    </row>
    <row r="129" spans="1:20" ht="18.95" customHeight="1">
      <c r="A129" s="1234" t="s">
        <v>167</v>
      </c>
      <c r="B129" s="1157" t="s">
        <v>198</v>
      </c>
      <c r="C129" s="1197"/>
      <c r="D129" s="1197"/>
      <c r="E129" s="1197"/>
      <c r="F129" s="1197"/>
      <c r="G129" s="1197"/>
      <c r="H129" s="1197"/>
      <c r="I129" s="1197"/>
      <c r="J129" s="1197"/>
      <c r="K129" s="1197"/>
      <c r="L129" s="1197"/>
      <c r="M129" s="1279">
        <f t="shared" si="4"/>
        <v>0</v>
      </c>
      <c r="N129" s="1284"/>
      <c r="O129" s="1275"/>
      <c r="P129" s="1275"/>
      <c r="Q129" s="1235"/>
      <c r="R129" s="1235"/>
      <c r="S129" s="1235"/>
    </row>
    <row r="130" spans="1:20" ht="27.75" customHeight="1">
      <c r="A130" s="1146"/>
      <c r="B130" s="1146"/>
      <c r="C130" s="1146"/>
      <c r="D130" s="1146"/>
      <c r="E130" s="1146"/>
      <c r="F130" s="1146"/>
      <c r="G130" s="1146"/>
      <c r="H130" s="1146"/>
      <c r="I130" s="1146"/>
      <c r="J130" s="1146"/>
      <c r="K130" s="1146"/>
      <c r="L130" s="1146"/>
      <c r="M130" s="1146"/>
      <c r="N130" s="1146"/>
      <c r="O130" s="1146"/>
      <c r="P130" s="1146"/>
    </row>
    <row r="131" spans="1:20" ht="23.25" customHeight="1">
      <c r="A131" s="1646" t="s">
        <v>199</v>
      </c>
      <c r="B131" s="1646"/>
      <c r="C131" s="1646"/>
      <c r="D131" s="1646"/>
      <c r="E131" s="1646"/>
      <c r="F131" s="1646"/>
      <c r="G131" s="1646"/>
      <c r="H131" s="1646"/>
      <c r="I131" s="1646"/>
      <c r="J131" s="1646"/>
      <c r="K131" s="1646"/>
      <c r="L131" s="1646"/>
      <c r="M131" s="1646"/>
      <c r="N131" s="1146"/>
      <c r="O131" s="1146"/>
      <c r="P131" s="1146"/>
    </row>
    <row r="132" spans="1:20" ht="22.5" customHeight="1">
      <c r="A132" s="1642" t="s">
        <v>174</v>
      </c>
      <c r="B132" s="1642"/>
      <c r="C132" s="1642"/>
      <c r="D132" s="1642"/>
      <c r="E132" s="1642"/>
      <c r="F132" s="1642"/>
      <c r="G132" s="1642"/>
      <c r="H132" s="1642"/>
      <c r="I132" s="1642"/>
      <c r="J132" s="1642"/>
      <c r="K132" s="1642"/>
      <c r="L132" s="1642"/>
      <c r="M132" s="1285"/>
      <c r="N132" s="1285"/>
      <c r="O132" s="1285"/>
      <c r="P132" s="1285"/>
    </row>
    <row r="133" spans="1:20" ht="15" customHeight="1">
      <c r="A133" s="1285"/>
      <c r="B133" s="1285"/>
      <c r="C133" s="1285"/>
      <c r="D133" s="1285"/>
      <c r="E133" s="1285"/>
      <c r="F133" s="1285"/>
      <c r="G133" s="1285"/>
      <c r="H133" s="1285"/>
      <c r="I133" s="1285"/>
      <c r="J133" s="1643"/>
      <c r="K133" s="1643"/>
      <c r="L133" s="1643"/>
      <c r="M133" s="1643"/>
      <c r="N133" s="1643"/>
      <c r="O133" s="1643"/>
      <c r="P133" s="1643"/>
    </row>
    <row r="134" spans="1:20" ht="33.75" customHeight="1">
      <c r="A134" s="1637" t="s">
        <v>40</v>
      </c>
      <c r="B134" s="1637" t="s">
        <v>7</v>
      </c>
      <c r="C134" s="1637" t="s">
        <v>200</v>
      </c>
      <c r="D134" s="1644" t="s">
        <v>201</v>
      </c>
      <c r="E134" s="1644"/>
      <c r="F134" s="1644"/>
      <c r="G134" s="1644"/>
      <c r="H134" s="1644"/>
      <c r="I134" s="1644"/>
      <c r="J134" s="1645" t="s">
        <v>202</v>
      </c>
      <c r="K134" s="1644" t="s">
        <v>203</v>
      </c>
      <c r="L134" s="1644"/>
      <c r="M134" s="1644"/>
      <c r="N134" s="1644"/>
      <c r="O134" s="1644"/>
      <c r="P134" s="1644"/>
    </row>
    <row r="135" spans="1:20" ht="61.15" customHeight="1">
      <c r="A135" s="1637"/>
      <c r="B135" s="1637"/>
      <c r="C135" s="1637"/>
      <c r="D135" s="1167" t="s">
        <v>204</v>
      </c>
      <c r="E135" s="1167" t="s">
        <v>205</v>
      </c>
      <c r="F135" s="1167" t="s">
        <v>206</v>
      </c>
      <c r="G135" s="1167" t="s">
        <v>207</v>
      </c>
      <c r="H135" s="1167" t="s">
        <v>208</v>
      </c>
      <c r="I135" s="1167" t="s">
        <v>209</v>
      </c>
      <c r="J135" s="1645"/>
      <c r="K135" s="1167" t="s">
        <v>204</v>
      </c>
      <c r="L135" s="1167" t="s">
        <v>205</v>
      </c>
      <c r="M135" s="1167" t="s">
        <v>206</v>
      </c>
      <c r="N135" s="1167" t="s">
        <v>207</v>
      </c>
      <c r="O135" s="1167" t="s">
        <v>208</v>
      </c>
      <c r="P135" s="1167" t="s">
        <v>209</v>
      </c>
    </row>
    <row r="136" spans="1:20" s="1173" customFormat="1" ht="15.75" customHeight="1">
      <c r="A136" s="1167">
        <v>1</v>
      </c>
      <c r="B136" s="1167">
        <v>2</v>
      </c>
      <c r="C136" s="1167">
        <v>3</v>
      </c>
      <c r="D136" s="1167">
        <v>4</v>
      </c>
      <c r="E136" s="1167">
        <v>5</v>
      </c>
      <c r="F136" s="1167">
        <v>6</v>
      </c>
      <c r="G136" s="1167">
        <v>7</v>
      </c>
      <c r="H136" s="1167">
        <v>8</v>
      </c>
      <c r="I136" s="1167">
        <v>9</v>
      </c>
      <c r="J136" s="1230">
        <v>10</v>
      </c>
      <c r="K136" s="1167">
        <v>11</v>
      </c>
      <c r="L136" s="1167">
        <v>12</v>
      </c>
      <c r="M136" s="1167">
        <v>13</v>
      </c>
      <c r="N136" s="1167">
        <v>14</v>
      </c>
      <c r="O136" s="1167">
        <v>15</v>
      </c>
      <c r="P136" s="1167">
        <v>16</v>
      </c>
    </row>
    <row r="137" spans="1:20" ht="18.95" customHeight="1">
      <c r="A137" s="1174" t="s">
        <v>210</v>
      </c>
      <c r="B137" s="1150" t="s">
        <v>211</v>
      </c>
      <c r="C137" s="1186">
        <f>D137+E137+F137+G137+H137+I137</f>
        <v>15</v>
      </c>
      <c r="D137" s="1197"/>
      <c r="E137" s="1197">
        <v>3</v>
      </c>
      <c r="F137" s="1197">
        <v>4</v>
      </c>
      <c r="G137" s="1197">
        <v>2</v>
      </c>
      <c r="H137" s="1197">
        <v>2</v>
      </c>
      <c r="I137" s="1197">
        <v>4</v>
      </c>
      <c r="J137" s="1286">
        <v>15</v>
      </c>
      <c r="K137" s="1197">
        <v>2</v>
      </c>
      <c r="L137" s="1197">
        <v>3</v>
      </c>
      <c r="M137" s="1197">
        <v>3</v>
      </c>
      <c r="N137" s="1197">
        <v>2</v>
      </c>
      <c r="O137" s="1197">
        <v>1</v>
      </c>
      <c r="P137" s="1197">
        <v>4</v>
      </c>
      <c r="Q137" s="1287">
        <f>J137-K137-L137-M137-N137-O137-P137</f>
        <v>0</v>
      </c>
      <c r="R137" s="1235"/>
      <c r="S137" s="1235"/>
      <c r="T137" s="1235"/>
    </row>
    <row r="138" spans="1:20" ht="18.95" customHeight="1">
      <c r="A138" s="1288"/>
      <c r="B138" s="1289"/>
      <c r="C138" s="1290">
        <f>C95-C137</f>
        <v>0</v>
      </c>
      <c r="D138" s="1291"/>
      <c r="E138" s="1291"/>
      <c r="F138" s="1291"/>
      <c r="G138" s="1291"/>
      <c r="H138" s="1291"/>
      <c r="I138" s="1291"/>
      <c r="J138" s="1291"/>
      <c r="K138" s="1291"/>
      <c r="L138" s="1291"/>
      <c r="M138" s="1291"/>
      <c r="N138" s="1291"/>
      <c r="O138" s="1291"/>
      <c r="P138" s="1291"/>
    </row>
    <row r="139" spans="1:20" ht="15">
      <c r="A139" s="1292"/>
      <c r="B139" s="1292"/>
      <c r="C139" s="1292"/>
      <c r="D139" s="1292"/>
      <c r="E139" s="1292"/>
      <c r="F139" s="1292"/>
      <c r="G139" s="1292"/>
      <c r="H139" s="1292"/>
      <c r="I139" s="1292"/>
      <c r="J139" s="1292"/>
      <c r="K139" s="1292"/>
      <c r="L139" s="1292"/>
      <c r="M139" s="1292"/>
      <c r="N139" s="1292"/>
      <c r="O139" s="1292"/>
      <c r="P139" s="1292"/>
    </row>
    <row r="140" spans="1:20" ht="24.75" customHeight="1">
      <c r="A140" s="1635" t="s">
        <v>212</v>
      </c>
      <c r="B140" s="1635"/>
      <c r="C140" s="1635"/>
      <c r="D140" s="1635"/>
      <c r="E140" s="1635"/>
      <c r="F140" s="1635"/>
      <c r="G140" s="1635"/>
      <c r="H140" s="1635"/>
      <c r="I140" s="1146"/>
      <c r="J140" s="1146"/>
      <c r="K140" s="1146"/>
      <c r="L140" s="1146"/>
      <c r="M140" s="1146"/>
      <c r="N140" s="1146"/>
      <c r="O140" s="1146"/>
      <c r="P140" s="1146"/>
    </row>
    <row r="141" spans="1:20" ht="17.100000000000001" customHeight="1">
      <c r="A141" s="1636"/>
      <c r="B141" s="1636"/>
      <c r="C141" s="1636"/>
      <c r="D141" s="1636"/>
      <c r="E141" s="1636"/>
      <c r="F141" s="1636"/>
      <c r="G141" s="1146"/>
      <c r="H141" s="1146"/>
      <c r="I141" s="1146"/>
      <c r="J141" s="1146"/>
      <c r="K141" s="1146"/>
      <c r="L141" s="1146"/>
      <c r="M141" s="1146"/>
      <c r="N141" s="1146"/>
      <c r="O141" s="1146"/>
      <c r="P141" s="1146"/>
    </row>
    <row r="142" spans="1:20" ht="29.45" customHeight="1">
      <c r="A142" s="1637" t="s">
        <v>40</v>
      </c>
      <c r="B142" s="1637" t="s">
        <v>7</v>
      </c>
      <c r="C142" s="1637" t="s">
        <v>213</v>
      </c>
      <c r="D142" s="1638" t="s">
        <v>214</v>
      </c>
      <c r="E142" s="1639"/>
      <c r="F142" s="1639"/>
      <c r="G142" s="1640"/>
      <c r="H142" s="1641" t="s">
        <v>215</v>
      </c>
      <c r="I142" s="1146"/>
      <c r="J142" s="1146"/>
      <c r="K142" s="1146"/>
      <c r="L142" s="1146"/>
      <c r="M142" s="1146"/>
      <c r="N142" s="1146"/>
      <c r="O142" s="1146"/>
      <c r="P142" s="1146"/>
    </row>
    <row r="143" spans="1:20" ht="81" customHeight="1">
      <c r="A143" s="1637"/>
      <c r="B143" s="1637"/>
      <c r="C143" s="1637"/>
      <c r="D143" s="1293" t="s">
        <v>216</v>
      </c>
      <c r="E143" s="1293" t="s">
        <v>217</v>
      </c>
      <c r="F143" s="1293" t="s">
        <v>218</v>
      </c>
      <c r="G143" s="1276" t="s">
        <v>219</v>
      </c>
      <c r="H143" s="1641"/>
      <c r="I143" s="1146"/>
      <c r="J143" s="1146"/>
      <c r="K143" s="1146"/>
      <c r="L143" s="1146"/>
      <c r="M143" s="1146"/>
      <c r="N143" s="1146"/>
      <c r="O143" s="1146"/>
      <c r="P143" s="1146"/>
    </row>
    <row r="144" spans="1:20" s="1173" customFormat="1" ht="21" customHeight="1">
      <c r="A144" s="1167">
        <v>1</v>
      </c>
      <c r="B144" s="1167">
        <v>2</v>
      </c>
      <c r="C144" s="1167">
        <v>3</v>
      </c>
      <c r="D144" s="1167">
        <v>4</v>
      </c>
      <c r="E144" s="1167">
        <v>5</v>
      </c>
      <c r="F144" s="1167">
        <v>6</v>
      </c>
      <c r="G144" s="1167">
        <v>7</v>
      </c>
      <c r="H144" s="1167">
        <v>8</v>
      </c>
      <c r="I144" s="1170"/>
      <c r="J144" s="1171"/>
      <c r="K144" s="1170"/>
      <c r="L144" s="1170"/>
      <c r="M144" s="1170"/>
      <c r="N144" s="1170"/>
      <c r="O144" s="1170"/>
      <c r="P144" s="1170"/>
      <c r="Q144" s="1172"/>
    </row>
    <row r="145" spans="1:17" ht="18.75" customHeight="1">
      <c r="A145" s="1231" t="s">
        <v>220</v>
      </c>
      <c r="B145" s="1150" t="s">
        <v>221</v>
      </c>
      <c r="C145" s="1186">
        <f>D145+E145+F145+G145</f>
        <v>2009</v>
      </c>
      <c r="D145" s="1197"/>
      <c r="E145" s="1197">
        <v>2009</v>
      </c>
      <c r="F145" s="1197"/>
      <c r="G145" s="1197"/>
      <c r="H145" s="1197"/>
      <c r="I145" s="1294"/>
      <c r="J145" s="1294"/>
      <c r="K145" s="1294"/>
      <c r="L145" s="1294"/>
      <c r="M145" s="1294"/>
      <c r="N145" s="1294"/>
      <c r="O145" s="1294"/>
      <c r="P145" s="1294"/>
      <c r="Q145" s="1169"/>
    </row>
    <row r="146" spans="1:17" ht="51.75" customHeight="1">
      <c r="A146" s="1295" t="s">
        <v>222</v>
      </c>
      <c r="B146" s="1157" t="s">
        <v>223</v>
      </c>
      <c r="C146" s="1186">
        <f>D146+E146+F146+G146</f>
        <v>1859</v>
      </c>
      <c r="D146" s="1197"/>
      <c r="E146" s="1197">
        <v>1859</v>
      </c>
      <c r="F146" s="1197"/>
      <c r="G146" s="1197"/>
      <c r="H146" s="1197"/>
      <c r="I146" s="1294"/>
      <c r="J146" s="1294"/>
      <c r="K146" s="1294"/>
      <c r="L146" s="1294"/>
      <c r="M146" s="1294"/>
      <c r="N146" s="1294"/>
      <c r="O146" s="1294"/>
      <c r="P146" s="1294"/>
      <c r="Q146" s="1169"/>
    </row>
    <row r="147" spans="1:17" ht="78.75">
      <c r="A147" s="1268" t="s">
        <v>224</v>
      </c>
      <c r="B147" s="1296" t="s">
        <v>225</v>
      </c>
      <c r="C147" s="1297">
        <v>817</v>
      </c>
      <c r="D147" s="1298" t="s">
        <v>82</v>
      </c>
      <c r="E147" s="1298" t="s">
        <v>82</v>
      </c>
      <c r="F147" s="1298" t="s">
        <v>82</v>
      </c>
      <c r="G147" s="1298" t="s">
        <v>82</v>
      </c>
      <c r="H147" s="1299" t="s">
        <v>82</v>
      </c>
      <c r="I147" s="1146"/>
      <c r="J147" s="1184" t="s">
        <v>226</v>
      </c>
      <c r="K147" s="1184" t="s">
        <v>227</v>
      </c>
      <c r="L147" s="1146"/>
      <c r="M147" s="1146"/>
      <c r="N147" s="1146"/>
      <c r="O147" s="1146"/>
      <c r="P147" s="1146"/>
    </row>
    <row r="148" spans="1:17" ht="63" customHeight="1">
      <c r="A148" s="1234" t="s">
        <v>228</v>
      </c>
      <c r="B148" s="1150" t="s">
        <v>229</v>
      </c>
      <c r="C148" s="1297">
        <v>103</v>
      </c>
      <c r="D148" s="1298" t="s">
        <v>82</v>
      </c>
      <c r="E148" s="1298" t="s">
        <v>82</v>
      </c>
      <c r="F148" s="1298" t="s">
        <v>82</v>
      </c>
      <c r="G148" s="1298" t="s">
        <v>82</v>
      </c>
      <c r="H148" s="1298" t="s">
        <v>82</v>
      </c>
      <c r="I148" s="1146"/>
      <c r="J148" s="1300">
        <f>G35</f>
        <v>7</v>
      </c>
      <c r="K148" s="1300">
        <f>H35</f>
        <v>5</v>
      </c>
      <c r="L148" s="1146"/>
      <c r="M148" s="1146"/>
      <c r="N148" s="1146"/>
      <c r="O148" s="1146"/>
      <c r="P148" s="1146"/>
    </row>
    <row r="149" spans="1:17" ht="37.5" customHeight="1">
      <c r="A149" s="1231" t="s">
        <v>230</v>
      </c>
      <c r="B149" s="1157" t="s">
        <v>231</v>
      </c>
      <c r="C149" s="1297">
        <v>578</v>
      </c>
      <c r="D149" s="1298" t="s">
        <v>82</v>
      </c>
      <c r="E149" s="1298" t="s">
        <v>82</v>
      </c>
      <c r="F149" s="1298" t="s">
        <v>82</v>
      </c>
      <c r="G149" s="1298" t="s">
        <v>82</v>
      </c>
      <c r="H149" s="1298" t="s">
        <v>82</v>
      </c>
      <c r="I149" s="1146"/>
      <c r="J149" s="1146"/>
      <c r="K149" s="1146"/>
      <c r="L149" s="1146"/>
      <c r="M149" s="1146"/>
      <c r="N149" s="1146"/>
      <c r="O149" s="1146"/>
      <c r="P149" s="1146"/>
    </row>
    <row r="150" spans="1:17" ht="15">
      <c r="A150" s="1301"/>
      <c r="B150" s="1302"/>
      <c r="C150" s="1303"/>
      <c r="D150" s="1304"/>
      <c r="E150" s="1304"/>
      <c r="F150" s="1304"/>
      <c r="G150" s="1146"/>
      <c r="H150" s="1146"/>
      <c r="I150" s="1146"/>
      <c r="J150" s="1146"/>
      <c r="K150" s="1146"/>
      <c r="L150" s="1146"/>
      <c r="M150" s="1146"/>
      <c r="N150" s="1146"/>
      <c r="O150" s="1146"/>
      <c r="P150" s="1146"/>
    </row>
    <row r="151" spans="1:17" ht="48" customHeight="1">
      <c r="A151" s="1633" t="s">
        <v>232</v>
      </c>
      <c r="B151" s="1633"/>
      <c r="C151" s="1633"/>
      <c r="D151" s="1634"/>
      <c r="E151" s="1634"/>
      <c r="F151" s="1305"/>
      <c r="G151" s="1146"/>
      <c r="H151" s="1146"/>
      <c r="I151" s="1146"/>
      <c r="J151" s="1146"/>
      <c r="K151" s="1146"/>
      <c r="L151" s="1146"/>
      <c r="M151" s="1146"/>
      <c r="N151" s="1146"/>
      <c r="O151" s="1146"/>
      <c r="P151" s="1146"/>
    </row>
    <row r="152" spans="1:17" ht="28.5" customHeight="1">
      <c r="A152" s="1237" t="s">
        <v>40</v>
      </c>
      <c r="B152" s="1167" t="s">
        <v>7</v>
      </c>
      <c r="C152" s="1306" t="s">
        <v>233</v>
      </c>
      <c r="D152" s="1307"/>
      <c r="E152" s="1307"/>
      <c r="F152" s="1308"/>
      <c r="G152" s="1146"/>
      <c r="H152" s="1146"/>
      <c r="I152" s="1146"/>
      <c r="J152" s="1146"/>
      <c r="K152" s="1146"/>
      <c r="L152" s="1146"/>
      <c r="M152" s="1146"/>
      <c r="N152" s="1146"/>
      <c r="O152" s="1146"/>
      <c r="P152" s="1309"/>
    </row>
    <row r="153" spans="1:17" ht="17.100000000000001" customHeight="1">
      <c r="A153" s="1310">
        <v>1</v>
      </c>
      <c r="B153" s="1311">
        <v>2</v>
      </c>
      <c r="C153" s="1312">
        <v>3</v>
      </c>
      <c r="D153" s="1307"/>
      <c r="E153" s="1307"/>
      <c r="F153" s="1308"/>
      <c r="G153" s="1146"/>
      <c r="H153" s="1146"/>
      <c r="I153" s="1146"/>
      <c r="J153" s="1146"/>
      <c r="K153" s="1146"/>
      <c r="L153" s="1146"/>
      <c r="M153" s="1146"/>
      <c r="N153" s="1146"/>
      <c r="O153" s="1146"/>
      <c r="P153" s="1309"/>
    </row>
    <row r="154" spans="1:17" ht="20.100000000000001" customHeight="1">
      <c r="A154" s="1313" t="s">
        <v>234</v>
      </c>
      <c r="B154" s="1314" t="s">
        <v>235</v>
      </c>
      <c r="C154" s="1315">
        <v>0</v>
      </c>
      <c r="D154" s="1316"/>
      <c r="E154" s="1305"/>
      <c r="F154" s="1146"/>
      <c r="G154" s="1146"/>
      <c r="H154" s="1146"/>
      <c r="I154" s="1146"/>
      <c r="J154" s="1146"/>
      <c r="K154" s="1146"/>
      <c r="L154" s="1146"/>
      <c r="M154" s="1146"/>
      <c r="N154" s="1146"/>
      <c r="O154" s="1317"/>
    </row>
    <row r="155" spans="1:17" ht="20.100000000000001" customHeight="1">
      <c r="A155" s="1318" t="s">
        <v>236</v>
      </c>
      <c r="B155" s="1157" t="s">
        <v>237</v>
      </c>
      <c r="C155" s="1315">
        <v>1</v>
      </c>
      <c r="D155" s="1316"/>
      <c r="E155" s="1305"/>
      <c r="F155" s="1146"/>
      <c r="G155" s="1146"/>
      <c r="H155" s="1146"/>
      <c r="I155" s="1146"/>
      <c r="J155" s="1146"/>
      <c r="K155" s="1146"/>
      <c r="L155" s="1146"/>
      <c r="M155" s="1146"/>
      <c r="N155" s="1146"/>
      <c r="O155" s="1317"/>
    </row>
    <row r="156" spans="1:17" ht="20.100000000000001" customHeight="1">
      <c r="A156" s="1318" t="s">
        <v>238</v>
      </c>
      <c r="B156" s="1157" t="s">
        <v>239</v>
      </c>
      <c r="C156" s="1315">
        <v>0</v>
      </c>
      <c r="D156" s="1316"/>
      <c r="E156" s="1305"/>
      <c r="F156" s="1146"/>
      <c r="G156" s="1146"/>
      <c r="H156" s="1146"/>
      <c r="I156" s="1146"/>
      <c r="J156" s="1146"/>
      <c r="K156" s="1146"/>
      <c r="L156" s="1146"/>
      <c r="M156" s="1146"/>
      <c r="N156" s="1146"/>
      <c r="O156" s="1317"/>
    </row>
    <row r="157" spans="1:17" ht="20.100000000000001" customHeight="1">
      <c r="A157" s="1318" t="s">
        <v>240</v>
      </c>
      <c r="B157" s="1157" t="s">
        <v>241</v>
      </c>
      <c r="C157" s="1315">
        <v>0</v>
      </c>
      <c r="D157" s="1316"/>
      <c r="E157" s="1305"/>
      <c r="F157" s="1146"/>
      <c r="G157" s="1146"/>
      <c r="H157" s="1146"/>
      <c r="I157" s="1146"/>
      <c r="J157" s="1146"/>
      <c r="K157" s="1146"/>
      <c r="L157" s="1146"/>
      <c r="M157" s="1146"/>
      <c r="N157" s="1146"/>
      <c r="O157" s="1146"/>
    </row>
    <row r="158" spans="1:17" ht="20.100000000000001" customHeight="1">
      <c r="A158" s="1318" t="s">
        <v>242</v>
      </c>
      <c r="B158" s="1157" t="s">
        <v>243</v>
      </c>
      <c r="C158" s="1315">
        <v>1</v>
      </c>
      <c r="D158" s="1316"/>
      <c r="E158" s="1146"/>
      <c r="F158" s="1146"/>
      <c r="G158" s="1146"/>
      <c r="H158" s="1146"/>
      <c r="I158" s="1146"/>
      <c r="J158" s="1146"/>
      <c r="K158" s="1146"/>
      <c r="L158" s="1146"/>
      <c r="M158" s="1146"/>
      <c r="N158" s="1146"/>
      <c r="O158" s="1146"/>
    </row>
    <row r="159" spans="1:17" ht="36.75" customHeight="1">
      <c r="A159" s="1146"/>
      <c r="B159" s="1146"/>
      <c r="C159" s="1146"/>
      <c r="D159" s="1146"/>
      <c r="E159" s="1146"/>
      <c r="F159" s="1146"/>
      <c r="G159" s="1146"/>
      <c r="H159" s="1146"/>
      <c r="I159" s="1146"/>
      <c r="J159" s="1146"/>
      <c r="K159" s="1146"/>
      <c r="L159" s="1146"/>
      <c r="M159" s="1146"/>
      <c r="N159" s="1146"/>
      <c r="O159" s="1146"/>
      <c r="P159" s="1146"/>
    </row>
    <row r="160" spans="1:17" ht="45.75" customHeight="1">
      <c r="A160" s="1631" t="s">
        <v>244</v>
      </c>
      <c r="B160" s="1631"/>
      <c r="C160" s="1631"/>
      <c r="D160" s="1146"/>
      <c r="E160" s="1146"/>
      <c r="F160" s="1146"/>
      <c r="G160" s="1146"/>
      <c r="H160" s="1146"/>
      <c r="I160" s="1146"/>
      <c r="J160" s="1146"/>
      <c r="K160" s="1146"/>
      <c r="L160" s="1146"/>
      <c r="M160" s="1146"/>
      <c r="N160" s="1146"/>
      <c r="O160" s="1146"/>
      <c r="P160" s="1146"/>
    </row>
    <row r="161" spans="1:46" ht="15.75" customHeight="1">
      <c r="A161" s="1630"/>
      <c r="B161" s="1630"/>
      <c r="C161" s="1630"/>
      <c r="D161" s="1146"/>
      <c r="E161" s="1146"/>
      <c r="F161" s="1146"/>
      <c r="G161" s="1146"/>
      <c r="H161" s="1146"/>
      <c r="I161" s="1146"/>
      <c r="J161" s="1146"/>
      <c r="K161" s="1146"/>
      <c r="L161" s="1146"/>
      <c r="M161" s="1146"/>
      <c r="N161" s="1146"/>
      <c r="O161" s="1146"/>
      <c r="P161" s="1146"/>
    </row>
    <row r="162" spans="1:46" ht="27" customHeight="1">
      <c r="A162" s="1237" t="s">
        <v>40</v>
      </c>
      <c r="B162" s="1237" t="s">
        <v>7</v>
      </c>
      <c r="C162" s="1238" t="s">
        <v>117</v>
      </c>
      <c r="D162" s="1146"/>
      <c r="E162" s="1146"/>
      <c r="F162" s="1146"/>
      <c r="G162" s="1146"/>
      <c r="H162" s="1146"/>
      <c r="I162" s="1146"/>
      <c r="J162" s="1146"/>
      <c r="K162" s="1146"/>
      <c r="L162" s="1146"/>
      <c r="M162" s="1146"/>
      <c r="N162" s="1146"/>
      <c r="O162" s="1146"/>
      <c r="P162" s="1146"/>
    </row>
    <row r="163" spans="1:46" ht="18.95" customHeight="1">
      <c r="A163" s="1319">
        <v>1</v>
      </c>
      <c r="B163" s="1319">
        <v>2</v>
      </c>
      <c r="C163" s="1320">
        <v>3</v>
      </c>
      <c r="D163" s="1146"/>
      <c r="E163" s="1146"/>
      <c r="F163" s="1146"/>
      <c r="G163" s="1146"/>
      <c r="H163" s="1146"/>
      <c r="I163" s="1146"/>
      <c r="J163" s="1146"/>
      <c r="K163" s="1146"/>
      <c r="L163" s="1146"/>
      <c r="M163" s="1146"/>
      <c r="N163" s="1146"/>
      <c r="O163" s="1146"/>
      <c r="P163" s="1321"/>
    </row>
    <row r="164" spans="1:46" ht="17.100000000000001" customHeight="1">
      <c r="A164" s="1231" t="s">
        <v>245</v>
      </c>
      <c r="B164" s="1322" t="s">
        <v>246</v>
      </c>
      <c r="C164" s="1315">
        <v>0</v>
      </c>
      <c r="D164" s="1146"/>
      <c r="E164" s="1146"/>
      <c r="F164" s="1146"/>
      <c r="G164" s="1146"/>
      <c r="H164" s="1146"/>
      <c r="I164" s="1146"/>
      <c r="J164" s="1146"/>
      <c r="K164" s="1146"/>
      <c r="L164" s="1146"/>
      <c r="M164" s="1146"/>
      <c r="N164" s="1146"/>
      <c r="O164" s="1321"/>
    </row>
    <row r="165" spans="1:46" ht="17.100000000000001" customHeight="1">
      <c r="A165" s="1231" t="s">
        <v>247</v>
      </c>
      <c r="B165" s="1322" t="s">
        <v>248</v>
      </c>
      <c r="C165" s="1315">
        <v>0</v>
      </c>
      <c r="D165" s="1146"/>
      <c r="E165" s="1146"/>
      <c r="F165" s="1146"/>
      <c r="G165" s="1146"/>
      <c r="H165" s="1146"/>
      <c r="I165" s="1146"/>
      <c r="J165" s="1146"/>
      <c r="K165" s="1146"/>
      <c r="L165" s="1146"/>
      <c r="M165" s="1146"/>
      <c r="N165" s="1146"/>
      <c r="O165" s="1321"/>
    </row>
    <row r="166" spans="1:46" ht="17.100000000000001" customHeight="1">
      <c r="A166" s="1323" t="s">
        <v>249</v>
      </c>
      <c r="B166" s="1324" t="s">
        <v>250</v>
      </c>
      <c r="C166" s="1315">
        <v>1</v>
      </c>
      <c r="D166" s="1146"/>
      <c r="E166" s="1146"/>
      <c r="F166" s="1146"/>
      <c r="G166" s="1146"/>
      <c r="H166" s="1146"/>
      <c r="I166" s="1146"/>
      <c r="J166" s="1146"/>
      <c r="K166" s="1146"/>
      <c r="L166" s="1146"/>
      <c r="M166" s="1146"/>
      <c r="N166" s="1146"/>
      <c r="O166" s="1321"/>
    </row>
    <row r="167" spans="1:46" ht="17.100000000000001" customHeight="1">
      <c r="A167" s="1231" t="s">
        <v>251</v>
      </c>
      <c r="B167" s="1322" t="s">
        <v>252</v>
      </c>
      <c r="C167" s="1315">
        <v>1</v>
      </c>
      <c r="D167" s="1146"/>
      <c r="E167" s="1146"/>
      <c r="F167" s="1146"/>
      <c r="G167" s="1146"/>
      <c r="H167" s="1146"/>
      <c r="I167" s="1146"/>
      <c r="J167" s="1146"/>
      <c r="K167" s="1146"/>
      <c r="L167" s="1146"/>
      <c r="M167" s="1146"/>
      <c r="N167" s="1146"/>
      <c r="O167" s="1321"/>
    </row>
    <row r="168" spans="1:46" ht="17.100000000000001" customHeight="1">
      <c r="A168" s="1231" t="s">
        <v>253</v>
      </c>
      <c r="B168" s="1322" t="s">
        <v>254</v>
      </c>
      <c r="C168" s="1315">
        <v>1</v>
      </c>
      <c r="D168" s="1146"/>
      <c r="E168" s="1146"/>
      <c r="F168" s="1146"/>
      <c r="G168" s="1146"/>
      <c r="H168" s="1146"/>
      <c r="I168" s="1146"/>
      <c r="J168" s="1146"/>
      <c r="K168" s="1146"/>
      <c r="L168" s="1146"/>
      <c r="M168" s="1146"/>
      <c r="N168" s="1146"/>
      <c r="O168" s="1321"/>
    </row>
    <row r="169" spans="1:46" ht="17.100000000000001" customHeight="1">
      <c r="A169" s="1231" t="s">
        <v>255</v>
      </c>
      <c r="B169" s="1324" t="s">
        <v>256</v>
      </c>
      <c r="C169" s="1315">
        <v>1</v>
      </c>
      <c r="D169" s="1146"/>
      <c r="E169" s="1146"/>
      <c r="F169" s="1146"/>
      <c r="G169" s="1146"/>
      <c r="H169" s="1146"/>
      <c r="I169" s="1146"/>
      <c r="J169" s="1146"/>
      <c r="K169" s="1146"/>
      <c r="L169" s="1146"/>
      <c r="M169" s="1146"/>
      <c r="N169" s="1146"/>
      <c r="O169" s="1146"/>
    </row>
    <row r="170" spans="1:46" ht="17.100000000000001" customHeight="1">
      <c r="A170" s="1323" t="s">
        <v>257</v>
      </c>
      <c r="B170" s="1322" t="s">
        <v>258</v>
      </c>
      <c r="C170" s="1315">
        <v>1</v>
      </c>
      <c r="D170" s="1146"/>
      <c r="E170" s="1146"/>
      <c r="F170" s="1146"/>
      <c r="G170" s="1146"/>
      <c r="H170" s="1146"/>
      <c r="I170" s="1146"/>
      <c r="J170" s="1146"/>
      <c r="K170" s="1146"/>
      <c r="L170" s="1146"/>
      <c r="M170" s="1146"/>
      <c r="N170" s="1146"/>
    </row>
    <row r="171" spans="1:46" ht="17.100000000000001" customHeight="1">
      <c r="A171" s="1325" t="s">
        <v>259</v>
      </c>
      <c r="B171" s="1322"/>
      <c r="C171" s="1315"/>
      <c r="D171" s="1326"/>
      <c r="E171" s="1146"/>
      <c r="F171" s="1146"/>
      <c r="G171" s="1146"/>
      <c r="H171" s="1146"/>
      <c r="I171" s="1146"/>
      <c r="J171" s="1146"/>
      <c r="K171" s="1146"/>
      <c r="L171" s="1146"/>
      <c r="M171" s="1146"/>
      <c r="N171" s="1146"/>
    </row>
    <row r="172" spans="1:46" ht="17.100000000000001" customHeight="1">
      <c r="A172" s="1323" t="s">
        <v>260</v>
      </c>
      <c r="B172" s="1324" t="s">
        <v>261</v>
      </c>
      <c r="C172" s="1315">
        <v>0</v>
      </c>
      <c r="D172" s="1146"/>
      <c r="E172" s="1146"/>
      <c r="F172" s="1146"/>
      <c r="G172" s="1146"/>
      <c r="H172" s="1146"/>
      <c r="I172" s="1146"/>
      <c r="J172" s="1146"/>
      <c r="K172" s="1146"/>
      <c r="L172" s="1146"/>
      <c r="M172" s="1146"/>
      <c r="N172" s="1146"/>
    </row>
    <row r="173" spans="1:46" ht="17.100000000000001" customHeight="1">
      <c r="A173" s="1231" t="s">
        <v>262</v>
      </c>
      <c r="B173" s="1322" t="s">
        <v>263</v>
      </c>
      <c r="C173" s="1315">
        <v>0</v>
      </c>
      <c r="D173" s="1294"/>
      <c r="E173" s="1146"/>
      <c r="F173" s="1146"/>
      <c r="G173" s="1146"/>
      <c r="H173" s="1146"/>
      <c r="I173" s="1146"/>
      <c r="J173" s="1146"/>
      <c r="K173" s="1146"/>
      <c r="L173" s="1146"/>
      <c r="M173" s="1146"/>
      <c r="N173" s="1146"/>
    </row>
    <row r="174" spans="1:46" ht="17.100000000000001" customHeight="1">
      <c r="A174" s="1288"/>
      <c r="B174" s="1327"/>
      <c r="C174" s="1328"/>
      <c r="D174" s="1146"/>
      <c r="E174" s="1146"/>
      <c r="F174" s="1294"/>
      <c r="G174" s="1146"/>
      <c r="H174" s="1146"/>
      <c r="I174" s="1146"/>
      <c r="J174" s="1146"/>
      <c r="K174" s="1146"/>
      <c r="L174" s="1146"/>
      <c r="M174" s="1146"/>
      <c r="N174" s="1146"/>
      <c r="O174" s="1146"/>
      <c r="P174" s="1146"/>
    </row>
    <row r="175" spans="1:46" ht="41.25" customHeight="1">
      <c r="A175" s="1631" t="s">
        <v>264</v>
      </c>
      <c r="B175" s="1631"/>
      <c r="C175" s="1631"/>
      <c r="D175" s="1146"/>
      <c r="E175" s="1146"/>
      <c r="F175" s="1294"/>
      <c r="G175" s="1146"/>
      <c r="H175" s="1146"/>
      <c r="I175" s="1146"/>
      <c r="J175" s="1146"/>
      <c r="K175" s="1146"/>
      <c r="L175" s="1146"/>
      <c r="M175" s="1146"/>
      <c r="N175" s="1146"/>
      <c r="O175" s="1146"/>
      <c r="P175" s="1146"/>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row>
    <row r="176" spans="1:46" ht="31.5">
      <c r="A176" s="1237" t="s">
        <v>40</v>
      </c>
      <c r="B176" s="1237" t="s">
        <v>7</v>
      </c>
      <c r="C176" s="1238" t="s">
        <v>265</v>
      </c>
      <c r="D176" s="1146"/>
      <c r="E176" s="1146"/>
      <c r="F176" s="1294"/>
      <c r="G176" s="1146"/>
      <c r="H176" s="1146"/>
      <c r="I176" s="1146"/>
      <c r="J176" s="1146"/>
      <c r="K176" s="1146"/>
      <c r="L176" s="1146"/>
      <c r="M176" s="1146"/>
      <c r="N176" s="1146"/>
      <c r="O176" s="1146"/>
      <c r="P176" s="1146"/>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row>
    <row r="177" spans="1:46" ht="15">
      <c r="A177" s="1329">
        <v>1</v>
      </c>
      <c r="B177" s="1329">
        <v>2</v>
      </c>
      <c r="C177" s="1329">
        <v>3</v>
      </c>
      <c r="D177" s="1146"/>
      <c r="E177" s="1146"/>
      <c r="F177" s="1294"/>
      <c r="G177" s="1146"/>
      <c r="H177" s="1146"/>
      <c r="I177" s="1146"/>
      <c r="J177" s="1146"/>
      <c r="K177" s="1146"/>
      <c r="L177" s="1146"/>
      <c r="M177" s="1146"/>
      <c r="N177" s="1146"/>
      <c r="O177" s="1146"/>
      <c r="P177" s="1146"/>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row>
    <row r="178" spans="1:46" ht="20.100000000000001" customHeight="1">
      <c r="A178" s="1330" t="s">
        <v>266</v>
      </c>
      <c r="B178" s="1322" t="s">
        <v>267</v>
      </c>
      <c r="C178" s="1315">
        <v>6</v>
      </c>
      <c r="D178" s="1146"/>
      <c r="E178" s="1146"/>
      <c r="F178" s="1331"/>
      <c r="G178" s="1146"/>
      <c r="H178" s="1146"/>
      <c r="I178" s="1146"/>
      <c r="J178" s="1146"/>
      <c r="K178" s="1146"/>
      <c r="L178" s="1146"/>
      <c r="M178" s="1146"/>
      <c r="N178" s="1146"/>
      <c r="O178" s="1146"/>
      <c r="P178" s="1321"/>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row>
    <row r="179" spans="1:46" ht="20.100000000000001" customHeight="1">
      <c r="A179" s="1330" t="s">
        <v>268</v>
      </c>
      <c r="B179" s="1322" t="s">
        <v>269</v>
      </c>
      <c r="C179" s="1315">
        <v>3</v>
      </c>
      <c r="D179" s="1146"/>
      <c r="E179" s="1146"/>
      <c r="F179" s="1294"/>
      <c r="G179" s="1146"/>
      <c r="H179" s="1146"/>
      <c r="I179" s="1146"/>
      <c r="J179" s="1146"/>
      <c r="K179" s="1146"/>
      <c r="L179" s="1146"/>
      <c r="M179" s="1146"/>
      <c r="N179" s="1146"/>
      <c r="O179" s="1146"/>
      <c r="P179" s="1321"/>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row>
    <row r="180" spans="1:46" ht="31.5">
      <c r="A180" s="1330" t="s">
        <v>270</v>
      </c>
      <c r="B180" s="1322" t="s">
        <v>271</v>
      </c>
      <c r="C180" s="1315">
        <v>3</v>
      </c>
      <c r="D180" s="1146"/>
      <c r="E180" s="1146"/>
      <c r="F180" s="1146"/>
      <c r="G180" s="1146"/>
      <c r="H180" s="1146"/>
      <c r="I180" s="1146"/>
      <c r="J180" s="1146"/>
      <c r="K180" s="1146"/>
      <c r="L180" s="1146"/>
      <c r="M180" s="1146"/>
      <c r="N180" s="1146"/>
      <c r="O180" s="1146"/>
      <c r="P180" s="1321"/>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row>
    <row r="181" spans="1:46" ht="38.25" customHeight="1">
      <c r="A181" s="1330" t="s">
        <v>272</v>
      </c>
      <c r="B181" s="1322" t="s">
        <v>273</v>
      </c>
      <c r="C181" s="1315">
        <v>1</v>
      </c>
      <c r="D181" s="1146"/>
      <c r="E181" s="1146"/>
      <c r="F181" s="1146"/>
      <c r="G181" s="1146"/>
      <c r="H181" s="1146"/>
      <c r="I181" s="1146"/>
      <c r="J181" s="1146"/>
      <c r="K181" s="1146"/>
      <c r="L181" s="1146"/>
      <c r="M181" s="1146"/>
      <c r="N181" s="1146"/>
      <c r="O181" s="1146"/>
      <c r="P181" s="1321"/>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row>
    <row r="182" spans="1:46" ht="20.100000000000001" customHeight="1">
      <c r="A182" s="1330" t="s">
        <v>274</v>
      </c>
      <c r="B182" s="1322" t="s">
        <v>275</v>
      </c>
      <c r="C182" s="1315">
        <v>1</v>
      </c>
      <c r="D182" s="1146"/>
      <c r="E182" s="1146"/>
      <c r="F182" s="1146"/>
      <c r="G182" s="1146"/>
      <c r="H182" s="1146"/>
      <c r="I182" s="1146"/>
      <c r="J182" s="1146"/>
      <c r="K182" s="1146"/>
      <c r="L182" s="1146"/>
      <c r="M182" s="1146"/>
      <c r="N182" s="1146"/>
      <c r="O182" s="1146"/>
      <c r="P182" s="1321"/>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row>
    <row r="183" spans="1:46" ht="35.25" customHeight="1">
      <c r="A183" s="1330" t="s">
        <v>276</v>
      </c>
      <c r="B183" s="1322" t="s">
        <v>277</v>
      </c>
      <c r="C183" s="1315">
        <v>1</v>
      </c>
      <c r="D183" s="1146"/>
      <c r="E183" s="1146"/>
      <c r="F183" s="1146"/>
      <c r="G183" s="1146"/>
      <c r="H183" s="1146"/>
      <c r="I183" s="1146"/>
      <c r="J183" s="1146"/>
      <c r="K183" s="1146"/>
      <c r="L183" s="1146"/>
      <c r="M183" s="1146"/>
      <c r="N183" s="1146"/>
      <c r="O183" s="1146"/>
      <c r="P183" s="1321"/>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row>
    <row r="184" spans="1:46" ht="15.75">
      <c r="A184" s="1332"/>
      <c r="B184" s="1327"/>
      <c r="C184" s="1333"/>
      <c r="D184" s="1146"/>
      <c r="E184" s="1146"/>
      <c r="F184" s="1146"/>
      <c r="G184" s="1146"/>
      <c r="H184" s="1146"/>
      <c r="I184" s="1146"/>
      <c r="J184" s="1146"/>
      <c r="K184" s="1146"/>
      <c r="L184" s="1146"/>
      <c r="M184" s="1146"/>
      <c r="N184" s="1146"/>
      <c r="O184" s="1146"/>
      <c r="P184" s="1321"/>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row>
    <row r="185" spans="1:46" ht="67.5" customHeight="1">
      <c r="A185" s="1631" t="s">
        <v>278</v>
      </c>
      <c r="B185" s="1631"/>
      <c r="C185" s="1631"/>
      <c r="D185" s="1146"/>
      <c r="E185" s="1146"/>
      <c r="F185" s="1146"/>
      <c r="G185" s="1146"/>
      <c r="H185" s="1146"/>
      <c r="I185" s="1146"/>
      <c r="J185" s="1146"/>
      <c r="K185" s="1146"/>
      <c r="L185" s="1146"/>
      <c r="M185" s="1146"/>
      <c r="N185" s="1146"/>
      <c r="O185" s="1146"/>
      <c r="P185" s="1321"/>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row>
    <row r="186" spans="1:46" ht="42" customHeight="1">
      <c r="A186" s="1628" t="s">
        <v>279</v>
      </c>
      <c r="B186" s="1629"/>
      <c r="C186" s="1629"/>
      <c r="D186" s="1146"/>
      <c r="E186" s="1146"/>
      <c r="F186" s="1146"/>
      <c r="G186" s="1146"/>
      <c r="H186" s="1146"/>
      <c r="I186" s="1146"/>
      <c r="J186" s="1146"/>
      <c r="K186" s="1146"/>
      <c r="L186" s="1146"/>
      <c r="M186" s="1146"/>
      <c r="N186" s="1146"/>
      <c r="O186" s="1146"/>
      <c r="P186" s="1321"/>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row>
    <row r="187" spans="1:46" ht="15">
      <c r="A187" s="1630"/>
      <c r="B187" s="1630"/>
      <c r="C187" s="1630"/>
      <c r="D187" s="1146"/>
      <c r="E187" s="1146"/>
      <c r="F187" s="1146"/>
      <c r="G187" s="1146"/>
      <c r="H187" s="1146"/>
      <c r="I187" s="1146"/>
      <c r="J187" s="1146"/>
      <c r="K187" s="1146"/>
      <c r="L187" s="1146"/>
      <c r="M187" s="1146"/>
      <c r="N187" s="1146"/>
      <c r="O187" s="1146"/>
      <c r="P187" s="1321"/>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row>
    <row r="188" spans="1:46" ht="72.75" customHeight="1">
      <c r="A188" s="1237" t="s">
        <v>40</v>
      </c>
      <c r="B188" s="1237" t="s">
        <v>7</v>
      </c>
      <c r="C188" s="1238" t="s">
        <v>117</v>
      </c>
      <c r="D188" s="1146"/>
      <c r="E188" s="1146"/>
      <c r="F188" s="1146"/>
      <c r="G188" s="1146"/>
      <c r="H188" s="1146"/>
      <c r="I188" s="1146"/>
      <c r="J188" s="1146"/>
      <c r="K188" s="1146"/>
      <c r="L188" s="1146"/>
      <c r="M188" s="1146"/>
      <c r="N188" s="1146"/>
      <c r="O188" s="1146"/>
      <c r="P188" s="1321"/>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row>
    <row r="189" spans="1:46" ht="15">
      <c r="A189" s="1329">
        <v>1</v>
      </c>
      <c r="B189" s="1329">
        <v>2</v>
      </c>
      <c r="C189" s="1329">
        <v>3</v>
      </c>
      <c r="D189" s="1275"/>
      <c r="E189" s="1275"/>
      <c r="F189" s="1275"/>
      <c r="G189" s="1275"/>
      <c r="H189" s="1275"/>
      <c r="I189" s="1146"/>
      <c r="J189" s="1146"/>
      <c r="K189" s="1146"/>
      <c r="L189" s="1146"/>
      <c r="M189" s="1146"/>
      <c r="N189" s="1146"/>
      <c r="O189" s="1146"/>
      <c r="P189" s="1321"/>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row>
    <row r="190" spans="1:46" ht="45" customHeight="1">
      <c r="A190" s="1330" t="s">
        <v>280</v>
      </c>
      <c r="B190" s="1322" t="s">
        <v>281</v>
      </c>
      <c r="C190" s="1334">
        <f>C192+C201</f>
        <v>54.1</v>
      </c>
      <c r="D190" s="1335">
        <f>C190-(C192+C201)</f>
        <v>0</v>
      </c>
      <c r="E190" s="1275"/>
      <c r="F190" s="1275"/>
      <c r="G190" s="1275"/>
      <c r="H190" s="1275"/>
      <c r="I190" s="1146"/>
      <c r="J190" s="1146"/>
      <c r="K190" s="1146"/>
      <c r="L190" s="1146"/>
      <c r="M190" s="1146"/>
      <c r="N190" s="1146"/>
      <c r="O190" s="1321"/>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row>
    <row r="191" spans="1:46" ht="54" customHeight="1">
      <c r="A191" s="1330" t="s">
        <v>282</v>
      </c>
      <c r="B191" s="1322" t="s">
        <v>283</v>
      </c>
      <c r="C191" s="1336"/>
      <c r="D191" s="1337"/>
      <c r="E191" s="1275"/>
      <c r="F191" s="1275"/>
      <c r="G191" s="1275"/>
      <c r="H191" s="1275"/>
      <c r="I191" s="1146"/>
      <c r="J191" s="1146"/>
      <c r="K191" s="1146"/>
      <c r="L191" s="1146"/>
      <c r="M191" s="1146"/>
      <c r="N191" s="1146"/>
      <c r="O191" s="1321"/>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row>
    <row r="192" spans="1:46" ht="51" customHeight="1">
      <c r="A192" s="1338" t="s">
        <v>284</v>
      </c>
      <c r="B192" s="1322" t="s">
        <v>285</v>
      </c>
      <c r="C192" s="1336">
        <v>49.6</v>
      </c>
      <c r="D192" s="1335">
        <f>C192-(C193+C196+C198+C200)</f>
        <v>0</v>
      </c>
      <c r="E192" s="1275"/>
      <c r="F192" s="1275"/>
      <c r="G192" s="1275"/>
      <c r="H192" s="1275"/>
      <c r="I192" s="1146"/>
      <c r="J192" s="1146"/>
      <c r="K192" s="1146"/>
      <c r="L192" s="1146"/>
      <c r="M192" s="1146"/>
      <c r="N192" s="1146"/>
      <c r="O192" s="1321"/>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row>
    <row r="193" spans="1:46" ht="85.5" customHeight="1">
      <c r="A193" s="1338" t="s">
        <v>286</v>
      </c>
      <c r="B193" s="1322" t="s">
        <v>287</v>
      </c>
      <c r="C193" s="1336">
        <v>26.9</v>
      </c>
      <c r="D193" s="1335">
        <f>C193-C194-C195</f>
        <v>0</v>
      </c>
      <c r="E193" s="1275"/>
      <c r="F193" s="1275"/>
      <c r="G193" s="1275"/>
      <c r="H193" s="1275"/>
      <c r="I193" s="1146"/>
      <c r="J193" s="1146"/>
      <c r="K193" s="1146"/>
      <c r="L193" s="1146"/>
      <c r="M193" s="1146"/>
      <c r="N193" s="1146"/>
      <c r="O193" s="1321"/>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row>
    <row r="194" spans="1:46" ht="33.75" customHeight="1">
      <c r="A194" s="1330" t="s">
        <v>288</v>
      </c>
      <c r="B194" s="1322" t="s">
        <v>289</v>
      </c>
      <c r="C194" s="1336">
        <v>26.9</v>
      </c>
      <c r="D194" s="1337"/>
      <c r="E194" s="1275"/>
      <c r="F194" s="1275"/>
      <c r="G194" s="1275"/>
      <c r="H194" s="1275"/>
      <c r="I194" s="1146"/>
      <c r="J194" s="1146"/>
      <c r="K194" s="1146"/>
      <c r="L194" s="1146"/>
      <c r="M194" s="1146"/>
      <c r="N194" s="1146"/>
      <c r="O194" s="1321"/>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row>
    <row r="195" spans="1:46" ht="18.75">
      <c r="A195" s="1339" t="s">
        <v>290</v>
      </c>
      <c r="B195" s="1322" t="s">
        <v>291</v>
      </c>
      <c r="C195" s="1336"/>
      <c r="D195" s="1337"/>
      <c r="E195" s="1275"/>
      <c r="F195" s="1275"/>
      <c r="G195" s="1275"/>
      <c r="H195" s="1275"/>
      <c r="I195" s="1146"/>
      <c r="J195" s="1146"/>
      <c r="K195" s="1146"/>
      <c r="L195" s="1146"/>
      <c r="M195" s="1146"/>
      <c r="N195" s="1146"/>
      <c r="O195" s="1321"/>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row>
    <row r="196" spans="1:46" ht="74.25" customHeight="1">
      <c r="A196" s="1330" t="s">
        <v>292</v>
      </c>
      <c r="B196" s="1322" t="s">
        <v>293</v>
      </c>
      <c r="C196" s="1336"/>
      <c r="D196" s="1335">
        <f>C196-C197</f>
        <v>0</v>
      </c>
      <c r="E196" s="1275"/>
      <c r="F196" s="1275"/>
      <c r="G196" s="1275"/>
      <c r="H196" s="1275"/>
      <c r="I196" s="1146"/>
      <c r="J196" s="1146"/>
      <c r="K196" s="1146"/>
      <c r="L196" s="1146"/>
      <c r="M196" s="1146"/>
      <c r="N196" s="1146"/>
      <c r="O196" s="1321"/>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row>
    <row r="197" spans="1:46" ht="44.25" customHeight="1">
      <c r="A197" s="1330" t="s">
        <v>294</v>
      </c>
      <c r="B197" s="1322" t="s">
        <v>295</v>
      </c>
      <c r="C197" s="1336"/>
      <c r="D197" s="1337"/>
      <c r="E197" s="1275"/>
      <c r="F197" s="1275"/>
      <c r="G197" s="1275"/>
      <c r="H197" s="1275"/>
      <c r="I197" s="1146"/>
      <c r="J197" s="1146"/>
      <c r="K197" s="1146"/>
      <c r="L197" s="1146"/>
      <c r="M197" s="1146"/>
      <c r="N197" s="1146"/>
      <c r="O197" s="1321"/>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row>
    <row r="198" spans="1:46" ht="18.75">
      <c r="A198" s="1330" t="s">
        <v>296</v>
      </c>
      <c r="B198" s="1322" t="s">
        <v>297</v>
      </c>
      <c r="C198" s="1336">
        <v>22.7</v>
      </c>
      <c r="D198" s="1335">
        <f>C198-C199</f>
        <v>7.1</v>
      </c>
      <c r="E198" s="1275"/>
      <c r="F198" s="1275"/>
      <c r="G198" s="1275"/>
      <c r="H198" s="1275"/>
      <c r="I198" s="1146"/>
      <c r="J198" s="1146"/>
      <c r="K198" s="1146"/>
      <c r="L198" s="1146"/>
      <c r="M198" s="1146"/>
      <c r="N198" s="1146"/>
      <c r="O198" s="1321"/>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row>
    <row r="199" spans="1:46" ht="24" customHeight="1">
      <c r="A199" s="1330" t="s">
        <v>298</v>
      </c>
      <c r="B199" s="1322" t="s">
        <v>299</v>
      </c>
      <c r="C199" s="1336">
        <v>15.6</v>
      </c>
      <c r="D199" s="1275"/>
      <c r="E199" s="1275"/>
      <c r="F199" s="1275"/>
      <c r="G199" s="1275"/>
      <c r="H199" s="1275"/>
      <c r="I199" s="1146"/>
      <c r="J199" s="1146"/>
      <c r="K199" s="1146"/>
      <c r="L199" s="1146"/>
      <c r="M199" s="1146"/>
      <c r="N199" s="1146"/>
      <c r="O199" s="1321"/>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row>
    <row r="200" spans="1:46" ht="52.5" customHeight="1">
      <c r="A200" s="1330" t="s">
        <v>300</v>
      </c>
      <c r="B200" s="1322" t="s">
        <v>301</v>
      </c>
      <c r="C200" s="1336"/>
      <c r="D200" s="1275"/>
      <c r="E200" s="1275"/>
      <c r="F200" s="1275"/>
      <c r="G200" s="1275"/>
      <c r="H200" s="1275"/>
      <c r="I200" s="1146"/>
      <c r="J200" s="1146"/>
      <c r="K200" s="1146"/>
      <c r="L200" s="1146"/>
      <c r="M200" s="1146"/>
      <c r="N200" s="1146"/>
      <c r="O200" s="1321"/>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row>
    <row r="201" spans="1:46" ht="38.25" customHeight="1">
      <c r="A201" s="1330" t="s">
        <v>302</v>
      </c>
      <c r="B201" s="1322" t="s">
        <v>303</v>
      </c>
      <c r="C201" s="1336">
        <v>4.5</v>
      </c>
      <c r="D201" s="1275"/>
      <c r="E201" s="1275"/>
      <c r="F201" s="1275"/>
      <c r="G201" s="1275"/>
      <c r="H201" s="1275"/>
      <c r="I201" s="1146"/>
      <c r="J201" s="1146"/>
      <c r="K201" s="1146"/>
      <c r="L201" s="1146"/>
      <c r="M201" s="1146"/>
      <c r="N201" s="1146"/>
      <c r="O201" s="1321"/>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row>
    <row r="202" spans="1:46" ht="43.5" customHeight="1">
      <c r="A202" s="1332"/>
      <c r="B202" s="1327"/>
      <c r="C202" s="1333"/>
      <c r="D202" s="1146"/>
      <c r="E202" s="1146"/>
      <c r="F202" s="1146"/>
      <c r="G202" s="1146"/>
      <c r="H202" s="1146"/>
      <c r="I202" s="1146"/>
      <c r="J202" s="1146"/>
      <c r="K202" s="1146"/>
      <c r="L202" s="1146"/>
      <c r="M202" s="1146"/>
      <c r="N202" s="1146"/>
      <c r="O202" s="1146"/>
      <c r="P202" s="1321"/>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row>
    <row r="203" spans="1:46" ht="96" customHeight="1">
      <c r="A203" s="1631" t="s">
        <v>304</v>
      </c>
      <c r="B203" s="1631"/>
      <c r="C203" s="1631"/>
      <c r="D203" s="1146"/>
      <c r="E203" s="1146"/>
      <c r="F203" s="1146"/>
      <c r="G203" s="1146"/>
      <c r="H203" s="1146"/>
      <c r="I203" s="1146"/>
      <c r="J203" s="1146"/>
      <c r="K203" s="1146"/>
      <c r="L203" s="1146"/>
      <c r="M203" s="1146"/>
      <c r="N203" s="1146"/>
      <c r="O203" s="1146"/>
      <c r="P203" s="1321"/>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row>
    <row r="204" spans="1:46" ht="43.5" customHeight="1">
      <c r="A204" s="1632" t="s">
        <v>305</v>
      </c>
      <c r="B204" s="1632"/>
      <c r="C204" s="1632"/>
      <c r="D204" s="1146"/>
      <c r="E204" s="1146"/>
      <c r="F204" s="1146"/>
      <c r="G204" s="1146"/>
      <c r="H204" s="1146"/>
      <c r="I204" s="1146"/>
      <c r="J204" s="1146"/>
      <c r="K204" s="1146"/>
      <c r="L204" s="1146"/>
      <c r="M204" s="1146"/>
      <c r="N204" s="1146"/>
      <c r="O204" s="1146"/>
      <c r="P204" s="1321"/>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row>
    <row r="205" spans="1:46" ht="15" customHeight="1">
      <c r="A205" s="1262"/>
      <c r="B205" s="1262"/>
      <c r="C205" s="1262"/>
      <c r="D205" s="1146"/>
      <c r="E205" s="1146"/>
      <c r="F205" s="1146"/>
      <c r="G205" s="1146"/>
      <c r="H205" s="1146"/>
      <c r="I205" s="1146"/>
      <c r="J205" s="1146"/>
      <c r="K205" s="1146"/>
      <c r="L205" s="1146"/>
      <c r="M205" s="1146"/>
      <c r="N205" s="1146"/>
      <c r="O205" s="1146"/>
      <c r="P205" s="1321"/>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row>
    <row r="206" spans="1:46" ht="31.5">
      <c r="A206" s="1237" t="s">
        <v>40</v>
      </c>
      <c r="B206" s="1237" t="s">
        <v>7</v>
      </c>
      <c r="C206" s="1238" t="s">
        <v>117</v>
      </c>
      <c r="D206" s="1146"/>
      <c r="E206" s="1146"/>
      <c r="F206" s="1146"/>
      <c r="G206" s="1146"/>
      <c r="H206" s="1146"/>
      <c r="I206" s="1146"/>
      <c r="J206" s="1146"/>
      <c r="K206" s="1146"/>
      <c r="L206" s="1146"/>
      <c r="M206" s="1146"/>
      <c r="N206" s="1146"/>
      <c r="O206" s="1146"/>
      <c r="P206" s="1321"/>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row>
    <row r="207" spans="1:46" ht="15">
      <c r="A207" s="1329">
        <v>1</v>
      </c>
      <c r="B207" s="1329">
        <v>2</v>
      </c>
      <c r="C207" s="1329">
        <v>3</v>
      </c>
      <c r="D207" s="1146"/>
      <c r="E207" s="1146"/>
      <c r="F207" s="1146"/>
      <c r="G207" s="1146"/>
      <c r="H207" s="1146"/>
      <c r="I207" s="1146"/>
      <c r="J207" s="1146"/>
      <c r="K207" s="1146"/>
      <c r="L207" s="1146"/>
      <c r="M207" s="1146"/>
      <c r="N207" s="1146"/>
      <c r="O207" s="1146"/>
      <c r="P207" s="1321"/>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row>
    <row r="208" spans="1:46" ht="40.5" customHeight="1">
      <c r="A208" s="1330" t="s">
        <v>306</v>
      </c>
      <c r="B208" s="1322" t="s">
        <v>307</v>
      </c>
      <c r="C208" s="1334">
        <f>C192</f>
        <v>49.6</v>
      </c>
      <c r="D208" s="1335">
        <f>C208-(C209+C210+C211)</f>
        <v>0</v>
      </c>
      <c r="E208" s="1275"/>
      <c r="F208" s="1275"/>
      <c r="G208" s="1146"/>
      <c r="H208" s="1146"/>
      <c r="I208" s="1146"/>
      <c r="J208" s="1146"/>
      <c r="K208" s="1146"/>
      <c r="L208" s="1146"/>
      <c r="M208" s="1146"/>
      <c r="N208" s="1146"/>
      <c r="O208" s="1321"/>
      <c r="P208" s="134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row>
    <row r="209" spans="1:46" ht="33" customHeight="1">
      <c r="A209" s="1330" t="s">
        <v>308</v>
      </c>
      <c r="B209" s="1322" t="s">
        <v>309</v>
      </c>
      <c r="C209" s="1336"/>
      <c r="D209" s="1275"/>
      <c r="E209" s="1275"/>
      <c r="F209" s="1275"/>
      <c r="G209" s="1146"/>
      <c r="H209" s="1146"/>
      <c r="I209" s="1146"/>
      <c r="J209" s="1146"/>
      <c r="K209" s="1146"/>
      <c r="L209" s="1146"/>
      <c r="M209" s="1146"/>
      <c r="N209" s="1146"/>
      <c r="O209" s="1321"/>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row>
    <row r="210" spans="1:46" ht="19.5" customHeight="1">
      <c r="A210" s="1330" t="s">
        <v>310</v>
      </c>
      <c r="B210" s="1322" t="s">
        <v>311</v>
      </c>
      <c r="C210" s="1336">
        <v>49.6</v>
      </c>
      <c r="D210" s="1275"/>
      <c r="E210" s="1275"/>
      <c r="F210" s="1275"/>
      <c r="G210" s="1146"/>
      <c r="H210" s="1146"/>
      <c r="I210" s="1146"/>
      <c r="J210" s="1146"/>
      <c r="K210" s="1146"/>
      <c r="L210" s="1146"/>
      <c r="M210" s="1146"/>
      <c r="N210" s="1146"/>
      <c r="O210" s="1321"/>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row>
    <row r="211" spans="1:46" ht="21" customHeight="1">
      <c r="A211" s="1330" t="s">
        <v>312</v>
      </c>
      <c r="B211" s="1322" t="s">
        <v>313</v>
      </c>
      <c r="C211" s="1336"/>
      <c r="D211" s="1275"/>
      <c r="E211" s="1275"/>
      <c r="F211" s="1275"/>
      <c r="G211" s="1146"/>
      <c r="H211" s="1146"/>
      <c r="I211" s="1146"/>
      <c r="J211" s="1146"/>
      <c r="K211" s="1146"/>
      <c r="L211" s="1146"/>
      <c r="M211" s="1146"/>
      <c r="N211" s="1146"/>
      <c r="O211" s="1321"/>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row>
    <row r="212" spans="1:46" ht="38.25" customHeight="1">
      <c r="A212" s="1330" t="s">
        <v>314</v>
      </c>
      <c r="B212" s="1322" t="s">
        <v>315</v>
      </c>
      <c r="C212" s="1336"/>
      <c r="D212" s="1275"/>
      <c r="E212" s="1275"/>
      <c r="F212" s="1275"/>
      <c r="G212" s="1146"/>
      <c r="H212" s="1146"/>
      <c r="I212" s="1146"/>
      <c r="J212" s="1146"/>
      <c r="K212" s="1146"/>
      <c r="L212" s="1146"/>
      <c r="M212" s="1146"/>
      <c r="N212" s="1146"/>
      <c r="O212" s="1321"/>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row>
    <row r="213" spans="1:46" ht="25.5" customHeight="1">
      <c r="A213" s="1330" t="s">
        <v>316</v>
      </c>
      <c r="B213" s="1322" t="s">
        <v>317</v>
      </c>
      <c r="C213" s="1336"/>
      <c r="D213" s="1275"/>
      <c r="E213" s="1275"/>
      <c r="F213" s="1275"/>
      <c r="G213" s="1146"/>
      <c r="H213" s="1146"/>
      <c r="I213" s="1146"/>
      <c r="J213" s="1146"/>
      <c r="K213" s="1146"/>
      <c r="L213" s="1146"/>
      <c r="M213" s="1146"/>
      <c r="N213" s="1146"/>
      <c r="O213" s="1321"/>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row>
    <row r="214" spans="1:46" ht="15.75">
      <c r="A214" s="1332"/>
      <c r="B214" s="1327"/>
      <c r="C214" s="1333"/>
      <c r="D214" s="1275"/>
      <c r="E214" s="1275"/>
      <c r="F214" s="1275"/>
      <c r="G214" s="1146"/>
      <c r="H214" s="1146"/>
      <c r="I214" s="1146"/>
      <c r="J214" s="1146"/>
      <c r="K214" s="1146"/>
      <c r="L214" s="1146"/>
      <c r="M214" s="1146"/>
      <c r="N214" s="1146"/>
      <c r="O214" s="1146"/>
      <c r="P214" s="1321"/>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row>
    <row r="215" spans="1:46" ht="49.5" customHeight="1">
      <c r="A215" s="176" t="s">
        <v>318</v>
      </c>
      <c r="B215" s="1341"/>
      <c r="C215" s="1342" t="s">
        <v>335</v>
      </c>
      <c r="D215" s="1341"/>
      <c r="E215" s="1343" t="s">
        <v>502</v>
      </c>
      <c r="F215" s="1275"/>
      <c r="G215" s="1343"/>
      <c r="H215" s="1275"/>
      <c r="I215" s="1275"/>
      <c r="J215" s="1275"/>
      <c r="K215" s="1275"/>
      <c r="L215" s="1146"/>
      <c r="M215" s="1146"/>
      <c r="N215" s="1146"/>
      <c r="O215" s="1146"/>
      <c r="P215" s="1146"/>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row>
    <row r="216" spans="1:46" ht="15">
      <c r="A216" s="180"/>
      <c r="B216" s="1341"/>
      <c r="C216" s="1344" t="s">
        <v>319</v>
      </c>
      <c r="D216" s="1345"/>
      <c r="E216" s="1344" t="s">
        <v>320</v>
      </c>
      <c r="F216" s="1235"/>
      <c r="G216" s="1344" t="s">
        <v>321</v>
      </c>
      <c r="H216" s="1275"/>
      <c r="I216" s="1275"/>
      <c r="J216" s="1275"/>
      <c r="K216" s="1275"/>
      <c r="L216" s="1146"/>
      <c r="M216" s="1146"/>
      <c r="N216" s="1146"/>
      <c r="O216" s="1146"/>
      <c r="P216" s="1146"/>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row>
    <row r="217" spans="1:46" ht="15">
      <c r="A217" s="1341"/>
      <c r="B217" s="1341"/>
      <c r="C217" s="1342" t="s">
        <v>503</v>
      </c>
      <c r="D217" s="1341"/>
      <c r="E217" s="1343" t="s">
        <v>504</v>
      </c>
      <c r="F217" s="1275"/>
      <c r="G217" s="1346">
        <v>44193</v>
      </c>
      <c r="H217" s="1275"/>
      <c r="I217" s="1275"/>
      <c r="J217" s="1275"/>
      <c r="K217" s="1275"/>
      <c r="L217" s="1146"/>
      <c r="M217" s="1146"/>
      <c r="N217" s="1146"/>
      <c r="O217" s="1146"/>
      <c r="P217" s="1146"/>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row>
    <row r="218" spans="1:46" ht="15">
      <c r="A218" s="1341"/>
      <c r="B218" s="1341"/>
      <c r="C218" s="1233" t="s">
        <v>322</v>
      </c>
      <c r="D218" s="1341"/>
      <c r="E218" s="1347" t="s">
        <v>323</v>
      </c>
      <c r="F218" s="1275"/>
      <c r="G218" s="1235" t="s">
        <v>324</v>
      </c>
      <c r="H218" s="1275"/>
      <c r="I218" s="1275"/>
      <c r="J218" s="1275"/>
      <c r="K218" s="1275"/>
      <c r="L218" s="1146"/>
      <c r="M218" s="1146"/>
      <c r="N218" s="1146"/>
      <c r="O218" s="1146"/>
      <c r="P218" s="1146"/>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row>
    <row r="219" spans="1:46" ht="15">
      <c r="A219" s="1341"/>
      <c r="B219" s="1341"/>
      <c r="C219" s="1341"/>
      <c r="D219" s="1341"/>
      <c r="E219" s="1275"/>
      <c r="F219" s="1275"/>
      <c r="G219" s="1275"/>
      <c r="H219" s="1275"/>
      <c r="I219" s="1275"/>
      <c r="J219" s="1275"/>
      <c r="K219" s="1275"/>
      <c r="L219" s="1146"/>
      <c r="M219" s="1146"/>
      <c r="N219" s="1146"/>
      <c r="O219" s="1146"/>
      <c r="P219" s="1146"/>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row>
    <row r="220" spans="1:46" ht="12.75" customHeight="1">
      <c r="A220" s="1341"/>
      <c r="B220" s="1341"/>
      <c r="C220" s="1341"/>
      <c r="D220" s="1341"/>
      <c r="E220" s="1275"/>
      <c r="F220" s="1275"/>
      <c r="G220" s="1275"/>
      <c r="H220" s="1275"/>
      <c r="I220" s="1275"/>
      <c r="J220" s="1275"/>
      <c r="K220" s="1275"/>
      <c r="L220" s="1146"/>
      <c r="M220" s="1146"/>
      <c r="N220" s="1146"/>
      <c r="O220" s="1146"/>
      <c r="P220" s="1146"/>
    </row>
    <row r="221" spans="1:46" ht="12.75" customHeight="1">
      <c r="A221" s="1341"/>
      <c r="B221" s="1341"/>
      <c r="C221" s="1341"/>
      <c r="D221" s="1341"/>
      <c r="E221" s="1275"/>
      <c r="F221" s="1275"/>
      <c r="G221" s="1275"/>
      <c r="H221" s="1275"/>
      <c r="I221" s="1275"/>
      <c r="J221" s="1275"/>
      <c r="K221" s="1275"/>
      <c r="L221" s="1146"/>
      <c r="M221" s="1146"/>
      <c r="N221" s="1146"/>
      <c r="O221" s="1146"/>
      <c r="P221" s="1146"/>
    </row>
    <row r="222" spans="1:46" ht="12.75" customHeight="1">
      <c r="A222" s="1341"/>
      <c r="B222" s="1341"/>
      <c r="C222" s="1341"/>
      <c r="D222" s="1341"/>
      <c r="E222" s="1275"/>
      <c r="F222" s="1275"/>
      <c r="G222" s="1275"/>
      <c r="H222" s="1275"/>
      <c r="I222" s="1275"/>
      <c r="J222" s="1275"/>
      <c r="K222" s="1275"/>
      <c r="L222" s="1146"/>
      <c r="M222" s="1146"/>
      <c r="N222" s="1146"/>
      <c r="O222" s="1146"/>
      <c r="P222" s="1146"/>
    </row>
    <row r="223" spans="1:46" ht="12.75" customHeight="1">
      <c r="A223" s="1341"/>
      <c r="B223" s="1341"/>
      <c r="C223" s="1341"/>
      <c r="D223" s="1341"/>
      <c r="E223" s="1275"/>
      <c r="F223" s="1275"/>
      <c r="G223" s="1275"/>
      <c r="H223" s="1275"/>
      <c r="I223" s="1275"/>
      <c r="J223" s="1275"/>
      <c r="K223" s="1275"/>
      <c r="L223" s="1146"/>
      <c r="M223" s="1146"/>
      <c r="N223" s="1146"/>
      <c r="O223" s="1146"/>
      <c r="P223" s="1146"/>
    </row>
    <row r="224" spans="1:46" ht="12.75" customHeight="1">
      <c r="A224" s="1341"/>
      <c r="B224" s="1341"/>
      <c r="C224" s="1341"/>
      <c r="D224" s="1341"/>
      <c r="E224" s="1275"/>
      <c r="F224" s="1275"/>
      <c r="G224" s="1275"/>
      <c r="H224" s="1275"/>
      <c r="I224" s="1275"/>
      <c r="J224" s="1275"/>
      <c r="K224" s="1275"/>
      <c r="L224" s="1146"/>
      <c r="M224" s="1146"/>
      <c r="N224" s="1146"/>
      <c r="O224" s="1146"/>
      <c r="P224" s="1146"/>
    </row>
    <row r="225" spans="1:16" ht="12.75" customHeight="1">
      <c r="A225" s="1341"/>
      <c r="B225" s="1341"/>
      <c r="C225" s="1341"/>
      <c r="D225" s="1341"/>
      <c r="E225" s="1275"/>
      <c r="F225" s="1275"/>
      <c r="G225" s="1275"/>
      <c r="H225" s="1275"/>
      <c r="I225" s="1275"/>
      <c r="J225" s="1275"/>
      <c r="K225" s="1275"/>
      <c r="L225" s="1146"/>
      <c r="M225" s="1146"/>
      <c r="N225" s="1146"/>
      <c r="O225" s="1146"/>
      <c r="P225" s="1146"/>
    </row>
    <row r="226" spans="1:16" ht="12.75" customHeight="1">
      <c r="A226" s="1341"/>
      <c r="B226" s="1341"/>
      <c r="C226" s="1341"/>
      <c r="D226" s="1341"/>
      <c r="E226" s="1275"/>
      <c r="F226" s="1275"/>
      <c r="G226" s="1275"/>
      <c r="H226" s="1275"/>
      <c r="I226" s="1275"/>
      <c r="J226" s="1275"/>
      <c r="K226" s="1275"/>
      <c r="L226" s="1146"/>
      <c r="M226" s="1146"/>
      <c r="N226" s="1146"/>
      <c r="O226" s="1146"/>
      <c r="P226" s="1146"/>
    </row>
    <row r="227" spans="1:16" ht="12.75" customHeight="1">
      <c r="A227" s="1341"/>
      <c r="B227" s="1341"/>
      <c r="C227" s="1341"/>
      <c r="D227" s="1341"/>
      <c r="E227" s="1275"/>
      <c r="F227" s="1275"/>
      <c r="G227" s="1275"/>
      <c r="H227" s="1275"/>
      <c r="I227" s="1275"/>
      <c r="J227" s="1275"/>
      <c r="K227" s="1275"/>
      <c r="L227" s="1146"/>
      <c r="M227" s="1146"/>
      <c r="N227" s="1146"/>
      <c r="O227" s="1146"/>
      <c r="P227" s="1146"/>
    </row>
    <row r="228" spans="1:16" ht="12.75" customHeight="1">
      <c r="A228" s="1341"/>
      <c r="B228" s="1341"/>
      <c r="C228" s="1341"/>
      <c r="D228" s="1341"/>
      <c r="E228" s="1275"/>
      <c r="F228" s="1275"/>
      <c r="G228" s="1275"/>
      <c r="H228" s="1275"/>
      <c r="I228" s="1275"/>
      <c r="J228" s="1275"/>
      <c r="K228" s="1275"/>
      <c r="L228" s="1146"/>
      <c r="M228" s="1146"/>
      <c r="N228" s="1146"/>
      <c r="O228" s="1146"/>
      <c r="P228" s="1146"/>
    </row>
    <row r="229" spans="1:16" ht="12.75" customHeight="1">
      <c r="A229" s="1341"/>
      <c r="B229" s="1341"/>
      <c r="C229" s="1341"/>
      <c r="D229" s="1341"/>
      <c r="E229" s="1275"/>
      <c r="F229" s="1275"/>
      <c r="G229" s="1275"/>
      <c r="H229" s="1275"/>
      <c r="I229" s="1275"/>
      <c r="J229" s="1275"/>
      <c r="K229" s="1275"/>
      <c r="L229" s="1146"/>
      <c r="M229" s="1146"/>
      <c r="N229" s="1146"/>
      <c r="O229" s="1146"/>
      <c r="P229" s="1146"/>
    </row>
    <row r="230" spans="1:16" ht="12.75" customHeight="1">
      <c r="A230" s="1341"/>
      <c r="B230" s="1341"/>
      <c r="C230" s="1341"/>
      <c r="D230" s="1341"/>
      <c r="E230" s="1275"/>
      <c r="F230" s="1275"/>
      <c r="G230" s="1275"/>
      <c r="H230" s="1275"/>
      <c r="I230" s="1275"/>
      <c r="J230" s="1275"/>
      <c r="K230" s="1275"/>
      <c r="L230" s="1146"/>
      <c r="M230" s="1146"/>
      <c r="N230" s="1146"/>
      <c r="O230" s="1146"/>
      <c r="P230" s="1146"/>
    </row>
    <row r="231" spans="1:16" ht="12.75" customHeight="1">
      <c r="A231" s="1341"/>
      <c r="B231" s="1341"/>
      <c r="C231" s="1341"/>
      <c r="D231" s="1341"/>
      <c r="E231" s="1275"/>
      <c r="F231" s="1275"/>
      <c r="G231" s="1275"/>
      <c r="H231" s="1275"/>
      <c r="I231" s="1275"/>
      <c r="J231" s="1275"/>
      <c r="K231" s="1275"/>
      <c r="L231" s="1146"/>
      <c r="M231" s="1146"/>
      <c r="N231" s="1146"/>
      <c r="O231" s="1146"/>
      <c r="P231" s="1146"/>
    </row>
    <row r="232" spans="1:16" ht="12.75" customHeight="1">
      <c r="A232" s="1341"/>
      <c r="B232" s="1341"/>
      <c r="C232" s="1341"/>
      <c r="D232" s="1341"/>
      <c r="E232" s="1275"/>
      <c r="F232" s="1275"/>
      <c r="G232" s="1275"/>
      <c r="H232" s="1275"/>
      <c r="I232" s="1275"/>
      <c r="J232" s="1275"/>
      <c r="K232" s="1275"/>
      <c r="L232" s="1146"/>
      <c r="M232" s="1146"/>
      <c r="N232" s="1146"/>
      <c r="O232" s="1146"/>
      <c r="P232" s="1146"/>
    </row>
    <row r="233" spans="1:16" ht="12.75" customHeight="1">
      <c r="A233" s="1348"/>
      <c r="B233" s="1348"/>
      <c r="C233" s="1348"/>
      <c r="D233" s="1348"/>
      <c r="E233" s="1146"/>
      <c r="F233" s="1146"/>
      <c r="G233" s="1146"/>
      <c r="H233" s="1146"/>
      <c r="I233" s="1146"/>
      <c r="J233" s="1146"/>
      <c r="K233" s="1146"/>
      <c r="L233" s="1146"/>
      <c r="M233" s="1146"/>
      <c r="N233" s="1146"/>
      <c r="O233" s="1146"/>
      <c r="P233" s="1146"/>
    </row>
    <row r="234" spans="1:16" ht="12.75" customHeight="1">
      <c r="A234" s="1348"/>
      <c r="B234" s="1348"/>
      <c r="C234" s="1348"/>
      <c r="D234" s="1348"/>
      <c r="E234" s="1146"/>
      <c r="F234" s="1146"/>
      <c r="G234" s="1146"/>
      <c r="H234" s="1146"/>
      <c r="I234" s="1146"/>
      <c r="J234" s="1146"/>
      <c r="K234" s="1146"/>
      <c r="L234" s="1146"/>
      <c r="M234" s="1146"/>
      <c r="N234" s="1146"/>
      <c r="O234" s="1146"/>
      <c r="P234" s="1146"/>
    </row>
    <row r="235" spans="1:16" ht="12.75" customHeight="1">
      <c r="A235" s="1348"/>
      <c r="B235" s="1348"/>
      <c r="C235" s="1348"/>
      <c r="D235" s="1348"/>
      <c r="E235" s="1349"/>
      <c r="F235" s="1146"/>
      <c r="G235" s="1146"/>
      <c r="H235" s="1146"/>
      <c r="I235" s="1146"/>
      <c r="J235" s="1146"/>
      <c r="K235" s="1146"/>
      <c r="L235" s="1146"/>
      <c r="M235" s="1146"/>
      <c r="N235" s="1146"/>
      <c r="O235" s="1146"/>
      <c r="P235" s="1146"/>
    </row>
    <row r="236" spans="1:16" ht="12.75" customHeight="1">
      <c r="A236" s="1348"/>
      <c r="B236" s="1348"/>
      <c r="C236" s="1348"/>
      <c r="D236" s="1348"/>
      <c r="E236" s="1146"/>
      <c r="F236" s="1146"/>
      <c r="G236" s="1146"/>
      <c r="H236" s="1146"/>
      <c r="I236" s="1146"/>
      <c r="J236" s="1146"/>
      <c r="K236" s="1146"/>
      <c r="L236" s="1146"/>
      <c r="M236" s="1146"/>
      <c r="N236" s="1146"/>
      <c r="O236" s="1146"/>
      <c r="P236" s="1146"/>
    </row>
    <row r="237" spans="1:16" ht="12.75" customHeight="1">
      <c r="A237" s="1348"/>
      <c r="B237" s="1348"/>
      <c r="C237" s="1348"/>
      <c r="D237" s="1348"/>
      <c r="E237" s="1146"/>
      <c r="F237" s="1146"/>
      <c r="G237" s="1146"/>
      <c r="H237" s="1146"/>
      <c r="I237" s="1146"/>
      <c r="J237" s="1146"/>
      <c r="K237" s="1146"/>
      <c r="L237" s="1146"/>
      <c r="M237" s="1146"/>
      <c r="N237" s="1146"/>
      <c r="O237" s="1146"/>
      <c r="P237" s="1146"/>
    </row>
    <row r="238" spans="1:16" ht="12.75" customHeight="1">
      <c r="A238" s="1348"/>
      <c r="B238" s="1348"/>
      <c r="C238" s="1348"/>
      <c r="D238" s="1348"/>
      <c r="E238" s="1146"/>
      <c r="F238" s="1146"/>
      <c r="G238" s="1146"/>
      <c r="H238" s="1146"/>
      <c r="I238" s="1146"/>
      <c r="J238" s="1146"/>
      <c r="K238" s="1146"/>
      <c r="L238" s="1146"/>
      <c r="M238" s="1146"/>
      <c r="N238" s="1146"/>
      <c r="O238" s="1146"/>
      <c r="P238" s="1146"/>
    </row>
    <row r="239" spans="1:16" ht="14.25" customHeight="1">
      <c r="A239" s="1348"/>
      <c r="B239" s="1348"/>
      <c r="C239" s="1348"/>
      <c r="D239" s="1348"/>
      <c r="E239" s="1146"/>
      <c r="F239" s="1146"/>
      <c r="G239" s="1146"/>
      <c r="H239" s="1146"/>
      <c r="I239" s="1146"/>
      <c r="J239" s="1146"/>
      <c r="K239" s="1146"/>
      <c r="L239" s="1146"/>
      <c r="M239" s="1146"/>
      <c r="N239" s="1146"/>
      <c r="O239" s="1146"/>
      <c r="P239" s="1146"/>
    </row>
    <row r="240" spans="1:16" ht="15" customHeight="1">
      <c r="A240" s="1348"/>
      <c r="B240" s="1348"/>
      <c r="C240" s="1348"/>
      <c r="D240" s="1348"/>
      <c r="E240" s="1146"/>
      <c r="F240" s="1146"/>
      <c r="G240" s="1146"/>
      <c r="H240" s="1146"/>
      <c r="I240" s="1146"/>
      <c r="J240" s="1146"/>
      <c r="K240" s="1146"/>
      <c r="L240" s="1146"/>
      <c r="M240" s="1146"/>
      <c r="N240" s="1146"/>
      <c r="O240" s="1146"/>
      <c r="P240" s="1146"/>
    </row>
    <row r="241" spans="1:16" ht="12" customHeight="1">
      <c r="A241" s="1348"/>
      <c r="B241" s="1348"/>
      <c r="C241" s="1348"/>
      <c r="D241" s="1348"/>
      <c r="E241" s="1146"/>
      <c r="F241" s="1146"/>
      <c r="G241" s="1146"/>
      <c r="H241" s="1146"/>
      <c r="I241" s="1146"/>
      <c r="J241" s="1146"/>
      <c r="K241" s="1146"/>
      <c r="L241" s="1146"/>
      <c r="M241" s="1146"/>
      <c r="N241" s="1146"/>
      <c r="O241" s="1146"/>
      <c r="P241" s="1146"/>
    </row>
    <row r="242" spans="1:16" ht="12.75" customHeight="1">
      <c r="A242" s="1348"/>
      <c r="B242" s="1348"/>
      <c r="C242" s="1348"/>
      <c r="D242" s="1348"/>
      <c r="E242" s="1146"/>
      <c r="F242" s="1146"/>
      <c r="G242" s="1146"/>
      <c r="H242" s="1146"/>
      <c r="I242" s="1146"/>
      <c r="J242" s="1146"/>
      <c r="K242" s="1146"/>
      <c r="L242" s="1146"/>
      <c r="M242" s="1146"/>
      <c r="N242" s="1146"/>
      <c r="O242" s="1146"/>
      <c r="P242" s="1146"/>
    </row>
    <row r="243" spans="1:16" ht="12.75" customHeight="1">
      <c r="A243" s="1348"/>
      <c r="B243" s="1348"/>
      <c r="C243" s="1348"/>
      <c r="D243" s="1348"/>
      <c r="E243" s="1146"/>
      <c r="F243" s="1146"/>
      <c r="G243" s="1146"/>
      <c r="H243" s="1146"/>
      <c r="I243" s="1146"/>
      <c r="J243" s="1146"/>
      <c r="K243" s="1146"/>
      <c r="L243" s="1146"/>
      <c r="M243" s="1146"/>
      <c r="N243" s="1146"/>
      <c r="O243" s="1146"/>
      <c r="P243" s="1146"/>
    </row>
    <row r="244" spans="1:16" ht="15">
      <c r="A244" s="1146"/>
      <c r="B244" s="1146"/>
      <c r="C244" s="1146"/>
      <c r="D244" s="1146"/>
      <c r="E244" s="1146"/>
      <c r="F244" s="1146"/>
      <c r="G244" s="1146"/>
      <c r="H244" s="1146"/>
      <c r="I244" s="1146"/>
      <c r="J244" s="1146"/>
      <c r="K244" s="1146"/>
      <c r="L244" s="1146"/>
      <c r="M244" s="1146"/>
      <c r="N244" s="1146"/>
      <c r="O244" s="1146"/>
      <c r="P244" s="1146"/>
    </row>
    <row r="245" spans="1:16" ht="15">
      <c r="A245" s="1146"/>
      <c r="B245" s="1146"/>
      <c r="C245" s="1146"/>
      <c r="D245" s="1146"/>
      <c r="E245" s="1146"/>
      <c r="F245" s="1146"/>
      <c r="G245" s="1146"/>
      <c r="H245" s="1146"/>
      <c r="I245" s="1146"/>
      <c r="J245" s="1146"/>
      <c r="K245" s="1146"/>
      <c r="L245" s="1146"/>
      <c r="M245" s="1146"/>
      <c r="N245" s="1146"/>
      <c r="O245" s="1146"/>
      <c r="P245" s="1146"/>
    </row>
    <row r="246" spans="1:16" ht="15">
      <c r="A246" s="1146"/>
      <c r="B246" s="1146"/>
      <c r="C246" s="1146"/>
      <c r="D246" s="1146"/>
      <c r="E246" s="1146"/>
      <c r="F246" s="1146"/>
      <c r="G246" s="1146"/>
      <c r="H246" s="1146"/>
      <c r="I246" s="1146"/>
      <c r="J246" s="1146"/>
      <c r="K246" s="1146"/>
      <c r="L246" s="1146"/>
      <c r="M246" s="1146"/>
      <c r="N246" s="1146"/>
      <c r="O246" s="1146"/>
      <c r="P246" s="1146"/>
    </row>
    <row r="247" spans="1:16" ht="15">
      <c r="A247" s="1146"/>
      <c r="B247" s="1146"/>
      <c r="C247" s="1146"/>
      <c r="D247" s="1146"/>
      <c r="E247" s="1146"/>
      <c r="F247" s="1146"/>
      <c r="G247" s="1146"/>
      <c r="H247" s="1146"/>
      <c r="I247" s="1146"/>
      <c r="J247" s="1146"/>
      <c r="K247" s="1146"/>
      <c r="L247" s="1146"/>
      <c r="M247" s="1146"/>
      <c r="N247" s="1146"/>
      <c r="O247" s="1146"/>
      <c r="P247" s="1146"/>
    </row>
    <row r="248" spans="1:16" ht="15">
      <c r="A248" s="1146"/>
      <c r="B248" s="1146"/>
      <c r="C248" s="1146"/>
      <c r="D248" s="1146"/>
      <c r="E248" s="1146"/>
      <c r="F248" s="1146"/>
      <c r="G248" s="1146"/>
      <c r="H248" s="1146"/>
      <c r="I248" s="1146"/>
      <c r="J248" s="1146"/>
      <c r="K248" s="1146"/>
      <c r="L248" s="1146"/>
      <c r="M248" s="1146"/>
      <c r="N248" s="1146"/>
      <c r="O248" s="1146"/>
      <c r="P248" s="1146"/>
    </row>
    <row r="249" spans="1:16" ht="15">
      <c r="A249" s="1146"/>
      <c r="B249" s="1146"/>
      <c r="C249" s="1146"/>
      <c r="D249" s="1146"/>
      <c r="E249" s="1146"/>
      <c r="F249" s="1146"/>
      <c r="G249" s="1146"/>
      <c r="H249" s="1146"/>
      <c r="I249" s="1146"/>
      <c r="J249" s="1146"/>
      <c r="K249" s="1146"/>
      <c r="L249" s="1146"/>
      <c r="M249" s="1146"/>
      <c r="N249" s="1146"/>
      <c r="O249" s="1146"/>
      <c r="P249" s="1146"/>
    </row>
    <row r="250" spans="1:16" ht="15">
      <c r="A250" s="1146"/>
      <c r="B250" s="1146"/>
      <c r="C250" s="1146"/>
      <c r="D250" s="1146"/>
      <c r="E250" s="1146"/>
      <c r="F250" s="1146"/>
      <c r="G250" s="1146"/>
      <c r="H250" s="1146"/>
      <c r="I250" s="1146"/>
      <c r="J250" s="1146"/>
      <c r="K250" s="1146"/>
      <c r="L250" s="1146"/>
      <c r="M250" s="1146"/>
      <c r="N250" s="1146"/>
      <c r="O250" s="1146"/>
      <c r="P250" s="1146"/>
    </row>
    <row r="251" spans="1:16" ht="15">
      <c r="A251" s="1146"/>
      <c r="B251" s="1146"/>
      <c r="C251" s="1146"/>
      <c r="D251" s="1146"/>
      <c r="E251" s="1146"/>
      <c r="F251" s="1146"/>
      <c r="G251" s="1146"/>
      <c r="H251" s="1146"/>
      <c r="I251" s="1146"/>
      <c r="J251" s="1146"/>
      <c r="K251" s="1146"/>
      <c r="L251" s="1146"/>
      <c r="M251" s="1146"/>
      <c r="N251" s="1146"/>
      <c r="O251" s="1146"/>
      <c r="P251" s="1146"/>
    </row>
    <row r="252" spans="1:16" ht="15">
      <c r="A252" s="1146"/>
      <c r="B252" s="1146"/>
      <c r="C252" s="1146"/>
      <c r="D252" s="1146"/>
      <c r="E252" s="1146"/>
      <c r="F252" s="1146"/>
      <c r="G252" s="1146"/>
      <c r="H252" s="1146"/>
      <c r="I252" s="1146"/>
      <c r="J252" s="1146"/>
      <c r="K252" s="1146"/>
      <c r="L252" s="1146"/>
      <c r="M252" s="1146"/>
      <c r="N252" s="1146"/>
      <c r="O252" s="1146"/>
      <c r="P252" s="1146"/>
    </row>
    <row r="253" spans="1:16" ht="15">
      <c r="A253" s="1146"/>
      <c r="B253" s="1146"/>
      <c r="C253" s="1146"/>
      <c r="D253" s="1146"/>
      <c r="E253" s="1146"/>
      <c r="F253" s="1146"/>
      <c r="G253" s="1146"/>
      <c r="H253" s="1146"/>
      <c r="I253" s="1146"/>
      <c r="J253" s="1146"/>
      <c r="K253" s="1146"/>
      <c r="L253" s="1146"/>
      <c r="M253" s="1146"/>
      <c r="N253" s="1146"/>
      <c r="O253" s="1146"/>
      <c r="P253" s="1146"/>
    </row>
    <row r="254" spans="1:16" ht="15">
      <c r="A254" s="1146"/>
      <c r="B254" s="1146"/>
      <c r="C254" s="1146"/>
      <c r="D254" s="1146"/>
      <c r="E254" s="1146"/>
      <c r="F254" s="1146"/>
      <c r="G254" s="1146"/>
      <c r="H254" s="1146"/>
      <c r="I254" s="1146"/>
      <c r="J254" s="1146"/>
      <c r="K254" s="1146"/>
      <c r="L254" s="1146"/>
      <c r="M254" s="1146"/>
      <c r="N254" s="1146"/>
      <c r="O254" s="1146"/>
      <c r="P254" s="1146"/>
    </row>
    <row r="255" spans="1:16" ht="15">
      <c r="A255" s="1146"/>
      <c r="B255" s="1146"/>
      <c r="C255" s="1146"/>
      <c r="D255" s="1146"/>
      <c r="E255" s="1146"/>
      <c r="F255" s="1146"/>
      <c r="G255" s="1146"/>
      <c r="H255" s="1146"/>
      <c r="I255" s="1146"/>
      <c r="J255" s="1146"/>
      <c r="K255" s="1146"/>
      <c r="L255" s="1146"/>
      <c r="M255" s="1146"/>
      <c r="N255" s="1146"/>
      <c r="O255" s="1146"/>
      <c r="P255" s="1146"/>
    </row>
    <row r="256" spans="1:16" ht="15">
      <c r="A256" s="1146"/>
      <c r="B256" s="1146"/>
      <c r="C256" s="1146"/>
      <c r="D256" s="1146"/>
      <c r="E256" s="1146"/>
      <c r="F256" s="1146"/>
      <c r="G256" s="1146"/>
      <c r="H256" s="1146"/>
      <c r="I256" s="1146"/>
      <c r="J256" s="1146"/>
      <c r="K256" s="1146"/>
      <c r="L256" s="1146"/>
      <c r="M256" s="1146"/>
      <c r="N256" s="1146"/>
      <c r="O256" s="1146"/>
      <c r="P256" s="1146"/>
    </row>
    <row r="257" spans="1:16" ht="15">
      <c r="A257" s="1146"/>
      <c r="B257" s="1146"/>
      <c r="C257" s="1146"/>
      <c r="D257" s="1146"/>
      <c r="E257" s="1146"/>
      <c r="F257" s="1146"/>
      <c r="G257" s="1146"/>
      <c r="H257" s="1146"/>
      <c r="I257" s="1146"/>
      <c r="J257" s="1146"/>
      <c r="K257" s="1146"/>
      <c r="L257" s="1146"/>
      <c r="M257" s="1146"/>
      <c r="N257" s="1146"/>
      <c r="O257" s="1146"/>
      <c r="P257" s="1146"/>
    </row>
    <row r="258" spans="1:16" ht="15">
      <c r="A258" s="1146"/>
      <c r="B258" s="1146"/>
      <c r="C258" s="1146"/>
      <c r="D258" s="1146"/>
      <c r="E258" s="1146"/>
      <c r="F258" s="1146"/>
      <c r="G258" s="1146"/>
      <c r="H258" s="1146"/>
      <c r="I258" s="1146"/>
      <c r="J258" s="1146"/>
      <c r="K258" s="1146"/>
      <c r="L258" s="1146"/>
      <c r="M258" s="1146"/>
      <c r="N258" s="1146"/>
      <c r="O258" s="1146"/>
      <c r="P258" s="1146"/>
    </row>
    <row r="259" spans="1:16" ht="15">
      <c r="A259" s="1146"/>
      <c r="B259" s="1146"/>
      <c r="C259" s="1146"/>
      <c r="D259" s="1146"/>
      <c r="E259" s="1146"/>
      <c r="F259" s="1146"/>
      <c r="G259" s="1146"/>
      <c r="H259" s="1146"/>
      <c r="I259" s="1146"/>
      <c r="J259" s="1146"/>
      <c r="K259" s="1146"/>
      <c r="L259" s="1146"/>
      <c r="M259" s="1146"/>
      <c r="N259" s="1146"/>
      <c r="O259" s="1146"/>
      <c r="P259" s="1146"/>
    </row>
    <row r="260" spans="1:16" ht="15">
      <c r="A260" s="1146"/>
      <c r="B260" s="1146"/>
      <c r="C260" s="1146"/>
      <c r="D260" s="1146"/>
      <c r="E260" s="1146"/>
      <c r="F260" s="1146"/>
      <c r="G260" s="1146"/>
      <c r="H260" s="1146"/>
      <c r="I260" s="1146"/>
      <c r="J260" s="1146"/>
      <c r="K260" s="1146"/>
      <c r="L260" s="1146"/>
      <c r="M260" s="1146"/>
      <c r="N260" s="1146"/>
      <c r="O260" s="1146"/>
      <c r="P260" s="1146"/>
    </row>
    <row r="261" spans="1:16" ht="15">
      <c r="A261" s="1146"/>
      <c r="B261" s="1146"/>
      <c r="C261" s="1146"/>
      <c r="D261" s="1146"/>
      <c r="E261" s="1146"/>
      <c r="F261" s="1146"/>
      <c r="G261" s="1146"/>
      <c r="H261" s="1146"/>
      <c r="I261" s="1146"/>
      <c r="J261" s="1146"/>
      <c r="K261" s="1146"/>
      <c r="L261" s="1146"/>
      <c r="M261" s="1146"/>
      <c r="N261" s="1146"/>
      <c r="O261" s="1146"/>
      <c r="P261" s="1146"/>
    </row>
    <row r="262" spans="1:16" ht="15">
      <c r="A262" s="1146"/>
      <c r="B262" s="1146"/>
      <c r="C262" s="1146"/>
      <c r="D262" s="1146"/>
      <c r="E262" s="1146"/>
      <c r="F262" s="1146"/>
      <c r="G262" s="1146"/>
      <c r="H262" s="1146"/>
      <c r="I262" s="1146"/>
      <c r="J262" s="1146"/>
      <c r="K262" s="1146"/>
      <c r="L262" s="1146"/>
      <c r="M262" s="1146"/>
      <c r="N262" s="1146"/>
      <c r="O262" s="1146"/>
      <c r="P262" s="1146"/>
    </row>
    <row r="263" spans="1:16" ht="15">
      <c r="A263" s="1146"/>
      <c r="B263" s="1146"/>
      <c r="C263" s="1146"/>
      <c r="D263" s="1146"/>
      <c r="E263" s="1146"/>
      <c r="F263" s="1146"/>
      <c r="G263" s="1146"/>
      <c r="H263" s="1146"/>
      <c r="I263" s="1146"/>
      <c r="J263" s="1146"/>
      <c r="K263" s="1146"/>
      <c r="L263" s="1146"/>
      <c r="M263" s="1146"/>
      <c r="N263" s="1146"/>
      <c r="O263" s="1146"/>
      <c r="P263" s="1146"/>
    </row>
    <row r="264" spans="1:16" ht="15">
      <c r="A264" s="1146"/>
      <c r="B264" s="1146"/>
      <c r="C264" s="1146"/>
      <c r="D264" s="1146"/>
      <c r="E264" s="1146"/>
      <c r="F264" s="1146"/>
      <c r="G264" s="1146"/>
      <c r="H264" s="1146"/>
      <c r="I264" s="1146"/>
      <c r="J264" s="1146"/>
      <c r="K264" s="1146"/>
      <c r="L264" s="1146"/>
      <c r="M264" s="1146"/>
      <c r="N264" s="1146"/>
      <c r="O264" s="1146"/>
      <c r="P264" s="1146"/>
    </row>
    <row r="265" spans="1:16" ht="15">
      <c r="A265" s="1146"/>
      <c r="B265" s="1146"/>
      <c r="C265" s="1146"/>
      <c r="D265" s="1146"/>
      <c r="E265" s="1146"/>
      <c r="F265" s="1146"/>
      <c r="G265" s="1146"/>
      <c r="H265" s="1146"/>
      <c r="I265" s="1146"/>
      <c r="J265" s="1146"/>
      <c r="K265" s="1146"/>
      <c r="L265" s="1146"/>
      <c r="M265" s="1146"/>
      <c r="N265" s="1146"/>
      <c r="O265" s="1146"/>
      <c r="P265" s="1146"/>
    </row>
    <row r="266" spans="1:16" ht="15">
      <c r="A266" s="1146"/>
      <c r="B266" s="1146"/>
      <c r="C266" s="1146"/>
      <c r="D266" s="1146"/>
      <c r="E266" s="1146"/>
      <c r="F266" s="1146"/>
      <c r="G266" s="1146"/>
      <c r="H266" s="1146"/>
      <c r="I266" s="1146"/>
      <c r="J266" s="1146"/>
      <c r="K266" s="1146"/>
      <c r="L266" s="1146"/>
      <c r="M266" s="1146"/>
      <c r="N266" s="1146"/>
      <c r="O266" s="1146"/>
      <c r="P266" s="1146"/>
    </row>
    <row r="267" spans="1:16" ht="15">
      <c r="A267" s="1146"/>
      <c r="B267" s="1146"/>
      <c r="C267" s="1146"/>
      <c r="D267" s="1146"/>
      <c r="E267" s="1146"/>
      <c r="F267" s="1146"/>
      <c r="G267" s="1146"/>
      <c r="H267" s="1146"/>
      <c r="I267" s="1146"/>
      <c r="J267" s="1146"/>
      <c r="K267" s="1146"/>
      <c r="L267" s="1146"/>
      <c r="M267" s="1146"/>
      <c r="N267" s="1146"/>
      <c r="O267" s="1146"/>
      <c r="P267" s="1146"/>
    </row>
    <row r="268" spans="1:16" ht="15">
      <c r="A268" s="1146"/>
      <c r="B268" s="1146"/>
      <c r="C268" s="1146"/>
      <c r="D268" s="1146"/>
      <c r="E268" s="1146"/>
      <c r="F268" s="1146"/>
      <c r="G268" s="1146"/>
      <c r="H268" s="1146"/>
      <c r="I268" s="1146"/>
      <c r="J268" s="1146"/>
      <c r="K268" s="1146"/>
      <c r="L268" s="1146"/>
      <c r="M268" s="1146"/>
      <c r="N268" s="1146"/>
      <c r="O268" s="1146"/>
      <c r="P268" s="1146"/>
    </row>
    <row r="269" spans="1:16" ht="15">
      <c r="A269" s="1146"/>
      <c r="B269" s="1146"/>
      <c r="C269" s="1146"/>
      <c r="D269" s="1146"/>
      <c r="E269" s="1146"/>
      <c r="F269" s="1146"/>
      <c r="G269" s="1146"/>
      <c r="H269" s="1146"/>
      <c r="I269" s="1146"/>
      <c r="J269" s="1146"/>
      <c r="K269" s="1146"/>
      <c r="L269" s="1146"/>
      <c r="M269" s="1146"/>
      <c r="N269" s="1146"/>
      <c r="O269" s="1146"/>
      <c r="P269" s="1146"/>
    </row>
    <row r="270" spans="1:16" ht="15">
      <c r="A270" s="1146"/>
      <c r="B270" s="1146"/>
      <c r="C270" s="1146"/>
      <c r="D270" s="1146"/>
      <c r="E270" s="1146"/>
      <c r="F270" s="1146"/>
      <c r="G270" s="1146"/>
      <c r="H270" s="1146"/>
      <c r="I270" s="1146"/>
      <c r="J270" s="1146"/>
      <c r="K270" s="1146"/>
      <c r="L270" s="1146"/>
      <c r="M270" s="1146"/>
      <c r="N270" s="1146"/>
      <c r="O270" s="1146"/>
      <c r="P270" s="1146"/>
    </row>
    <row r="271" spans="1:16" ht="15">
      <c r="A271" s="1146"/>
      <c r="B271" s="1146"/>
      <c r="C271" s="1146"/>
      <c r="D271" s="1146"/>
      <c r="E271" s="1146"/>
      <c r="F271" s="1146"/>
      <c r="G271" s="1146"/>
      <c r="H271" s="1146"/>
      <c r="I271" s="1146"/>
      <c r="J271" s="1146"/>
      <c r="K271" s="1146"/>
      <c r="L271" s="1146"/>
      <c r="M271" s="1146"/>
      <c r="N271" s="1146"/>
      <c r="O271" s="1146"/>
      <c r="P271" s="1146"/>
    </row>
    <row r="272" spans="1:16" ht="15">
      <c r="A272" s="1146"/>
      <c r="B272" s="1146"/>
      <c r="C272" s="1146"/>
      <c r="D272" s="1146"/>
      <c r="E272" s="1146"/>
      <c r="F272" s="1146"/>
      <c r="G272" s="1146"/>
      <c r="H272" s="1146"/>
      <c r="I272" s="1146"/>
      <c r="J272" s="1146"/>
      <c r="K272" s="1146"/>
      <c r="L272" s="1146"/>
      <c r="M272" s="1146"/>
      <c r="N272" s="1146"/>
      <c r="O272" s="1146"/>
      <c r="P272" s="1146"/>
    </row>
    <row r="273" spans="1:16" ht="15">
      <c r="A273" s="1146"/>
      <c r="B273" s="1146"/>
      <c r="C273" s="1146"/>
      <c r="D273" s="1146"/>
      <c r="E273" s="1146"/>
      <c r="F273" s="1146"/>
      <c r="G273" s="1146"/>
      <c r="H273" s="1146"/>
      <c r="I273" s="1146"/>
      <c r="J273" s="1146"/>
      <c r="K273" s="1146"/>
      <c r="L273" s="1146"/>
      <c r="M273" s="1146"/>
      <c r="N273" s="1146"/>
      <c r="O273" s="1146"/>
      <c r="P273" s="1146"/>
    </row>
    <row r="274" spans="1:16" ht="15">
      <c r="A274" s="1146"/>
      <c r="B274" s="1146"/>
      <c r="C274" s="1146"/>
      <c r="D274" s="1146"/>
      <c r="E274" s="1146"/>
      <c r="F274" s="1146"/>
      <c r="G274" s="1146"/>
      <c r="H274" s="1146"/>
      <c r="I274" s="1146"/>
      <c r="J274" s="1146"/>
      <c r="K274" s="1146"/>
      <c r="L274" s="1146"/>
      <c r="M274" s="1146"/>
      <c r="N274" s="1146"/>
      <c r="O274" s="1146"/>
      <c r="P274" s="1146"/>
    </row>
    <row r="275" spans="1:16" ht="15">
      <c r="A275" s="1146"/>
      <c r="B275" s="1146"/>
      <c r="C275" s="1146"/>
      <c r="D275" s="1146"/>
      <c r="E275" s="1146"/>
      <c r="F275" s="1146"/>
      <c r="G275" s="1146"/>
      <c r="H275" s="1146"/>
      <c r="I275" s="1146"/>
      <c r="J275" s="1146"/>
      <c r="K275" s="1146"/>
      <c r="L275" s="1146"/>
      <c r="M275" s="1146"/>
      <c r="N275" s="1146"/>
      <c r="O275" s="1146"/>
      <c r="P275" s="1146"/>
    </row>
    <row r="276" spans="1:16" ht="15">
      <c r="A276" s="1146"/>
      <c r="B276" s="1146"/>
      <c r="C276" s="1146"/>
      <c r="D276" s="1146"/>
      <c r="E276" s="1146"/>
      <c r="F276" s="1146"/>
      <c r="G276" s="1146"/>
      <c r="H276" s="1146"/>
      <c r="I276" s="1146"/>
      <c r="J276" s="1146"/>
      <c r="K276" s="1146"/>
      <c r="L276" s="1146"/>
      <c r="M276" s="1146"/>
      <c r="N276" s="1146"/>
      <c r="O276" s="1146"/>
      <c r="P276" s="1146"/>
    </row>
    <row r="277" spans="1:16" ht="15">
      <c r="A277" s="1146"/>
      <c r="B277" s="1146"/>
      <c r="C277" s="1146"/>
      <c r="D277" s="1146"/>
      <c r="E277" s="1146"/>
      <c r="F277" s="1146"/>
      <c r="G277" s="1146"/>
      <c r="H277" s="1146"/>
      <c r="I277" s="1146"/>
      <c r="J277" s="1146"/>
      <c r="K277" s="1146"/>
      <c r="L277" s="1146"/>
      <c r="M277" s="1146"/>
      <c r="N277" s="1146"/>
      <c r="O277" s="1146"/>
      <c r="P277" s="1146"/>
    </row>
    <row r="278" spans="1:16" ht="15">
      <c r="A278" s="1146"/>
      <c r="B278" s="1146"/>
      <c r="C278" s="1146"/>
      <c r="D278" s="1146"/>
      <c r="E278" s="1146"/>
      <c r="F278" s="1146"/>
      <c r="G278" s="1146"/>
      <c r="H278" s="1146"/>
      <c r="I278" s="1146"/>
      <c r="J278" s="1146"/>
      <c r="K278" s="1146"/>
      <c r="L278" s="1146"/>
      <c r="M278" s="1146"/>
      <c r="N278" s="1146"/>
      <c r="O278" s="1146"/>
      <c r="P278" s="1146"/>
    </row>
    <row r="279" spans="1:16" ht="15">
      <c r="A279" s="1146"/>
      <c r="B279" s="1146"/>
      <c r="C279" s="1146"/>
      <c r="D279" s="1146"/>
      <c r="E279" s="1146"/>
      <c r="F279" s="1146"/>
      <c r="G279" s="1146"/>
      <c r="H279" s="1146"/>
      <c r="I279" s="1146"/>
      <c r="J279" s="1146"/>
      <c r="K279" s="1146"/>
      <c r="L279" s="1146"/>
      <c r="M279" s="1146"/>
      <c r="N279" s="1146"/>
      <c r="O279" s="1146"/>
      <c r="P279" s="1146"/>
    </row>
    <row r="280" spans="1:16" ht="15">
      <c r="A280" s="1146"/>
      <c r="B280" s="1146"/>
      <c r="C280" s="1146"/>
      <c r="D280" s="1146"/>
      <c r="E280" s="1146"/>
      <c r="F280" s="1146"/>
      <c r="G280" s="1146"/>
      <c r="H280" s="1146"/>
      <c r="I280" s="1146"/>
      <c r="J280" s="1146"/>
      <c r="K280" s="1146"/>
      <c r="L280" s="1146"/>
      <c r="M280" s="1146"/>
      <c r="N280" s="1146"/>
      <c r="O280" s="1146"/>
      <c r="P280" s="1146"/>
    </row>
    <row r="281" spans="1:16" ht="15">
      <c r="A281" s="1146"/>
      <c r="B281" s="1146"/>
      <c r="C281" s="1146"/>
      <c r="D281" s="1146"/>
      <c r="E281" s="1146"/>
      <c r="F281" s="1146"/>
      <c r="G281" s="1146"/>
      <c r="H281" s="1146"/>
      <c r="I281" s="1146"/>
      <c r="J281" s="1146"/>
      <c r="K281" s="1146"/>
      <c r="L281" s="1146"/>
      <c r="M281" s="1146"/>
      <c r="N281" s="1146"/>
      <c r="O281" s="1146"/>
      <c r="P281" s="1146"/>
    </row>
    <row r="282" spans="1:16" ht="15">
      <c r="A282" s="1146"/>
      <c r="B282" s="1146"/>
      <c r="C282" s="1146"/>
      <c r="D282" s="1146"/>
      <c r="E282" s="1146"/>
      <c r="F282" s="1146"/>
      <c r="G282" s="1146"/>
      <c r="H282" s="1146"/>
      <c r="I282" s="1146"/>
      <c r="J282" s="1146"/>
      <c r="K282" s="1146"/>
      <c r="L282" s="1146"/>
      <c r="M282" s="1146"/>
      <c r="N282" s="1146"/>
      <c r="O282" s="1146"/>
      <c r="P282" s="1146"/>
    </row>
    <row r="283" spans="1:16" ht="15">
      <c r="A283" s="1146"/>
      <c r="B283" s="1146"/>
      <c r="C283" s="1146"/>
      <c r="D283" s="1146"/>
      <c r="E283" s="1146"/>
      <c r="F283" s="1146"/>
      <c r="G283" s="1146"/>
      <c r="H283" s="1146"/>
      <c r="I283" s="1146"/>
      <c r="J283" s="1146"/>
      <c r="K283" s="1146"/>
      <c r="L283" s="1146"/>
      <c r="M283" s="1146"/>
      <c r="N283" s="1146"/>
      <c r="O283" s="1146"/>
      <c r="P283" s="1146"/>
    </row>
    <row r="284" spans="1:16" ht="15">
      <c r="A284" s="1146"/>
      <c r="B284" s="1146"/>
      <c r="C284" s="1146"/>
      <c r="D284" s="1146"/>
      <c r="E284" s="1146"/>
      <c r="F284" s="1146"/>
      <c r="G284" s="1146"/>
      <c r="H284" s="1146"/>
      <c r="I284" s="1146"/>
      <c r="J284" s="1146"/>
      <c r="K284" s="1146"/>
      <c r="L284" s="1146"/>
      <c r="M284" s="1146"/>
      <c r="N284" s="1146"/>
      <c r="O284" s="1146"/>
      <c r="P284" s="1146"/>
    </row>
    <row r="285" spans="1:16" ht="15">
      <c r="A285" s="1146"/>
      <c r="B285" s="1146"/>
      <c r="C285" s="1146"/>
      <c r="D285" s="1146"/>
      <c r="E285" s="1146"/>
      <c r="F285" s="1146"/>
      <c r="G285" s="1146"/>
      <c r="H285" s="1146"/>
      <c r="I285" s="1146"/>
      <c r="J285" s="1146"/>
      <c r="K285" s="1146"/>
      <c r="L285" s="1146"/>
      <c r="M285" s="1146"/>
      <c r="N285" s="1146"/>
      <c r="O285" s="1146"/>
      <c r="P285" s="1146"/>
    </row>
    <row r="286" spans="1:16" ht="15">
      <c r="A286" s="1146"/>
      <c r="B286" s="1146"/>
      <c r="C286" s="1146"/>
      <c r="D286" s="1146"/>
      <c r="E286" s="1146"/>
      <c r="F286" s="1146"/>
      <c r="G286" s="1146"/>
      <c r="H286" s="1146"/>
      <c r="I286" s="1146"/>
      <c r="J286" s="1146"/>
      <c r="K286" s="1146"/>
      <c r="L286" s="1146"/>
      <c r="M286" s="1146"/>
      <c r="N286" s="1146"/>
      <c r="O286" s="1146"/>
      <c r="P286" s="1146"/>
    </row>
    <row r="287" spans="1:16" ht="15">
      <c r="A287" s="1146"/>
      <c r="B287" s="1146"/>
      <c r="C287" s="1146"/>
      <c r="D287" s="1146"/>
      <c r="E287" s="1146"/>
      <c r="F287" s="1146"/>
      <c r="G287" s="1146"/>
      <c r="H287" s="1146"/>
      <c r="I287" s="1146"/>
      <c r="J287" s="1146"/>
      <c r="K287" s="1146"/>
      <c r="L287" s="1146"/>
      <c r="M287" s="1146"/>
      <c r="N287" s="1146"/>
      <c r="O287" s="1146"/>
      <c r="P287" s="1146"/>
    </row>
    <row r="288" spans="1:16" ht="15">
      <c r="A288" s="1146"/>
      <c r="B288" s="1146"/>
      <c r="C288" s="1146"/>
      <c r="D288" s="1146"/>
      <c r="E288" s="1146"/>
      <c r="F288" s="1146"/>
      <c r="G288" s="1146"/>
      <c r="H288" s="1146"/>
      <c r="I288" s="1146"/>
      <c r="J288" s="1146"/>
      <c r="K288" s="1146"/>
      <c r="L288" s="1146"/>
      <c r="M288" s="1146"/>
      <c r="N288" s="1146"/>
      <c r="O288" s="1146"/>
      <c r="P288" s="1146"/>
    </row>
    <row r="289" spans="1:16" ht="15">
      <c r="A289" s="1146"/>
      <c r="B289" s="1146"/>
      <c r="C289" s="1146"/>
      <c r="D289" s="1146"/>
      <c r="E289" s="1146"/>
      <c r="F289" s="1146"/>
      <c r="G289" s="1146"/>
      <c r="H289" s="1146"/>
      <c r="I289" s="1146"/>
      <c r="J289" s="1146"/>
      <c r="K289" s="1146"/>
      <c r="L289" s="1146"/>
      <c r="M289" s="1146"/>
      <c r="N289" s="1146"/>
      <c r="O289" s="1146"/>
      <c r="P289" s="1146"/>
    </row>
    <row r="290" spans="1:16" ht="15">
      <c r="A290" s="1146"/>
      <c r="B290" s="1146"/>
      <c r="C290" s="1146"/>
      <c r="D290" s="1146"/>
      <c r="E290" s="1146"/>
      <c r="F290" s="1146"/>
      <c r="G290" s="1146"/>
      <c r="H290" s="1146"/>
      <c r="I290" s="1146"/>
      <c r="J290" s="1146"/>
      <c r="K290" s="1146"/>
      <c r="L290" s="1146"/>
      <c r="M290" s="1146"/>
      <c r="N290" s="1146"/>
      <c r="O290" s="1146"/>
      <c r="P290" s="1146"/>
    </row>
    <row r="291" spans="1:16" ht="15">
      <c r="A291" s="1146"/>
      <c r="B291" s="1146"/>
      <c r="C291" s="1146"/>
      <c r="D291" s="1146"/>
      <c r="E291" s="1146"/>
      <c r="F291" s="1146"/>
      <c r="G291" s="1146"/>
      <c r="H291" s="1146"/>
      <c r="I291" s="1146"/>
      <c r="J291" s="1146"/>
      <c r="K291" s="1146"/>
      <c r="L291" s="1146"/>
      <c r="M291" s="1146"/>
      <c r="N291" s="1146"/>
      <c r="O291" s="1146"/>
      <c r="P291" s="1146"/>
    </row>
    <row r="292" spans="1:16" ht="15">
      <c r="A292" s="1146"/>
      <c r="B292" s="1146"/>
      <c r="C292" s="1146"/>
      <c r="D292" s="1146"/>
      <c r="E292" s="1146"/>
      <c r="F292" s="1146"/>
      <c r="G292" s="1146"/>
      <c r="H292" s="1146"/>
      <c r="I292" s="1146"/>
      <c r="J292" s="1146"/>
      <c r="K292" s="1146"/>
      <c r="L292" s="1146"/>
      <c r="M292" s="1146"/>
      <c r="N292" s="1146"/>
      <c r="O292" s="1146"/>
      <c r="P292" s="1146"/>
    </row>
    <row r="293" spans="1:16" ht="15">
      <c r="A293" s="1146"/>
      <c r="B293" s="1146"/>
      <c r="C293" s="1146"/>
      <c r="D293" s="1146"/>
      <c r="E293" s="1146"/>
      <c r="F293" s="1146"/>
      <c r="G293" s="1146"/>
      <c r="H293" s="1146"/>
      <c r="I293" s="1146"/>
      <c r="J293" s="1146"/>
      <c r="K293" s="1146"/>
      <c r="L293" s="1146"/>
      <c r="M293" s="1146"/>
      <c r="N293" s="1146"/>
      <c r="O293" s="1146"/>
      <c r="P293" s="1146"/>
    </row>
    <row r="294" spans="1:16" ht="15">
      <c r="A294" s="1146"/>
      <c r="B294" s="1146"/>
      <c r="C294" s="1146"/>
      <c r="D294" s="1146"/>
      <c r="E294" s="1146"/>
      <c r="F294" s="1146"/>
      <c r="G294" s="1146"/>
      <c r="H294" s="1146"/>
      <c r="I294" s="1146"/>
      <c r="J294" s="1146"/>
      <c r="K294" s="1146"/>
      <c r="L294" s="1146"/>
      <c r="M294" s="1146"/>
      <c r="N294" s="1146"/>
      <c r="O294" s="1146"/>
      <c r="P294" s="1146"/>
    </row>
    <row r="295" spans="1:16" ht="15">
      <c r="A295" s="1146"/>
      <c r="B295" s="1146"/>
      <c r="C295" s="1146"/>
      <c r="D295" s="1146"/>
      <c r="E295" s="1146"/>
      <c r="F295" s="1146"/>
      <c r="G295" s="1146"/>
      <c r="H295" s="1146"/>
      <c r="I295" s="1146"/>
      <c r="J295" s="1146"/>
      <c r="K295" s="1146"/>
      <c r="L295" s="1146"/>
      <c r="M295" s="1146"/>
      <c r="N295" s="1146"/>
      <c r="O295" s="1146"/>
      <c r="P295" s="1146"/>
    </row>
    <row r="296" spans="1:16" ht="15">
      <c r="A296" s="1146"/>
      <c r="B296" s="1146"/>
      <c r="C296" s="1146"/>
      <c r="D296" s="1146"/>
      <c r="E296" s="1146"/>
      <c r="F296" s="1146"/>
      <c r="G296" s="1146"/>
      <c r="H296" s="1146"/>
      <c r="I296" s="1146"/>
      <c r="J296" s="1146"/>
      <c r="K296" s="1146"/>
      <c r="L296" s="1146"/>
      <c r="M296" s="1146"/>
      <c r="N296" s="1146"/>
      <c r="O296" s="1146"/>
      <c r="P296" s="1146"/>
    </row>
    <row r="297" spans="1:16" ht="15">
      <c r="A297" s="1146"/>
      <c r="B297" s="1146"/>
      <c r="C297" s="1146"/>
      <c r="D297" s="1146"/>
      <c r="E297" s="1146"/>
      <c r="F297" s="1146"/>
      <c r="G297" s="1146"/>
      <c r="H297" s="1146"/>
      <c r="I297" s="1146"/>
      <c r="J297" s="1146"/>
      <c r="K297" s="1146"/>
      <c r="L297" s="1146"/>
      <c r="M297" s="1146"/>
      <c r="N297" s="1146"/>
      <c r="O297" s="1146"/>
      <c r="P297" s="1146"/>
    </row>
    <row r="298" spans="1:16" ht="15">
      <c r="A298" s="1146"/>
      <c r="B298" s="1146"/>
      <c r="C298" s="1146"/>
      <c r="D298" s="1146"/>
      <c r="E298" s="1146"/>
      <c r="F298" s="1146"/>
      <c r="G298" s="1146"/>
      <c r="H298" s="1146"/>
      <c r="I298" s="1146"/>
      <c r="J298" s="1146"/>
      <c r="K298" s="1146"/>
      <c r="L298" s="1146"/>
      <c r="M298" s="1146"/>
      <c r="N298" s="1146"/>
      <c r="O298" s="1146"/>
      <c r="P298" s="1146"/>
    </row>
    <row r="299" spans="1:16" ht="15">
      <c r="A299" s="1146"/>
      <c r="B299" s="1146"/>
      <c r="C299" s="1146"/>
      <c r="D299" s="1146"/>
      <c r="E299" s="1146"/>
      <c r="F299" s="1146"/>
      <c r="G299" s="1146"/>
      <c r="H299" s="1146"/>
      <c r="I299" s="1146"/>
      <c r="J299" s="1146"/>
      <c r="K299" s="1146"/>
      <c r="L299" s="1146"/>
      <c r="M299" s="1146"/>
      <c r="N299" s="1146"/>
      <c r="O299" s="1146"/>
      <c r="P299" s="1146"/>
    </row>
    <row r="300" spans="1:16" ht="15">
      <c r="A300" s="1146"/>
      <c r="B300" s="1146"/>
      <c r="C300" s="1146"/>
      <c r="D300" s="1146"/>
      <c r="E300" s="1146"/>
      <c r="F300" s="1146"/>
      <c r="G300" s="1146"/>
      <c r="H300" s="1146"/>
      <c r="I300" s="1146"/>
      <c r="J300" s="1146"/>
      <c r="K300" s="1146"/>
      <c r="L300" s="1146"/>
      <c r="M300" s="1146"/>
      <c r="N300" s="1146"/>
      <c r="O300" s="1146"/>
      <c r="P300" s="1146"/>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31496062992125984" right="0.11811023622047245" top="0.19685039370078741" bottom="0.19685039370078741" header="0.31496062992125984" footer="0.31496062992125984"/>
  <pageSetup paperSize="9" scale="50" orientation="landscape" r:id="rId1"/>
  <legacyDrawing r:id="rId2"/>
</worksheet>
</file>

<file path=xl/worksheets/sheet42.xml><?xml version="1.0" encoding="utf-8"?>
<worksheet xmlns="http://schemas.openxmlformats.org/spreadsheetml/2006/main" xmlns:r="http://schemas.openxmlformats.org/officeDocument/2006/relationships">
  <dimension ref="A1:AT300"/>
  <sheetViews>
    <sheetView view="pageBreakPreview" topLeftCell="A196" zoomScale="60" zoomScaleNormal="60" workbookViewId="0">
      <selection activeCell="C170" sqref="C170"/>
    </sheetView>
  </sheetViews>
  <sheetFormatPr defaultRowHeight="12.75"/>
  <cols>
    <col min="1" max="1" width="57.42578125" style="1149" customWidth="1"/>
    <col min="2" max="2" width="10.42578125" style="1149" customWidth="1"/>
    <col min="3" max="3" width="19.5703125" style="1149" customWidth="1"/>
    <col min="4" max="5" width="14.42578125" style="1149" customWidth="1"/>
    <col min="6" max="6" width="17.28515625" style="1149" customWidth="1"/>
    <col min="7" max="8" width="14.42578125" style="1149" customWidth="1"/>
    <col min="9" max="9" width="18.140625" style="1149" customWidth="1"/>
    <col min="10" max="10" width="14.42578125" style="1149" customWidth="1"/>
    <col min="11" max="11" width="12.140625" style="1149" customWidth="1"/>
    <col min="12" max="12" width="20.42578125" style="1149" customWidth="1"/>
    <col min="13" max="13" width="20.5703125" style="1149" customWidth="1"/>
    <col min="14" max="16" width="12.140625" style="1149" customWidth="1"/>
    <col min="17" max="256" width="9.140625" style="1149"/>
    <col min="257" max="257" width="57.42578125" style="1149" customWidth="1"/>
    <col min="258" max="258" width="10.42578125" style="1149" customWidth="1"/>
    <col min="259" max="259" width="19.5703125" style="1149" customWidth="1"/>
    <col min="260" max="261" width="14.42578125" style="1149" customWidth="1"/>
    <col min="262" max="262" width="17.28515625" style="1149" customWidth="1"/>
    <col min="263" max="264" width="14.42578125" style="1149" customWidth="1"/>
    <col min="265" max="265" width="18.140625" style="1149" customWidth="1"/>
    <col min="266" max="266" width="14.42578125" style="1149" customWidth="1"/>
    <col min="267" max="267" width="12.140625" style="1149" customWidth="1"/>
    <col min="268" max="268" width="20.42578125" style="1149" customWidth="1"/>
    <col min="269" max="269" width="20.5703125" style="1149" customWidth="1"/>
    <col min="270" max="272" width="12.140625" style="1149" customWidth="1"/>
    <col min="273" max="512" width="9.140625" style="1149"/>
    <col min="513" max="513" width="57.42578125" style="1149" customWidth="1"/>
    <col min="514" max="514" width="10.42578125" style="1149" customWidth="1"/>
    <col min="515" max="515" width="19.5703125" style="1149" customWidth="1"/>
    <col min="516" max="517" width="14.42578125" style="1149" customWidth="1"/>
    <col min="518" max="518" width="17.28515625" style="1149" customWidth="1"/>
    <col min="519" max="520" width="14.42578125" style="1149" customWidth="1"/>
    <col min="521" max="521" width="18.140625" style="1149" customWidth="1"/>
    <col min="522" max="522" width="14.42578125" style="1149" customWidth="1"/>
    <col min="523" max="523" width="12.140625" style="1149" customWidth="1"/>
    <col min="524" max="524" width="20.42578125" style="1149" customWidth="1"/>
    <col min="525" max="525" width="20.5703125" style="1149" customWidth="1"/>
    <col min="526" max="528" width="12.140625" style="1149" customWidth="1"/>
    <col min="529" max="768" width="9.140625" style="1149"/>
    <col min="769" max="769" width="57.42578125" style="1149" customWidth="1"/>
    <col min="770" max="770" width="10.42578125" style="1149" customWidth="1"/>
    <col min="771" max="771" width="19.5703125" style="1149" customWidth="1"/>
    <col min="772" max="773" width="14.42578125" style="1149" customWidth="1"/>
    <col min="774" max="774" width="17.28515625" style="1149" customWidth="1"/>
    <col min="775" max="776" width="14.42578125" style="1149" customWidth="1"/>
    <col min="777" max="777" width="18.140625" style="1149" customWidth="1"/>
    <col min="778" max="778" width="14.42578125" style="1149" customWidth="1"/>
    <col min="779" max="779" width="12.140625" style="1149" customWidth="1"/>
    <col min="780" max="780" width="20.42578125" style="1149" customWidth="1"/>
    <col min="781" max="781" width="20.5703125" style="1149" customWidth="1"/>
    <col min="782" max="784" width="12.140625" style="1149" customWidth="1"/>
    <col min="785" max="1024" width="9.140625" style="1149"/>
    <col min="1025" max="1025" width="57.42578125" style="1149" customWidth="1"/>
    <col min="1026" max="1026" width="10.42578125" style="1149" customWidth="1"/>
    <col min="1027" max="1027" width="19.5703125" style="1149" customWidth="1"/>
    <col min="1028" max="1029" width="14.42578125" style="1149" customWidth="1"/>
    <col min="1030" max="1030" width="17.28515625" style="1149" customWidth="1"/>
    <col min="1031" max="1032" width="14.42578125" style="1149" customWidth="1"/>
    <col min="1033" max="1033" width="18.140625" style="1149" customWidth="1"/>
    <col min="1034" max="1034" width="14.42578125" style="1149" customWidth="1"/>
    <col min="1035" max="1035" width="12.140625" style="1149" customWidth="1"/>
    <col min="1036" max="1036" width="20.42578125" style="1149" customWidth="1"/>
    <col min="1037" max="1037" width="20.5703125" style="1149" customWidth="1"/>
    <col min="1038" max="1040" width="12.140625" style="1149" customWidth="1"/>
    <col min="1041" max="1280" width="9.140625" style="1149"/>
    <col min="1281" max="1281" width="57.42578125" style="1149" customWidth="1"/>
    <col min="1282" max="1282" width="10.42578125" style="1149" customWidth="1"/>
    <col min="1283" max="1283" width="19.5703125" style="1149" customWidth="1"/>
    <col min="1284" max="1285" width="14.42578125" style="1149" customWidth="1"/>
    <col min="1286" max="1286" width="17.28515625" style="1149" customWidth="1"/>
    <col min="1287" max="1288" width="14.42578125" style="1149" customWidth="1"/>
    <col min="1289" max="1289" width="18.140625" style="1149" customWidth="1"/>
    <col min="1290" max="1290" width="14.42578125" style="1149" customWidth="1"/>
    <col min="1291" max="1291" width="12.140625" style="1149" customWidth="1"/>
    <col min="1292" max="1292" width="20.42578125" style="1149" customWidth="1"/>
    <col min="1293" max="1293" width="20.5703125" style="1149" customWidth="1"/>
    <col min="1294" max="1296" width="12.140625" style="1149" customWidth="1"/>
    <col min="1297" max="1536" width="9.140625" style="1149"/>
    <col min="1537" max="1537" width="57.42578125" style="1149" customWidth="1"/>
    <col min="1538" max="1538" width="10.42578125" style="1149" customWidth="1"/>
    <col min="1539" max="1539" width="19.5703125" style="1149" customWidth="1"/>
    <col min="1540" max="1541" width="14.42578125" style="1149" customWidth="1"/>
    <col min="1542" max="1542" width="17.28515625" style="1149" customWidth="1"/>
    <col min="1543" max="1544" width="14.42578125" style="1149" customWidth="1"/>
    <col min="1545" max="1545" width="18.140625" style="1149" customWidth="1"/>
    <col min="1546" max="1546" width="14.42578125" style="1149" customWidth="1"/>
    <col min="1547" max="1547" width="12.140625" style="1149" customWidth="1"/>
    <col min="1548" max="1548" width="20.42578125" style="1149" customWidth="1"/>
    <col min="1549" max="1549" width="20.5703125" style="1149" customWidth="1"/>
    <col min="1550" max="1552" width="12.140625" style="1149" customWidth="1"/>
    <col min="1553" max="1792" width="9.140625" style="1149"/>
    <col min="1793" max="1793" width="57.42578125" style="1149" customWidth="1"/>
    <col min="1794" max="1794" width="10.42578125" style="1149" customWidth="1"/>
    <col min="1795" max="1795" width="19.5703125" style="1149" customWidth="1"/>
    <col min="1796" max="1797" width="14.42578125" style="1149" customWidth="1"/>
    <col min="1798" max="1798" width="17.28515625" style="1149" customWidth="1"/>
    <col min="1799" max="1800" width="14.42578125" style="1149" customWidth="1"/>
    <col min="1801" max="1801" width="18.140625" style="1149" customWidth="1"/>
    <col min="1802" max="1802" width="14.42578125" style="1149" customWidth="1"/>
    <col min="1803" max="1803" width="12.140625" style="1149" customWidth="1"/>
    <col min="1804" max="1804" width="20.42578125" style="1149" customWidth="1"/>
    <col min="1805" max="1805" width="20.5703125" style="1149" customWidth="1"/>
    <col min="1806" max="1808" width="12.140625" style="1149" customWidth="1"/>
    <col min="1809" max="2048" width="9.140625" style="1149"/>
    <col min="2049" max="2049" width="57.42578125" style="1149" customWidth="1"/>
    <col min="2050" max="2050" width="10.42578125" style="1149" customWidth="1"/>
    <col min="2051" max="2051" width="19.5703125" style="1149" customWidth="1"/>
    <col min="2052" max="2053" width="14.42578125" style="1149" customWidth="1"/>
    <col min="2054" max="2054" width="17.28515625" style="1149" customWidth="1"/>
    <col min="2055" max="2056" width="14.42578125" style="1149" customWidth="1"/>
    <col min="2057" max="2057" width="18.140625" style="1149" customWidth="1"/>
    <col min="2058" max="2058" width="14.42578125" style="1149" customWidth="1"/>
    <col min="2059" max="2059" width="12.140625" style="1149" customWidth="1"/>
    <col min="2060" max="2060" width="20.42578125" style="1149" customWidth="1"/>
    <col min="2061" max="2061" width="20.5703125" style="1149" customWidth="1"/>
    <col min="2062" max="2064" width="12.140625" style="1149" customWidth="1"/>
    <col min="2065" max="2304" width="9.140625" style="1149"/>
    <col min="2305" max="2305" width="57.42578125" style="1149" customWidth="1"/>
    <col min="2306" max="2306" width="10.42578125" style="1149" customWidth="1"/>
    <col min="2307" max="2307" width="19.5703125" style="1149" customWidth="1"/>
    <col min="2308" max="2309" width="14.42578125" style="1149" customWidth="1"/>
    <col min="2310" max="2310" width="17.28515625" style="1149" customWidth="1"/>
    <col min="2311" max="2312" width="14.42578125" style="1149" customWidth="1"/>
    <col min="2313" max="2313" width="18.140625" style="1149" customWidth="1"/>
    <col min="2314" max="2314" width="14.42578125" style="1149" customWidth="1"/>
    <col min="2315" max="2315" width="12.140625" style="1149" customWidth="1"/>
    <col min="2316" max="2316" width="20.42578125" style="1149" customWidth="1"/>
    <col min="2317" max="2317" width="20.5703125" style="1149" customWidth="1"/>
    <col min="2318" max="2320" width="12.140625" style="1149" customWidth="1"/>
    <col min="2321" max="2560" width="9.140625" style="1149"/>
    <col min="2561" max="2561" width="57.42578125" style="1149" customWidth="1"/>
    <col min="2562" max="2562" width="10.42578125" style="1149" customWidth="1"/>
    <col min="2563" max="2563" width="19.5703125" style="1149" customWidth="1"/>
    <col min="2564" max="2565" width="14.42578125" style="1149" customWidth="1"/>
    <col min="2566" max="2566" width="17.28515625" style="1149" customWidth="1"/>
    <col min="2567" max="2568" width="14.42578125" style="1149" customWidth="1"/>
    <col min="2569" max="2569" width="18.140625" style="1149" customWidth="1"/>
    <col min="2570" max="2570" width="14.42578125" style="1149" customWidth="1"/>
    <col min="2571" max="2571" width="12.140625" style="1149" customWidth="1"/>
    <col min="2572" max="2572" width="20.42578125" style="1149" customWidth="1"/>
    <col min="2573" max="2573" width="20.5703125" style="1149" customWidth="1"/>
    <col min="2574" max="2576" width="12.140625" style="1149" customWidth="1"/>
    <col min="2577" max="2816" width="9.140625" style="1149"/>
    <col min="2817" max="2817" width="57.42578125" style="1149" customWidth="1"/>
    <col min="2818" max="2818" width="10.42578125" style="1149" customWidth="1"/>
    <col min="2819" max="2819" width="19.5703125" style="1149" customWidth="1"/>
    <col min="2820" max="2821" width="14.42578125" style="1149" customWidth="1"/>
    <col min="2822" max="2822" width="17.28515625" style="1149" customWidth="1"/>
    <col min="2823" max="2824" width="14.42578125" style="1149" customWidth="1"/>
    <col min="2825" max="2825" width="18.140625" style="1149" customWidth="1"/>
    <col min="2826" max="2826" width="14.42578125" style="1149" customWidth="1"/>
    <col min="2827" max="2827" width="12.140625" style="1149" customWidth="1"/>
    <col min="2828" max="2828" width="20.42578125" style="1149" customWidth="1"/>
    <col min="2829" max="2829" width="20.5703125" style="1149" customWidth="1"/>
    <col min="2830" max="2832" width="12.140625" style="1149" customWidth="1"/>
    <col min="2833" max="3072" width="9.140625" style="1149"/>
    <col min="3073" max="3073" width="57.42578125" style="1149" customWidth="1"/>
    <col min="3074" max="3074" width="10.42578125" style="1149" customWidth="1"/>
    <col min="3075" max="3075" width="19.5703125" style="1149" customWidth="1"/>
    <col min="3076" max="3077" width="14.42578125" style="1149" customWidth="1"/>
    <col min="3078" max="3078" width="17.28515625" style="1149" customWidth="1"/>
    <col min="3079" max="3080" width="14.42578125" style="1149" customWidth="1"/>
    <col min="3081" max="3081" width="18.140625" style="1149" customWidth="1"/>
    <col min="3082" max="3082" width="14.42578125" style="1149" customWidth="1"/>
    <col min="3083" max="3083" width="12.140625" style="1149" customWidth="1"/>
    <col min="3084" max="3084" width="20.42578125" style="1149" customWidth="1"/>
    <col min="3085" max="3085" width="20.5703125" style="1149" customWidth="1"/>
    <col min="3086" max="3088" width="12.140625" style="1149" customWidth="1"/>
    <col min="3089" max="3328" width="9.140625" style="1149"/>
    <col min="3329" max="3329" width="57.42578125" style="1149" customWidth="1"/>
    <col min="3330" max="3330" width="10.42578125" style="1149" customWidth="1"/>
    <col min="3331" max="3331" width="19.5703125" style="1149" customWidth="1"/>
    <col min="3332" max="3333" width="14.42578125" style="1149" customWidth="1"/>
    <col min="3334" max="3334" width="17.28515625" style="1149" customWidth="1"/>
    <col min="3335" max="3336" width="14.42578125" style="1149" customWidth="1"/>
    <col min="3337" max="3337" width="18.140625" style="1149" customWidth="1"/>
    <col min="3338" max="3338" width="14.42578125" style="1149" customWidth="1"/>
    <col min="3339" max="3339" width="12.140625" style="1149" customWidth="1"/>
    <col min="3340" max="3340" width="20.42578125" style="1149" customWidth="1"/>
    <col min="3341" max="3341" width="20.5703125" style="1149" customWidth="1"/>
    <col min="3342" max="3344" width="12.140625" style="1149" customWidth="1"/>
    <col min="3345" max="3584" width="9.140625" style="1149"/>
    <col min="3585" max="3585" width="57.42578125" style="1149" customWidth="1"/>
    <col min="3586" max="3586" width="10.42578125" style="1149" customWidth="1"/>
    <col min="3587" max="3587" width="19.5703125" style="1149" customWidth="1"/>
    <col min="3588" max="3589" width="14.42578125" style="1149" customWidth="1"/>
    <col min="3590" max="3590" width="17.28515625" style="1149" customWidth="1"/>
    <col min="3591" max="3592" width="14.42578125" style="1149" customWidth="1"/>
    <col min="3593" max="3593" width="18.140625" style="1149" customWidth="1"/>
    <col min="3594" max="3594" width="14.42578125" style="1149" customWidth="1"/>
    <col min="3595" max="3595" width="12.140625" style="1149" customWidth="1"/>
    <col min="3596" max="3596" width="20.42578125" style="1149" customWidth="1"/>
    <col min="3597" max="3597" width="20.5703125" style="1149" customWidth="1"/>
    <col min="3598" max="3600" width="12.140625" style="1149" customWidth="1"/>
    <col min="3601" max="3840" width="9.140625" style="1149"/>
    <col min="3841" max="3841" width="57.42578125" style="1149" customWidth="1"/>
    <col min="3842" max="3842" width="10.42578125" style="1149" customWidth="1"/>
    <col min="3843" max="3843" width="19.5703125" style="1149" customWidth="1"/>
    <col min="3844" max="3845" width="14.42578125" style="1149" customWidth="1"/>
    <col min="3846" max="3846" width="17.28515625" style="1149" customWidth="1"/>
    <col min="3847" max="3848" width="14.42578125" style="1149" customWidth="1"/>
    <col min="3849" max="3849" width="18.140625" style="1149" customWidth="1"/>
    <col min="3850" max="3850" width="14.42578125" style="1149" customWidth="1"/>
    <col min="3851" max="3851" width="12.140625" style="1149" customWidth="1"/>
    <col min="3852" max="3852" width="20.42578125" style="1149" customWidth="1"/>
    <col min="3853" max="3853" width="20.5703125" style="1149" customWidth="1"/>
    <col min="3854" max="3856" width="12.140625" style="1149" customWidth="1"/>
    <col min="3857" max="4096" width="9.140625" style="1149"/>
    <col min="4097" max="4097" width="57.42578125" style="1149" customWidth="1"/>
    <col min="4098" max="4098" width="10.42578125" style="1149" customWidth="1"/>
    <col min="4099" max="4099" width="19.5703125" style="1149" customWidth="1"/>
    <col min="4100" max="4101" width="14.42578125" style="1149" customWidth="1"/>
    <col min="4102" max="4102" width="17.28515625" style="1149" customWidth="1"/>
    <col min="4103" max="4104" width="14.42578125" style="1149" customWidth="1"/>
    <col min="4105" max="4105" width="18.140625" style="1149" customWidth="1"/>
    <col min="4106" max="4106" width="14.42578125" style="1149" customWidth="1"/>
    <col min="4107" max="4107" width="12.140625" style="1149" customWidth="1"/>
    <col min="4108" max="4108" width="20.42578125" style="1149" customWidth="1"/>
    <col min="4109" max="4109" width="20.5703125" style="1149" customWidth="1"/>
    <col min="4110" max="4112" width="12.140625" style="1149" customWidth="1"/>
    <col min="4113" max="4352" width="9.140625" style="1149"/>
    <col min="4353" max="4353" width="57.42578125" style="1149" customWidth="1"/>
    <col min="4354" max="4354" width="10.42578125" style="1149" customWidth="1"/>
    <col min="4355" max="4355" width="19.5703125" style="1149" customWidth="1"/>
    <col min="4356" max="4357" width="14.42578125" style="1149" customWidth="1"/>
    <col min="4358" max="4358" width="17.28515625" style="1149" customWidth="1"/>
    <col min="4359" max="4360" width="14.42578125" style="1149" customWidth="1"/>
    <col min="4361" max="4361" width="18.140625" style="1149" customWidth="1"/>
    <col min="4362" max="4362" width="14.42578125" style="1149" customWidth="1"/>
    <col min="4363" max="4363" width="12.140625" style="1149" customWidth="1"/>
    <col min="4364" max="4364" width="20.42578125" style="1149" customWidth="1"/>
    <col min="4365" max="4365" width="20.5703125" style="1149" customWidth="1"/>
    <col min="4366" max="4368" width="12.140625" style="1149" customWidth="1"/>
    <col min="4369" max="4608" width="9.140625" style="1149"/>
    <col min="4609" max="4609" width="57.42578125" style="1149" customWidth="1"/>
    <col min="4610" max="4610" width="10.42578125" style="1149" customWidth="1"/>
    <col min="4611" max="4611" width="19.5703125" style="1149" customWidth="1"/>
    <col min="4612" max="4613" width="14.42578125" style="1149" customWidth="1"/>
    <col min="4614" max="4614" width="17.28515625" style="1149" customWidth="1"/>
    <col min="4615" max="4616" width="14.42578125" style="1149" customWidth="1"/>
    <col min="4617" max="4617" width="18.140625" style="1149" customWidth="1"/>
    <col min="4618" max="4618" width="14.42578125" style="1149" customWidth="1"/>
    <col min="4619" max="4619" width="12.140625" style="1149" customWidth="1"/>
    <col min="4620" max="4620" width="20.42578125" style="1149" customWidth="1"/>
    <col min="4621" max="4621" width="20.5703125" style="1149" customWidth="1"/>
    <col min="4622" max="4624" width="12.140625" style="1149" customWidth="1"/>
    <col min="4625" max="4864" width="9.140625" style="1149"/>
    <col min="4865" max="4865" width="57.42578125" style="1149" customWidth="1"/>
    <col min="4866" max="4866" width="10.42578125" style="1149" customWidth="1"/>
    <col min="4867" max="4867" width="19.5703125" style="1149" customWidth="1"/>
    <col min="4868" max="4869" width="14.42578125" style="1149" customWidth="1"/>
    <col min="4870" max="4870" width="17.28515625" style="1149" customWidth="1"/>
    <col min="4871" max="4872" width="14.42578125" style="1149" customWidth="1"/>
    <col min="4873" max="4873" width="18.140625" style="1149" customWidth="1"/>
    <col min="4874" max="4874" width="14.42578125" style="1149" customWidth="1"/>
    <col min="4875" max="4875" width="12.140625" style="1149" customWidth="1"/>
    <col min="4876" max="4876" width="20.42578125" style="1149" customWidth="1"/>
    <col min="4877" max="4877" width="20.5703125" style="1149" customWidth="1"/>
    <col min="4878" max="4880" width="12.140625" style="1149" customWidth="1"/>
    <col min="4881" max="5120" width="9.140625" style="1149"/>
    <col min="5121" max="5121" width="57.42578125" style="1149" customWidth="1"/>
    <col min="5122" max="5122" width="10.42578125" style="1149" customWidth="1"/>
    <col min="5123" max="5123" width="19.5703125" style="1149" customWidth="1"/>
    <col min="5124" max="5125" width="14.42578125" style="1149" customWidth="1"/>
    <col min="5126" max="5126" width="17.28515625" style="1149" customWidth="1"/>
    <col min="5127" max="5128" width="14.42578125" style="1149" customWidth="1"/>
    <col min="5129" max="5129" width="18.140625" style="1149" customWidth="1"/>
    <col min="5130" max="5130" width="14.42578125" style="1149" customWidth="1"/>
    <col min="5131" max="5131" width="12.140625" style="1149" customWidth="1"/>
    <col min="5132" max="5132" width="20.42578125" style="1149" customWidth="1"/>
    <col min="5133" max="5133" width="20.5703125" style="1149" customWidth="1"/>
    <col min="5134" max="5136" width="12.140625" style="1149" customWidth="1"/>
    <col min="5137" max="5376" width="9.140625" style="1149"/>
    <col min="5377" max="5377" width="57.42578125" style="1149" customWidth="1"/>
    <col min="5378" max="5378" width="10.42578125" style="1149" customWidth="1"/>
    <col min="5379" max="5379" width="19.5703125" style="1149" customWidth="1"/>
    <col min="5380" max="5381" width="14.42578125" style="1149" customWidth="1"/>
    <col min="5382" max="5382" width="17.28515625" style="1149" customWidth="1"/>
    <col min="5383" max="5384" width="14.42578125" style="1149" customWidth="1"/>
    <col min="5385" max="5385" width="18.140625" style="1149" customWidth="1"/>
    <col min="5386" max="5386" width="14.42578125" style="1149" customWidth="1"/>
    <col min="5387" max="5387" width="12.140625" style="1149" customWidth="1"/>
    <col min="5388" max="5388" width="20.42578125" style="1149" customWidth="1"/>
    <col min="5389" max="5389" width="20.5703125" style="1149" customWidth="1"/>
    <col min="5390" max="5392" width="12.140625" style="1149" customWidth="1"/>
    <col min="5393" max="5632" width="9.140625" style="1149"/>
    <col min="5633" max="5633" width="57.42578125" style="1149" customWidth="1"/>
    <col min="5634" max="5634" width="10.42578125" style="1149" customWidth="1"/>
    <col min="5635" max="5635" width="19.5703125" style="1149" customWidth="1"/>
    <col min="5636" max="5637" width="14.42578125" style="1149" customWidth="1"/>
    <col min="5638" max="5638" width="17.28515625" style="1149" customWidth="1"/>
    <col min="5639" max="5640" width="14.42578125" style="1149" customWidth="1"/>
    <col min="5641" max="5641" width="18.140625" style="1149" customWidth="1"/>
    <col min="5642" max="5642" width="14.42578125" style="1149" customWidth="1"/>
    <col min="5643" max="5643" width="12.140625" style="1149" customWidth="1"/>
    <col min="5644" max="5644" width="20.42578125" style="1149" customWidth="1"/>
    <col min="5645" max="5645" width="20.5703125" style="1149" customWidth="1"/>
    <col min="5646" max="5648" width="12.140625" style="1149" customWidth="1"/>
    <col min="5649" max="5888" width="9.140625" style="1149"/>
    <col min="5889" max="5889" width="57.42578125" style="1149" customWidth="1"/>
    <col min="5890" max="5890" width="10.42578125" style="1149" customWidth="1"/>
    <col min="5891" max="5891" width="19.5703125" style="1149" customWidth="1"/>
    <col min="5892" max="5893" width="14.42578125" style="1149" customWidth="1"/>
    <col min="5894" max="5894" width="17.28515625" style="1149" customWidth="1"/>
    <col min="5895" max="5896" width="14.42578125" style="1149" customWidth="1"/>
    <col min="5897" max="5897" width="18.140625" style="1149" customWidth="1"/>
    <col min="5898" max="5898" width="14.42578125" style="1149" customWidth="1"/>
    <col min="5899" max="5899" width="12.140625" style="1149" customWidth="1"/>
    <col min="5900" max="5900" width="20.42578125" style="1149" customWidth="1"/>
    <col min="5901" max="5901" width="20.5703125" style="1149" customWidth="1"/>
    <col min="5902" max="5904" width="12.140625" style="1149" customWidth="1"/>
    <col min="5905" max="6144" width="9.140625" style="1149"/>
    <col min="6145" max="6145" width="57.42578125" style="1149" customWidth="1"/>
    <col min="6146" max="6146" width="10.42578125" style="1149" customWidth="1"/>
    <col min="6147" max="6147" width="19.5703125" style="1149" customWidth="1"/>
    <col min="6148" max="6149" width="14.42578125" style="1149" customWidth="1"/>
    <col min="6150" max="6150" width="17.28515625" style="1149" customWidth="1"/>
    <col min="6151" max="6152" width="14.42578125" style="1149" customWidth="1"/>
    <col min="6153" max="6153" width="18.140625" style="1149" customWidth="1"/>
    <col min="6154" max="6154" width="14.42578125" style="1149" customWidth="1"/>
    <col min="6155" max="6155" width="12.140625" style="1149" customWidth="1"/>
    <col min="6156" max="6156" width="20.42578125" style="1149" customWidth="1"/>
    <col min="6157" max="6157" width="20.5703125" style="1149" customWidth="1"/>
    <col min="6158" max="6160" width="12.140625" style="1149" customWidth="1"/>
    <col min="6161" max="6400" width="9.140625" style="1149"/>
    <col min="6401" max="6401" width="57.42578125" style="1149" customWidth="1"/>
    <col min="6402" max="6402" width="10.42578125" style="1149" customWidth="1"/>
    <col min="6403" max="6403" width="19.5703125" style="1149" customWidth="1"/>
    <col min="6404" max="6405" width="14.42578125" style="1149" customWidth="1"/>
    <col min="6406" max="6406" width="17.28515625" style="1149" customWidth="1"/>
    <col min="6407" max="6408" width="14.42578125" style="1149" customWidth="1"/>
    <col min="6409" max="6409" width="18.140625" style="1149" customWidth="1"/>
    <col min="6410" max="6410" width="14.42578125" style="1149" customWidth="1"/>
    <col min="6411" max="6411" width="12.140625" style="1149" customWidth="1"/>
    <col min="6412" max="6412" width="20.42578125" style="1149" customWidth="1"/>
    <col min="6413" max="6413" width="20.5703125" style="1149" customWidth="1"/>
    <col min="6414" max="6416" width="12.140625" style="1149" customWidth="1"/>
    <col min="6417" max="6656" width="9.140625" style="1149"/>
    <col min="6657" max="6657" width="57.42578125" style="1149" customWidth="1"/>
    <col min="6658" max="6658" width="10.42578125" style="1149" customWidth="1"/>
    <col min="6659" max="6659" width="19.5703125" style="1149" customWidth="1"/>
    <col min="6660" max="6661" width="14.42578125" style="1149" customWidth="1"/>
    <col min="6662" max="6662" width="17.28515625" style="1149" customWidth="1"/>
    <col min="6663" max="6664" width="14.42578125" style="1149" customWidth="1"/>
    <col min="6665" max="6665" width="18.140625" style="1149" customWidth="1"/>
    <col min="6666" max="6666" width="14.42578125" style="1149" customWidth="1"/>
    <col min="6667" max="6667" width="12.140625" style="1149" customWidth="1"/>
    <col min="6668" max="6668" width="20.42578125" style="1149" customWidth="1"/>
    <col min="6669" max="6669" width="20.5703125" style="1149" customWidth="1"/>
    <col min="6670" max="6672" width="12.140625" style="1149" customWidth="1"/>
    <col min="6673" max="6912" width="9.140625" style="1149"/>
    <col min="6913" max="6913" width="57.42578125" style="1149" customWidth="1"/>
    <col min="6914" max="6914" width="10.42578125" style="1149" customWidth="1"/>
    <col min="6915" max="6915" width="19.5703125" style="1149" customWidth="1"/>
    <col min="6916" max="6917" width="14.42578125" style="1149" customWidth="1"/>
    <col min="6918" max="6918" width="17.28515625" style="1149" customWidth="1"/>
    <col min="6919" max="6920" width="14.42578125" style="1149" customWidth="1"/>
    <col min="6921" max="6921" width="18.140625" style="1149" customWidth="1"/>
    <col min="6922" max="6922" width="14.42578125" style="1149" customWidth="1"/>
    <col min="6923" max="6923" width="12.140625" style="1149" customWidth="1"/>
    <col min="6924" max="6924" width="20.42578125" style="1149" customWidth="1"/>
    <col min="6925" max="6925" width="20.5703125" style="1149" customWidth="1"/>
    <col min="6926" max="6928" width="12.140625" style="1149" customWidth="1"/>
    <col min="6929" max="7168" width="9.140625" style="1149"/>
    <col min="7169" max="7169" width="57.42578125" style="1149" customWidth="1"/>
    <col min="7170" max="7170" width="10.42578125" style="1149" customWidth="1"/>
    <col min="7171" max="7171" width="19.5703125" style="1149" customWidth="1"/>
    <col min="7172" max="7173" width="14.42578125" style="1149" customWidth="1"/>
    <col min="7174" max="7174" width="17.28515625" style="1149" customWidth="1"/>
    <col min="7175" max="7176" width="14.42578125" style="1149" customWidth="1"/>
    <col min="7177" max="7177" width="18.140625" style="1149" customWidth="1"/>
    <col min="7178" max="7178" width="14.42578125" style="1149" customWidth="1"/>
    <col min="7179" max="7179" width="12.140625" style="1149" customWidth="1"/>
    <col min="7180" max="7180" width="20.42578125" style="1149" customWidth="1"/>
    <col min="7181" max="7181" width="20.5703125" style="1149" customWidth="1"/>
    <col min="7182" max="7184" width="12.140625" style="1149" customWidth="1"/>
    <col min="7185" max="7424" width="9.140625" style="1149"/>
    <col min="7425" max="7425" width="57.42578125" style="1149" customWidth="1"/>
    <col min="7426" max="7426" width="10.42578125" style="1149" customWidth="1"/>
    <col min="7427" max="7427" width="19.5703125" style="1149" customWidth="1"/>
    <col min="7428" max="7429" width="14.42578125" style="1149" customWidth="1"/>
    <col min="7430" max="7430" width="17.28515625" style="1149" customWidth="1"/>
    <col min="7431" max="7432" width="14.42578125" style="1149" customWidth="1"/>
    <col min="7433" max="7433" width="18.140625" style="1149" customWidth="1"/>
    <col min="7434" max="7434" width="14.42578125" style="1149" customWidth="1"/>
    <col min="7435" max="7435" width="12.140625" style="1149" customWidth="1"/>
    <col min="7436" max="7436" width="20.42578125" style="1149" customWidth="1"/>
    <col min="7437" max="7437" width="20.5703125" style="1149" customWidth="1"/>
    <col min="7438" max="7440" width="12.140625" style="1149" customWidth="1"/>
    <col min="7441" max="7680" width="9.140625" style="1149"/>
    <col min="7681" max="7681" width="57.42578125" style="1149" customWidth="1"/>
    <col min="7682" max="7682" width="10.42578125" style="1149" customWidth="1"/>
    <col min="7683" max="7683" width="19.5703125" style="1149" customWidth="1"/>
    <col min="7684" max="7685" width="14.42578125" style="1149" customWidth="1"/>
    <col min="7686" max="7686" width="17.28515625" style="1149" customWidth="1"/>
    <col min="7687" max="7688" width="14.42578125" style="1149" customWidth="1"/>
    <col min="7689" max="7689" width="18.140625" style="1149" customWidth="1"/>
    <col min="7690" max="7690" width="14.42578125" style="1149" customWidth="1"/>
    <col min="7691" max="7691" width="12.140625" style="1149" customWidth="1"/>
    <col min="7692" max="7692" width="20.42578125" style="1149" customWidth="1"/>
    <col min="7693" max="7693" width="20.5703125" style="1149" customWidth="1"/>
    <col min="7694" max="7696" width="12.140625" style="1149" customWidth="1"/>
    <col min="7697" max="7936" width="9.140625" style="1149"/>
    <col min="7937" max="7937" width="57.42578125" style="1149" customWidth="1"/>
    <col min="7938" max="7938" width="10.42578125" style="1149" customWidth="1"/>
    <col min="7939" max="7939" width="19.5703125" style="1149" customWidth="1"/>
    <col min="7940" max="7941" width="14.42578125" style="1149" customWidth="1"/>
    <col min="7942" max="7942" width="17.28515625" style="1149" customWidth="1"/>
    <col min="7943" max="7944" width="14.42578125" style="1149" customWidth="1"/>
    <col min="7945" max="7945" width="18.140625" style="1149" customWidth="1"/>
    <col min="7946" max="7946" width="14.42578125" style="1149" customWidth="1"/>
    <col min="7947" max="7947" width="12.140625" style="1149" customWidth="1"/>
    <col min="7948" max="7948" width="20.42578125" style="1149" customWidth="1"/>
    <col min="7949" max="7949" width="20.5703125" style="1149" customWidth="1"/>
    <col min="7950" max="7952" width="12.140625" style="1149" customWidth="1"/>
    <col min="7953" max="8192" width="9.140625" style="1149"/>
    <col min="8193" max="8193" width="57.42578125" style="1149" customWidth="1"/>
    <col min="8194" max="8194" width="10.42578125" style="1149" customWidth="1"/>
    <col min="8195" max="8195" width="19.5703125" style="1149" customWidth="1"/>
    <col min="8196" max="8197" width="14.42578125" style="1149" customWidth="1"/>
    <col min="8198" max="8198" width="17.28515625" style="1149" customWidth="1"/>
    <col min="8199" max="8200" width="14.42578125" style="1149" customWidth="1"/>
    <col min="8201" max="8201" width="18.140625" style="1149" customWidth="1"/>
    <col min="8202" max="8202" width="14.42578125" style="1149" customWidth="1"/>
    <col min="8203" max="8203" width="12.140625" style="1149" customWidth="1"/>
    <col min="8204" max="8204" width="20.42578125" style="1149" customWidth="1"/>
    <col min="8205" max="8205" width="20.5703125" style="1149" customWidth="1"/>
    <col min="8206" max="8208" width="12.140625" style="1149" customWidth="1"/>
    <col min="8209" max="8448" width="9.140625" style="1149"/>
    <col min="8449" max="8449" width="57.42578125" style="1149" customWidth="1"/>
    <col min="8450" max="8450" width="10.42578125" style="1149" customWidth="1"/>
    <col min="8451" max="8451" width="19.5703125" style="1149" customWidth="1"/>
    <col min="8452" max="8453" width="14.42578125" style="1149" customWidth="1"/>
    <col min="8454" max="8454" width="17.28515625" style="1149" customWidth="1"/>
    <col min="8455" max="8456" width="14.42578125" style="1149" customWidth="1"/>
    <col min="8457" max="8457" width="18.140625" style="1149" customWidth="1"/>
    <col min="8458" max="8458" width="14.42578125" style="1149" customWidth="1"/>
    <col min="8459" max="8459" width="12.140625" style="1149" customWidth="1"/>
    <col min="8460" max="8460" width="20.42578125" style="1149" customWidth="1"/>
    <col min="8461" max="8461" width="20.5703125" style="1149" customWidth="1"/>
    <col min="8462" max="8464" width="12.140625" style="1149" customWidth="1"/>
    <col min="8465" max="8704" width="9.140625" style="1149"/>
    <col min="8705" max="8705" width="57.42578125" style="1149" customWidth="1"/>
    <col min="8706" max="8706" width="10.42578125" style="1149" customWidth="1"/>
    <col min="8707" max="8707" width="19.5703125" style="1149" customWidth="1"/>
    <col min="8708" max="8709" width="14.42578125" style="1149" customWidth="1"/>
    <col min="8710" max="8710" width="17.28515625" style="1149" customWidth="1"/>
    <col min="8711" max="8712" width="14.42578125" style="1149" customWidth="1"/>
    <col min="8713" max="8713" width="18.140625" style="1149" customWidth="1"/>
    <col min="8714" max="8714" width="14.42578125" style="1149" customWidth="1"/>
    <col min="8715" max="8715" width="12.140625" style="1149" customWidth="1"/>
    <col min="8716" max="8716" width="20.42578125" style="1149" customWidth="1"/>
    <col min="8717" max="8717" width="20.5703125" style="1149" customWidth="1"/>
    <col min="8718" max="8720" width="12.140625" style="1149" customWidth="1"/>
    <col min="8721" max="8960" width="9.140625" style="1149"/>
    <col min="8961" max="8961" width="57.42578125" style="1149" customWidth="1"/>
    <col min="8962" max="8962" width="10.42578125" style="1149" customWidth="1"/>
    <col min="8963" max="8963" width="19.5703125" style="1149" customWidth="1"/>
    <col min="8964" max="8965" width="14.42578125" style="1149" customWidth="1"/>
    <col min="8966" max="8966" width="17.28515625" style="1149" customWidth="1"/>
    <col min="8967" max="8968" width="14.42578125" style="1149" customWidth="1"/>
    <col min="8969" max="8969" width="18.140625" style="1149" customWidth="1"/>
    <col min="8970" max="8970" width="14.42578125" style="1149" customWidth="1"/>
    <col min="8971" max="8971" width="12.140625" style="1149" customWidth="1"/>
    <col min="8972" max="8972" width="20.42578125" style="1149" customWidth="1"/>
    <col min="8973" max="8973" width="20.5703125" style="1149" customWidth="1"/>
    <col min="8974" max="8976" width="12.140625" style="1149" customWidth="1"/>
    <col min="8977" max="9216" width="9.140625" style="1149"/>
    <col min="9217" max="9217" width="57.42578125" style="1149" customWidth="1"/>
    <col min="9218" max="9218" width="10.42578125" style="1149" customWidth="1"/>
    <col min="9219" max="9219" width="19.5703125" style="1149" customWidth="1"/>
    <col min="9220" max="9221" width="14.42578125" style="1149" customWidth="1"/>
    <col min="9222" max="9222" width="17.28515625" style="1149" customWidth="1"/>
    <col min="9223" max="9224" width="14.42578125" style="1149" customWidth="1"/>
    <col min="9225" max="9225" width="18.140625" style="1149" customWidth="1"/>
    <col min="9226" max="9226" width="14.42578125" style="1149" customWidth="1"/>
    <col min="9227" max="9227" width="12.140625" style="1149" customWidth="1"/>
    <col min="9228" max="9228" width="20.42578125" style="1149" customWidth="1"/>
    <col min="9229" max="9229" width="20.5703125" style="1149" customWidth="1"/>
    <col min="9230" max="9232" width="12.140625" style="1149" customWidth="1"/>
    <col min="9233" max="9472" width="9.140625" style="1149"/>
    <col min="9473" max="9473" width="57.42578125" style="1149" customWidth="1"/>
    <col min="9474" max="9474" width="10.42578125" style="1149" customWidth="1"/>
    <col min="9475" max="9475" width="19.5703125" style="1149" customWidth="1"/>
    <col min="9476" max="9477" width="14.42578125" style="1149" customWidth="1"/>
    <col min="9478" max="9478" width="17.28515625" style="1149" customWidth="1"/>
    <col min="9479" max="9480" width="14.42578125" style="1149" customWidth="1"/>
    <col min="9481" max="9481" width="18.140625" style="1149" customWidth="1"/>
    <col min="9482" max="9482" width="14.42578125" style="1149" customWidth="1"/>
    <col min="9483" max="9483" width="12.140625" style="1149" customWidth="1"/>
    <col min="9484" max="9484" width="20.42578125" style="1149" customWidth="1"/>
    <col min="9485" max="9485" width="20.5703125" style="1149" customWidth="1"/>
    <col min="9486" max="9488" width="12.140625" style="1149" customWidth="1"/>
    <col min="9489" max="9728" width="9.140625" style="1149"/>
    <col min="9729" max="9729" width="57.42578125" style="1149" customWidth="1"/>
    <col min="9730" max="9730" width="10.42578125" style="1149" customWidth="1"/>
    <col min="9731" max="9731" width="19.5703125" style="1149" customWidth="1"/>
    <col min="9732" max="9733" width="14.42578125" style="1149" customWidth="1"/>
    <col min="9734" max="9734" width="17.28515625" style="1149" customWidth="1"/>
    <col min="9735" max="9736" width="14.42578125" style="1149" customWidth="1"/>
    <col min="9737" max="9737" width="18.140625" style="1149" customWidth="1"/>
    <col min="9738" max="9738" width="14.42578125" style="1149" customWidth="1"/>
    <col min="9739" max="9739" width="12.140625" style="1149" customWidth="1"/>
    <col min="9740" max="9740" width="20.42578125" style="1149" customWidth="1"/>
    <col min="9741" max="9741" width="20.5703125" style="1149" customWidth="1"/>
    <col min="9742" max="9744" width="12.140625" style="1149" customWidth="1"/>
    <col min="9745" max="9984" width="9.140625" style="1149"/>
    <col min="9985" max="9985" width="57.42578125" style="1149" customWidth="1"/>
    <col min="9986" max="9986" width="10.42578125" style="1149" customWidth="1"/>
    <col min="9987" max="9987" width="19.5703125" style="1149" customWidth="1"/>
    <col min="9988" max="9989" width="14.42578125" style="1149" customWidth="1"/>
    <col min="9990" max="9990" width="17.28515625" style="1149" customWidth="1"/>
    <col min="9991" max="9992" width="14.42578125" style="1149" customWidth="1"/>
    <col min="9993" max="9993" width="18.140625" style="1149" customWidth="1"/>
    <col min="9994" max="9994" width="14.42578125" style="1149" customWidth="1"/>
    <col min="9995" max="9995" width="12.140625" style="1149" customWidth="1"/>
    <col min="9996" max="9996" width="20.42578125" style="1149" customWidth="1"/>
    <col min="9997" max="9997" width="20.5703125" style="1149" customWidth="1"/>
    <col min="9998" max="10000" width="12.140625" style="1149" customWidth="1"/>
    <col min="10001" max="10240" width="9.140625" style="1149"/>
    <col min="10241" max="10241" width="57.42578125" style="1149" customWidth="1"/>
    <col min="10242" max="10242" width="10.42578125" style="1149" customWidth="1"/>
    <col min="10243" max="10243" width="19.5703125" style="1149" customWidth="1"/>
    <col min="10244" max="10245" width="14.42578125" style="1149" customWidth="1"/>
    <col min="10246" max="10246" width="17.28515625" style="1149" customWidth="1"/>
    <col min="10247" max="10248" width="14.42578125" style="1149" customWidth="1"/>
    <col min="10249" max="10249" width="18.140625" style="1149" customWidth="1"/>
    <col min="10250" max="10250" width="14.42578125" style="1149" customWidth="1"/>
    <col min="10251" max="10251" width="12.140625" style="1149" customWidth="1"/>
    <col min="10252" max="10252" width="20.42578125" style="1149" customWidth="1"/>
    <col min="10253" max="10253" width="20.5703125" style="1149" customWidth="1"/>
    <col min="10254" max="10256" width="12.140625" style="1149" customWidth="1"/>
    <col min="10257" max="10496" width="9.140625" style="1149"/>
    <col min="10497" max="10497" width="57.42578125" style="1149" customWidth="1"/>
    <col min="10498" max="10498" width="10.42578125" style="1149" customWidth="1"/>
    <col min="10499" max="10499" width="19.5703125" style="1149" customWidth="1"/>
    <col min="10500" max="10501" width="14.42578125" style="1149" customWidth="1"/>
    <col min="10502" max="10502" width="17.28515625" style="1149" customWidth="1"/>
    <col min="10503" max="10504" width="14.42578125" style="1149" customWidth="1"/>
    <col min="10505" max="10505" width="18.140625" style="1149" customWidth="1"/>
    <col min="10506" max="10506" width="14.42578125" style="1149" customWidth="1"/>
    <col min="10507" max="10507" width="12.140625" style="1149" customWidth="1"/>
    <col min="10508" max="10508" width="20.42578125" style="1149" customWidth="1"/>
    <col min="10509" max="10509" width="20.5703125" style="1149" customWidth="1"/>
    <col min="10510" max="10512" width="12.140625" style="1149" customWidth="1"/>
    <col min="10513" max="10752" width="9.140625" style="1149"/>
    <col min="10753" max="10753" width="57.42578125" style="1149" customWidth="1"/>
    <col min="10754" max="10754" width="10.42578125" style="1149" customWidth="1"/>
    <col min="10755" max="10755" width="19.5703125" style="1149" customWidth="1"/>
    <col min="10756" max="10757" width="14.42578125" style="1149" customWidth="1"/>
    <col min="10758" max="10758" width="17.28515625" style="1149" customWidth="1"/>
    <col min="10759" max="10760" width="14.42578125" style="1149" customWidth="1"/>
    <col min="10761" max="10761" width="18.140625" style="1149" customWidth="1"/>
    <col min="10762" max="10762" width="14.42578125" style="1149" customWidth="1"/>
    <col min="10763" max="10763" width="12.140625" style="1149" customWidth="1"/>
    <col min="10764" max="10764" width="20.42578125" style="1149" customWidth="1"/>
    <col min="10765" max="10765" width="20.5703125" style="1149" customWidth="1"/>
    <col min="10766" max="10768" width="12.140625" style="1149" customWidth="1"/>
    <col min="10769" max="11008" width="9.140625" style="1149"/>
    <col min="11009" max="11009" width="57.42578125" style="1149" customWidth="1"/>
    <col min="11010" max="11010" width="10.42578125" style="1149" customWidth="1"/>
    <col min="11011" max="11011" width="19.5703125" style="1149" customWidth="1"/>
    <col min="11012" max="11013" width="14.42578125" style="1149" customWidth="1"/>
    <col min="11014" max="11014" width="17.28515625" style="1149" customWidth="1"/>
    <col min="11015" max="11016" width="14.42578125" style="1149" customWidth="1"/>
    <col min="11017" max="11017" width="18.140625" style="1149" customWidth="1"/>
    <col min="11018" max="11018" width="14.42578125" style="1149" customWidth="1"/>
    <col min="11019" max="11019" width="12.140625" style="1149" customWidth="1"/>
    <col min="11020" max="11020" width="20.42578125" style="1149" customWidth="1"/>
    <col min="11021" max="11021" width="20.5703125" style="1149" customWidth="1"/>
    <col min="11022" max="11024" width="12.140625" style="1149" customWidth="1"/>
    <col min="11025" max="11264" width="9.140625" style="1149"/>
    <col min="11265" max="11265" width="57.42578125" style="1149" customWidth="1"/>
    <col min="11266" max="11266" width="10.42578125" style="1149" customWidth="1"/>
    <col min="11267" max="11267" width="19.5703125" style="1149" customWidth="1"/>
    <col min="11268" max="11269" width="14.42578125" style="1149" customWidth="1"/>
    <col min="11270" max="11270" width="17.28515625" style="1149" customWidth="1"/>
    <col min="11271" max="11272" width="14.42578125" style="1149" customWidth="1"/>
    <col min="11273" max="11273" width="18.140625" style="1149" customWidth="1"/>
    <col min="11274" max="11274" width="14.42578125" style="1149" customWidth="1"/>
    <col min="11275" max="11275" width="12.140625" style="1149" customWidth="1"/>
    <col min="11276" max="11276" width="20.42578125" style="1149" customWidth="1"/>
    <col min="11277" max="11277" width="20.5703125" style="1149" customWidth="1"/>
    <col min="11278" max="11280" width="12.140625" style="1149" customWidth="1"/>
    <col min="11281" max="11520" width="9.140625" style="1149"/>
    <col min="11521" max="11521" width="57.42578125" style="1149" customWidth="1"/>
    <col min="11522" max="11522" width="10.42578125" style="1149" customWidth="1"/>
    <col min="11523" max="11523" width="19.5703125" style="1149" customWidth="1"/>
    <col min="11524" max="11525" width="14.42578125" style="1149" customWidth="1"/>
    <col min="11526" max="11526" width="17.28515625" style="1149" customWidth="1"/>
    <col min="11527" max="11528" width="14.42578125" style="1149" customWidth="1"/>
    <col min="11529" max="11529" width="18.140625" style="1149" customWidth="1"/>
    <col min="11530" max="11530" width="14.42578125" style="1149" customWidth="1"/>
    <col min="11531" max="11531" width="12.140625" style="1149" customWidth="1"/>
    <col min="11532" max="11532" width="20.42578125" style="1149" customWidth="1"/>
    <col min="11533" max="11533" width="20.5703125" style="1149" customWidth="1"/>
    <col min="11534" max="11536" width="12.140625" style="1149" customWidth="1"/>
    <col min="11537" max="11776" width="9.140625" style="1149"/>
    <col min="11777" max="11777" width="57.42578125" style="1149" customWidth="1"/>
    <col min="11778" max="11778" width="10.42578125" style="1149" customWidth="1"/>
    <col min="11779" max="11779" width="19.5703125" style="1149" customWidth="1"/>
    <col min="11780" max="11781" width="14.42578125" style="1149" customWidth="1"/>
    <col min="11782" max="11782" width="17.28515625" style="1149" customWidth="1"/>
    <col min="11783" max="11784" width="14.42578125" style="1149" customWidth="1"/>
    <col min="11785" max="11785" width="18.140625" style="1149" customWidth="1"/>
    <col min="11786" max="11786" width="14.42578125" style="1149" customWidth="1"/>
    <col min="11787" max="11787" width="12.140625" style="1149" customWidth="1"/>
    <col min="11788" max="11788" width="20.42578125" style="1149" customWidth="1"/>
    <col min="11789" max="11789" width="20.5703125" style="1149" customWidth="1"/>
    <col min="11790" max="11792" width="12.140625" style="1149" customWidth="1"/>
    <col min="11793" max="12032" width="9.140625" style="1149"/>
    <col min="12033" max="12033" width="57.42578125" style="1149" customWidth="1"/>
    <col min="12034" max="12034" width="10.42578125" style="1149" customWidth="1"/>
    <col min="12035" max="12035" width="19.5703125" style="1149" customWidth="1"/>
    <col min="12036" max="12037" width="14.42578125" style="1149" customWidth="1"/>
    <col min="12038" max="12038" width="17.28515625" style="1149" customWidth="1"/>
    <col min="12039" max="12040" width="14.42578125" style="1149" customWidth="1"/>
    <col min="12041" max="12041" width="18.140625" style="1149" customWidth="1"/>
    <col min="12042" max="12042" width="14.42578125" style="1149" customWidth="1"/>
    <col min="12043" max="12043" width="12.140625" style="1149" customWidth="1"/>
    <col min="12044" max="12044" width="20.42578125" style="1149" customWidth="1"/>
    <col min="12045" max="12045" width="20.5703125" style="1149" customWidth="1"/>
    <col min="12046" max="12048" width="12.140625" style="1149" customWidth="1"/>
    <col min="12049" max="12288" width="9.140625" style="1149"/>
    <col min="12289" max="12289" width="57.42578125" style="1149" customWidth="1"/>
    <col min="12290" max="12290" width="10.42578125" style="1149" customWidth="1"/>
    <col min="12291" max="12291" width="19.5703125" style="1149" customWidth="1"/>
    <col min="12292" max="12293" width="14.42578125" style="1149" customWidth="1"/>
    <col min="12294" max="12294" width="17.28515625" style="1149" customWidth="1"/>
    <col min="12295" max="12296" width="14.42578125" style="1149" customWidth="1"/>
    <col min="12297" max="12297" width="18.140625" style="1149" customWidth="1"/>
    <col min="12298" max="12298" width="14.42578125" style="1149" customWidth="1"/>
    <col min="12299" max="12299" width="12.140625" style="1149" customWidth="1"/>
    <col min="12300" max="12300" width="20.42578125" style="1149" customWidth="1"/>
    <col min="12301" max="12301" width="20.5703125" style="1149" customWidth="1"/>
    <col min="12302" max="12304" width="12.140625" style="1149" customWidth="1"/>
    <col min="12305" max="12544" width="9.140625" style="1149"/>
    <col min="12545" max="12545" width="57.42578125" style="1149" customWidth="1"/>
    <col min="12546" max="12546" width="10.42578125" style="1149" customWidth="1"/>
    <col min="12547" max="12547" width="19.5703125" style="1149" customWidth="1"/>
    <col min="12548" max="12549" width="14.42578125" style="1149" customWidth="1"/>
    <col min="12550" max="12550" width="17.28515625" style="1149" customWidth="1"/>
    <col min="12551" max="12552" width="14.42578125" style="1149" customWidth="1"/>
    <col min="12553" max="12553" width="18.140625" style="1149" customWidth="1"/>
    <col min="12554" max="12554" width="14.42578125" style="1149" customWidth="1"/>
    <col min="12555" max="12555" width="12.140625" style="1149" customWidth="1"/>
    <col min="12556" max="12556" width="20.42578125" style="1149" customWidth="1"/>
    <col min="12557" max="12557" width="20.5703125" style="1149" customWidth="1"/>
    <col min="12558" max="12560" width="12.140625" style="1149" customWidth="1"/>
    <col min="12561" max="12800" width="9.140625" style="1149"/>
    <col min="12801" max="12801" width="57.42578125" style="1149" customWidth="1"/>
    <col min="12802" max="12802" width="10.42578125" style="1149" customWidth="1"/>
    <col min="12803" max="12803" width="19.5703125" style="1149" customWidth="1"/>
    <col min="12804" max="12805" width="14.42578125" style="1149" customWidth="1"/>
    <col min="12806" max="12806" width="17.28515625" style="1149" customWidth="1"/>
    <col min="12807" max="12808" width="14.42578125" style="1149" customWidth="1"/>
    <col min="12809" max="12809" width="18.140625" style="1149" customWidth="1"/>
    <col min="12810" max="12810" width="14.42578125" style="1149" customWidth="1"/>
    <col min="12811" max="12811" width="12.140625" style="1149" customWidth="1"/>
    <col min="12812" max="12812" width="20.42578125" style="1149" customWidth="1"/>
    <col min="12813" max="12813" width="20.5703125" style="1149" customWidth="1"/>
    <col min="12814" max="12816" width="12.140625" style="1149" customWidth="1"/>
    <col min="12817" max="13056" width="9.140625" style="1149"/>
    <col min="13057" max="13057" width="57.42578125" style="1149" customWidth="1"/>
    <col min="13058" max="13058" width="10.42578125" style="1149" customWidth="1"/>
    <col min="13059" max="13059" width="19.5703125" style="1149" customWidth="1"/>
    <col min="13060" max="13061" width="14.42578125" style="1149" customWidth="1"/>
    <col min="13062" max="13062" width="17.28515625" style="1149" customWidth="1"/>
    <col min="13063" max="13064" width="14.42578125" style="1149" customWidth="1"/>
    <col min="13065" max="13065" width="18.140625" style="1149" customWidth="1"/>
    <col min="13066" max="13066" width="14.42578125" style="1149" customWidth="1"/>
    <col min="13067" max="13067" width="12.140625" style="1149" customWidth="1"/>
    <col min="13068" max="13068" width="20.42578125" style="1149" customWidth="1"/>
    <col min="13069" max="13069" width="20.5703125" style="1149" customWidth="1"/>
    <col min="13070" max="13072" width="12.140625" style="1149" customWidth="1"/>
    <col min="13073" max="13312" width="9.140625" style="1149"/>
    <col min="13313" max="13313" width="57.42578125" style="1149" customWidth="1"/>
    <col min="13314" max="13314" width="10.42578125" style="1149" customWidth="1"/>
    <col min="13315" max="13315" width="19.5703125" style="1149" customWidth="1"/>
    <col min="13316" max="13317" width="14.42578125" style="1149" customWidth="1"/>
    <col min="13318" max="13318" width="17.28515625" style="1149" customWidth="1"/>
    <col min="13319" max="13320" width="14.42578125" style="1149" customWidth="1"/>
    <col min="13321" max="13321" width="18.140625" style="1149" customWidth="1"/>
    <col min="13322" max="13322" width="14.42578125" style="1149" customWidth="1"/>
    <col min="13323" max="13323" width="12.140625" style="1149" customWidth="1"/>
    <col min="13324" max="13324" width="20.42578125" style="1149" customWidth="1"/>
    <col min="13325" max="13325" width="20.5703125" style="1149" customWidth="1"/>
    <col min="13326" max="13328" width="12.140625" style="1149" customWidth="1"/>
    <col min="13329" max="13568" width="9.140625" style="1149"/>
    <col min="13569" max="13569" width="57.42578125" style="1149" customWidth="1"/>
    <col min="13570" max="13570" width="10.42578125" style="1149" customWidth="1"/>
    <col min="13571" max="13571" width="19.5703125" style="1149" customWidth="1"/>
    <col min="13572" max="13573" width="14.42578125" style="1149" customWidth="1"/>
    <col min="13574" max="13574" width="17.28515625" style="1149" customWidth="1"/>
    <col min="13575" max="13576" width="14.42578125" style="1149" customWidth="1"/>
    <col min="13577" max="13577" width="18.140625" style="1149" customWidth="1"/>
    <col min="13578" max="13578" width="14.42578125" style="1149" customWidth="1"/>
    <col min="13579" max="13579" width="12.140625" style="1149" customWidth="1"/>
    <col min="13580" max="13580" width="20.42578125" style="1149" customWidth="1"/>
    <col min="13581" max="13581" width="20.5703125" style="1149" customWidth="1"/>
    <col min="13582" max="13584" width="12.140625" style="1149" customWidth="1"/>
    <col min="13585" max="13824" width="9.140625" style="1149"/>
    <col min="13825" max="13825" width="57.42578125" style="1149" customWidth="1"/>
    <col min="13826" max="13826" width="10.42578125" style="1149" customWidth="1"/>
    <col min="13827" max="13827" width="19.5703125" style="1149" customWidth="1"/>
    <col min="13828" max="13829" width="14.42578125" style="1149" customWidth="1"/>
    <col min="13830" max="13830" width="17.28515625" style="1149" customWidth="1"/>
    <col min="13831" max="13832" width="14.42578125" style="1149" customWidth="1"/>
    <col min="13833" max="13833" width="18.140625" style="1149" customWidth="1"/>
    <col min="13834" max="13834" width="14.42578125" style="1149" customWidth="1"/>
    <col min="13835" max="13835" width="12.140625" style="1149" customWidth="1"/>
    <col min="13836" max="13836" width="20.42578125" style="1149" customWidth="1"/>
    <col min="13837" max="13837" width="20.5703125" style="1149" customWidth="1"/>
    <col min="13838" max="13840" width="12.140625" style="1149" customWidth="1"/>
    <col min="13841" max="14080" width="9.140625" style="1149"/>
    <col min="14081" max="14081" width="57.42578125" style="1149" customWidth="1"/>
    <col min="14082" max="14082" width="10.42578125" style="1149" customWidth="1"/>
    <col min="14083" max="14083" width="19.5703125" style="1149" customWidth="1"/>
    <col min="14084" max="14085" width="14.42578125" style="1149" customWidth="1"/>
    <col min="14086" max="14086" width="17.28515625" style="1149" customWidth="1"/>
    <col min="14087" max="14088" width="14.42578125" style="1149" customWidth="1"/>
    <col min="14089" max="14089" width="18.140625" style="1149" customWidth="1"/>
    <col min="14090" max="14090" width="14.42578125" style="1149" customWidth="1"/>
    <col min="14091" max="14091" width="12.140625" style="1149" customWidth="1"/>
    <col min="14092" max="14092" width="20.42578125" style="1149" customWidth="1"/>
    <col min="14093" max="14093" width="20.5703125" style="1149" customWidth="1"/>
    <col min="14094" max="14096" width="12.140625" style="1149" customWidth="1"/>
    <col min="14097" max="14336" width="9.140625" style="1149"/>
    <col min="14337" max="14337" width="57.42578125" style="1149" customWidth="1"/>
    <col min="14338" max="14338" width="10.42578125" style="1149" customWidth="1"/>
    <col min="14339" max="14339" width="19.5703125" style="1149" customWidth="1"/>
    <col min="14340" max="14341" width="14.42578125" style="1149" customWidth="1"/>
    <col min="14342" max="14342" width="17.28515625" style="1149" customWidth="1"/>
    <col min="14343" max="14344" width="14.42578125" style="1149" customWidth="1"/>
    <col min="14345" max="14345" width="18.140625" style="1149" customWidth="1"/>
    <col min="14346" max="14346" width="14.42578125" style="1149" customWidth="1"/>
    <col min="14347" max="14347" width="12.140625" style="1149" customWidth="1"/>
    <col min="14348" max="14348" width="20.42578125" style="1149" customWidth="1"/>
    <col min="14349" max="14349" width="20.5703125" style="1149" customWidth="1"/>
    <col min="14350" max="14352" width="12.140625" style="1149" customWidth="1"/>
    <col min="14353" max="14592" width="9.140625" style="1149"/>
    <col min="14593" max="14593" width="57.42578125" style="1149" customWidth="1"/>
    <col min="14594" max="14594" width="10.42578125" style="1149" customWidth="1"/>
    <col min="14595" max="14595" width="19.5703125" style="1149" customWidth="1"/>
    <col min="14596" max="14597" width="14.42578125" style="1149" customWidth="1"/>
    <col min="14598" max="14598" width="17.28515625" style="1149" customWidth="1"/>
    <col min="14599" max="14600" width="14.42578125" style="1149" customWidth="1"/>
    <col min="14601" max="14601" width="18.140625" style="1149" customWidth="1"/>
    <col min="14602" max="14602" width="14.42578125" style="1149" customWidth="1"/>
    <col min="14603" max="14603" width="12.140625" style="1149" customWidth="1"/>
    <col min="14604" max="14604" width="20.42578125" style="1149" customWidth="1"/>
    <col min="14605" max="14605" width="20.5703125" style="1149" customWidth="1"/>
    <col min="14606" max="14608" width="12.140625" style="1149" customWidth="1"/>
    <col min="14609" max="14848" width="9.140625" style="1149"/>
    <col min="14849" max="14849" width="57.42578125" style="1149" customWidth="1"/>
    <col min="14850" max="14850" width="10.42578125" style="1149" customWidth="1"/>
    <col min="14851" max="14851" width="19.5703125" style="1149" customWidth="1"/>
    <col min="14852" max="14853" width="14.42578125" style="1149" customWidth="1"/>
    <col min="14854" max="14854" width="17.28515625" style="1149" customWidth="1"/>
    <col min="14855" max="14856" width="14.42578125" style="1149" customWidth="1"/>
    <col min="14857" max="14857" width="18.140625" style="1149" customWidth="1"/>
    <col min="14858" max="14858" width="14.42578125" style="1149" customWidth="1"/>
    <col min="14859" max="14859" width="12.140625" style="1149" customWidth="1"/>
    <col min="14860" max="14860" width="20.42578125" style="1149" customWidth="1"/>
    <col min="14861" max="14861" width="20.5703125" style="1149" customWidth="1"/>
    <col min="14862" max="14864" width="12.140625" style="1149" customWidth="1"/>
    <col min="14865" max="15104" width="9.140625" style="1149"/>
    <col min="15105" max="15105" width="57.42578125" style="1149" customWidth="1"/>
    <col min="15106" max="15106" width="10.42578125" style="1149" customWidth="1"/>
    <col min="15107" max="15107" width="19.5703125" style="1149" customWidth="1"/>
    <col min="15108" max="15109" width="14.42578125" style="1149" customWidth="1"/>
    <col min="15110" max="15110" width="17.28515625" style="1149" customWidth="1"/>
    <col min="15111" max="15112" width="14.42578125" style="1149" customWidth="1"/>
    <col min="15113" max="15113" width="18.140625" style="1149" customWidth="1"/>
    <col min="15114" max="15114" width="14.42578125" style="1149" customWidth="1"/>
    <col min="15115" max="15115" width="12.140625" style="1149" customWidth="1"/>
    <col min="15116" max="15116" width="20.42578125" style="1149" customWidth="1"/>
    <col min="15117" max="15117" width="20.5703125" style="1149" customWidth="1"/>
    <col min="15118" max="15120" width="12.140625" style="1149" customWidth="1"/>
    <col min="15121" max="15360" width="9.140625" style="1149"/>
    <col min="15361" max="15361" width="57.42578125" style="1149" customWidth="1"/>
    <col min="15362" max="15362" width="10.42578125" style="1149" customWidth="1"/>
    <col min="15363" max="15363" width="19.5703125" style="1149" customWidth="1"/>
    <col min="15364" max="15365" width="14.42578125" style="1149" customWidth="1"/>
    <col min="15366" max="15366" width="17.28515625" style="1149" customWidth="1"/>
    <col min="15367" max="15368" width="14.42578125" style="1149" customWidth="1"/>
    <col min="15369" max="15369" width="18.140625" style="1149" customWidth="1"/>
    <col min="15370" max="15370" width="14.42578125" style="1149" customWidth="1"/>
    <col min="15371" max="15371" width="12.140625" style="1149" customWidth="1"/>
    <col min="15372" max="15372" width="20.42578125" style="1149" customWidth="1"/>
    <col min="15373" max="15373" width="20.5703125" style="1149" customWidth="1"/>
    <col min="15374" max="15376" width="12.140625" style="1149" customWidth="1"/>
    <col min="15377" max="15616" width="9.140625" style="1149"/>
    <col min="15617" max="15617" width="57.42578125" style="1149" customWidth="1"/>
    <col min="15618" max="15618" width="10.42578125" style="1149" customWidth="1"/>
    <col min="15619" max="15619" width="19.5703125" style="1149" customWidth="1"/>
    <col min="15620" max="15621" width="14.42578125" style="1149" customWidth="1"/>
    <col min="15622" max="15622" width="17.28515625" style="1149" customWidth="1"/>
    <col min="15623" max="15624" width="14.42578125" style="1149" customWidth="1"/>
    <col min="15625" max="15625" width="18.140625" style="1149" customWidth="1"/>
    <col min="15626" max="15626" width="14.42578125" style="1149" customWidth="1"/>
    <col min="15627" max="15627" width="12.140625" style="1149" customWidth="1"/>
    <col min="15628" max="15628" width="20.42578125" style="1149" customWidth="1"/>
    <col min="15629" max="15629" width="20.5703125" style="1149" customWidth="1"/>
    <col min="15630" max="15632" width="12.140625" style="1149" customWidth="1"/>
    <col min="15633" max="15872" width="9.140625" style="1149"/>
    <col min="15873" max="15873" width="57.42578125" style="1149" customWidth="1"/>
    <col min="15874" max="15874" width="10.42578125" style="1149" customWidth="1"/>
    <col min="15875" max="15875" width="19.5703125" style="1149" customWidth="1"/>
    <col min="15876" max="15877" width="14.42578125" style="1149" customWidth="1"/>
    <col min="15878" max="15878" width="17.28515625" style="1149" customWidth="1"/>
    <col min="15879" max="15880" width="14.42578125" style="1149" customWidth="1"/>
    <col min="15881" max="15881" width="18.140625" style="1149" customWidth="1"/>
    <col min="15882" max="15882" width="14.42578125" style="1149" customWidth="1"/>
    <col min="15883" max="15883" width="12.140625" style="1149" customWidth="1"/>
    <col min="15884" max="15884" width="20.42578125" style="1149" customWidth="1"/>
    <col min="15885" max="15885" width="20.5703125" style="1149" customWidth="1"/>
    <col min="15886" max="15888" width="12.140625" style="1149" customWidth="1"/>
    <col min="15889" max="16128" width="9.140625" style="1149"/>
    <col min="16129" max="16129" width="57.42578125" style="1149" customWidth="1"/>
    <col min="16130" max="16130" width="10.42578125" style="1149" customWidth="1"/>
    <col min="16131" max="16131" width="19.5703125" style="1149" customWidth="1"/>
    <col min="16132" max="16133" width="14.42578125" style="1149" customWidth="1"/>
    <col min="16134" max="16134" width="17.28515625" style="1149" customWidth="1"/>
    <col min="16135" max="16136" width="14.42578125" style="1149" customWidth="1"/>
    <col min="16137" max="16137" width="18.140625" style="1149" customWidth="1"/>
    <col min="16138" max="16138" width="14.42578125" style="1149" customWidth="1"/>
    <col min="16139" max="16139" width="12.140625" style="1149" customWidth="1"/>
    <col min="16140" max="16140" width="20.42578125" style="1149" customWidth="1"/>
    <col min="16141" max="16141" width="20.5703125" style="1149" customWidth="1"/>
    <col min="16142" max="16144" width="12.140625" style="1149" customWidth="1"/>
    <col min="16145" max="16384" width="9.140625" style="1149"/>
  </cols>
  <sheetData>
    <row r="1" spans="1:16" s="1146" customFormat="1" ht="49.5" customHeight="1">
      <c r="A1" s="1668" t="s">
        <v>0</v>
      </c>
      <c r="B1" s="1668"/>
      <c r="C1" s="1668"/>
      <c r="D1" s="1668"/>
      <c r="E1" s="1668"/>
      <c r="F1" s="1668"/>
      <c r="G1" s="1668"/>
      <c r="H1" s="1668"/>
      <c r="I1" s="1668"/>
      <c r="J1" s="1668"/>
      <c r="K1" s="1145"/>
      <c r="L1" s="1145"/>
      <c r="M1" s="1145"/>
      <c r="N1" s="1145"/>
      <c r="O1" s="1145"/>
      <c r="P1" s="1145"/>
    </row>
    <row r="2" spans="1:16" s="1146" customFormat="1" ht="52.5" customHeight="1">
      <c r="A2" s="1669" t="s">
        <v>505</v>
      </c>
      <c r="B2" s="1670"/>
      <c r="C2" s="1670"/>
      <c r="D2" s="1670"/>
      <c r="E2" s="1670"/>
      <c r="F2" s="1671"/>
      <c r="G2" s="1671"/>
      <c r="H2" s="1671"/>
      <c r="I2" s="1671"/>
      <c r="J2" s="1672"/>
      <c r="K2" s="1672"/>
      <c r="L2" s="1672"/>
      <c r="M2" s="1672"/>
      <c r="N2" s="1672"/>
      <c r="O2" s="1672"/>
      <c r="P2" s="1672"/>
    </row>
    <row r="3" spans="1:16" ht="37.5" customHeight="1">
      <c r="A3" s="1147" t="s">
        <v>2</v>
      </c>
      <c r="B3" s="1673" t="s">
        <v>3</v>
      </c>
      <c r="C3" s="1674"/>
      <c r="D3" s="1675"/>
      <c r="E3" s="1676"/>
      <c r="F3" s="1677"/>
      <c r="G3" s="1678"/>
      <c r="H3" s="1679"/>
      <c r="I3" s="1679"/>
      <c r="J3" s="1679"/>
      <c r="K3" s="1148"/>
      <c r="L3" s="1148"/>
      <c r="M3" s="1148"/>
      <c r="N3" s="1148"/>
      <c r="O3" s="1148"/>
      <c r="P3" s="1148"/>
    </row>
    <row r="4" spans="1:16" s="1146" customFormat="1" ht="21" customHeight="1">
      <c r="A4" s="1150" t="s">
        <v>4</v>
      </c>
      <c r="B4" s="1661">
        <v>50248538</v>
      </c>
      <c r="C4" s="1662"/>
      <c r="D4" s="1662"/>
      <c r="E4" s="1663" t="s">
        <v>506</v>
      </c>
      <c r="F4" s="1664"/>
      <c r="G4" s="1665"/>
      <c r="H4" s="1666" t="s">
        <v>507</v>
      </c>
      <c r="I4" s="1667"/>
      <c r="J4" s="1667"/>
      <c r="K4" s="1151"/>
      <c r="L4" s="1151"/>
      <c r="M4" s="1151"/>
      <c r="N4" s="1151"/>
      <c r="O4" s="1151"/>
      <c r="P4" s="1151"/>
    </row>
    <row r="5" spans="1:16" ht="23.25" customHeight="1"/>
    <row r="6" spans="1:16" ht="28.5" customHeight="1">
      <c r="A6" s="1657" t="s">
        <v>5</v>
      </c>
      <c r="B6" s="1657"/>
      <c r="C6" s="1657"/>
    </row>
    <row r="7" spans="1:16" ht="37.5">
      <c r="A7" s="1147" t="s">
        <v>6</v>
      </c>
      <c r="B7" s="1152" t="s">
        <v>7</v>
      </c>
      <c r="C7" s="1153" t="s">
        <v>8</v>
      </c>
    </row>
    <row r="8" spans="1:16" ht="14.25" customHeight="1">
      <c r="A8" s="1154">
        <v>1</v>
      </c>
      <c r="B8" s="1154">
        <v>2</v>
      </c>
      <c r="C8" s="1155">
        <v>3</v>
      </c>
    </row>
    <row r="9" spans="1:16" ht="29.25" customHeight="1">
      <c r="A9" s="1156" t="s">
        <v>9</v>
      </c>
      <c r="B9" s="1157" t="s">
        <v>10</v>
      </c>
      <c r="C9" s="1158">
        <v>1</v>
      </c>
    </row>
    <row r="10" spans="1:16" ht="39" customHeight="1">
      <c r="A10" s="1159" t="s">
        <v>11</v>
      </c>
      <c r="B10" s="1157" t="s">
        <v>12</v>
      </c>
      <c r="C10" s="1158">
        <v>0</v>
      </c>
    </row>
    <row r="11" spans="1:16" ht="40.5" customHeight="1">
      <c r="A11" s="1159" t="s">
        <v>13</v>
      </c>
      <c r="B11" s="1150" t="s">
        <v>14</v>
      </c>
      <c r="C11" s="1158">
        <v>0</v>
      </c>
    </row>
    <row r="12" spans="1:16" ht="73.5" customHeight="1">
      <c r="A12" s="1156" t="s">
        <v>15</v>
      </c>
      <c r="B12" s="1157" t="s">
        <v>16</v>
      </c>
      <c r="C12" s="1158">
        <v>0</v>
      </c>
    </row>
    <row r="13" spans="1:16" ht="80.25" customHeight="1">
      <c r="A13" s="1160" t="s">
        <v>17</v>
      </c>
      <c r="B13" s="1150" t="s">
        <v>18</v>
      </c>
      <c r="C13" s="1158">
        <v>0</v>
      </c>
    </row>
    <row r="14" spans="1:16" ht="115.5" customHeight="1">
      <c r="A14" s="1160" t="s">
        <v>19</v>
      </c>
      <c r="B14" s="1150" t="s">
        <v>20</v>
      </c>
      <c r="C14" s="1158">
        <v>0</v>
      </c>
    </row>
    <row r="15" spans="1:16" ht="93" customHeight="1">
      <c r="A15" s="1160" t="s">
        <v>21</v>
      </c>
      <c r="B15" s="1150" t="s">
        <v>22</v>
      </c>
      <c r="C15" s="1158">
        <v>0</v>
      </c>
    </row>
    <row r="16" spans="1:16" ht="94.5" customHeight="1">
      <c r="A16" s="1160" t="s">
        <v>23</v>
      </c>
      <c r="B16" s="1150" t="s">
        <v>24</v>
      </c>
      <c r="C16" s="1158">
        <v>0</v>
      </c>
    </row>
    <row r="17" spans="1:19" ht="83.25" customHeight="1">
      <c r="A17" s="1161" t="s">
        <v>25</v>
      </c>
      <c r="B17" s="1157" t="s">
        <v>26</v>
      </c>
      <c r="C17" s="1158">
        <v>0</v>
      </c>
      <c r="L17" s="1162"/>
    </row>
    <row r="18" spans="1:19" ht="13.15" customHeight="1">
      <c r="A18" s="1163"/>
      <c r="B18" s="1164"/>
      <c r="C18" s="1165"/>
    </row>
    <row r="19" spans="1:19" ht="19.5" customHeight="1">
      <c r="A19" s="1658" t="s">
        <v>27</v>
      </c>
      <c r="B19" s="1659"/>
      <c r="C19" s="1659"/>
    </row>
    <row r="20" spans="1:19" ht="12" customHeight="1">
      <c r="A20" s="1166"/>
      <c r="B20" s="1164"/>
      <c r="C20" s="1165"/>
    </row>
    <row r="21" spans="1:19" ht="83.25" customHeight="1">
      <c r="A21" s="1167" t="s">
        <v>6</v>
      </c>
      <c r="B21" s="1167" t="s">
        <v>7</v>
      </c>
      <c r="C21" s="1168" t="s">
        <v>28</v>
      </c>
      <c r="D21" s="1169"/>
      <c r="E21" s="1169"/>
      <c r="F21" s="1169"/>
      <c r="G21" s="1169"/>
      <c r="H21" s="1169"/>
      <c r="I21" s="1169"/>
      <c r="J21" s="1169"/>
      <c r="K21" s="1169"/>
      <c r="L21" s="1169"/>
      <c r="M21" s="1169"/>
      <c r="N21" s="1169"/>
      <c r="O21" s="1169"/>
      <c r="P21" s="1169"/>
      <c r="Q21" s="1169"/>
      <c r="R21" s="1169"/>
      <c r="S21" s="1169"/>
    </row>
    <row r="22" spans="1:19" s="1173" customFormat="1" ht="19.5" customHeight="1">
      <c r="A22" s="1167">
        <v>1</v>
      </c>
      <c r="B22" s="1167">
        <v>2</v>
      </c>
      <c r="C22" s="1167">
        <v>3</v>
      </c>
      <c r="D22" s="1170"/>
      <c r="E22" s="1170"/>
      <c r="F22" s="1170"/>
      <c r="G22" s="1170"/>
      <c r="H22" s="1170"/>
      <c r="I22" s="1170"/>
      <c r="J22" s="1171"/>
      <c r="K22" s="1170"/>
      <c r="L22" s="1170"/>
      <c r="M22" s="1170"/>
      <c r="N22" s="1170"/>
      <c r="O22" s="1170"/>
      <c r="P22" s="1170"/>
      <c r="Q22" s="1172"/>
      <c r="R22" s="1172"/>
      <c r="S22" s="1172"/>
    </row>
    <row r="23" spans="1:19" ht="20.100000000000001" customHeight="1">
      <c r="A23" s="1174" t="s">
        <v>29</v>
      </c>
      <c r="B23" s="1157" t="s">
        <v>30</v>
      </c>
      <c r="C23" s="1175">
        <v>1</v>
      </c>
      <c r="D23" s="1169"/>
      <c r="E23" s="1169"/>
      <c r="F23" s="1169"/>
      <c r="G23" s="1169"/>
      <c r="H23" s="1169"/>
      <c r="I23" s="1169"/>
      <c r="J23" s="1169"/>
      <c r="K23" s="1169"/>
      <c r="L23" s="1169"/>
      <c r="M23" s="1169"/>
      <c r="N23" s="1169"/>
      <c r="O23" s="1169"/>
      <c r="P23" s="1169"/>
      <c r="Q23" s="1169"/>
      <c r="R23" s="1169"/>
      <c r="S23" s="1169"/>
    </row>
    <row r="24" spans="1:19" ht="20.100000000000001" customHeight="1">
      <c r="A24" s="1174" t="s">
        <v>31</v>
      </c>
      <c r="B24" s="1150" t="s">
        <v>32</v>
      </c>
      <c r="C24" s="1175">
        <v>0</v>
      </c>
      <c r="D24" s="1169"/>
      <c r="E24" s="1169"/>
      <c r="F24" s="1169"/>
      <c r="G24" s="1169"/>
      <c r="H24" s="1169"/>
      <c r="I24" s="1169"/>
      <c r="J24" s="1169"/>
      <c r="K24" s="1169"/>
      <c r="L24" s="1169"/>
      <c r="M24" s="1169"/>
      <c r="N24" s="1169"/>
      <c r="O24" s="1169"/>
      <c r="P24" s="1169"/>
      <c r="Q24" s="1169"/>
      <c r="R24" s="1169"/>
      <c r="S24" s="1169"/>
    </row>
    <row r="25" spans="1:19" ht="20.100000000000001" customHeight="1">
      <c r="A25" s="1174" t="s">
        <v>33</v>
      </c>
      <c r="B25" s="1150" t="s">
        <v>34</v>
      </c>
      <c r="C25" s="1175">
        <v>0</v>
      </c>
      <c r="D25" s="1169"/>
      <c r="E25" s="1169"/>
      <c r="F25" s="1169"/>
      <c r="G25" s="1169"/>
      <c r="H25" s="1169"/>
      <c r="I25" s="1169"/>
      <c r="J25" s="1169"/>
      <c r="K25" s="1169"/>
      <c r="L25" s="1169"/>
      <c r="M25" s="1169"/>
      <c r="N25" s="1169"/>
      <c r="O25" s="1169"/>
      <c r="P25" s="1169"/>
      <c r="Q25" s="1169"/>
      <c r="R25" s="1169"/>
      <c r="S25" s="1169"/>
    </row>
    <row r="26" spans="1:19" ht="20.100000000000001" customHeight="1">
      <c r="A26" s="1174" t="s">
        <v>35</v>
      </c>
      <c r="B26" s="1150" t="s">
        <v>36</v>
      </c>
      <c r="C26" s="1175">
        <v>1</v>
      </c>
      <c r="D26" s="1169"/>
      <c r="E26" s="1169"/>
      <c r="F26" s="1169"/>
      <c r="G26" s="1169"/>
      <c r="H26" s="1169"/>
      <c r="I26" s="1169"/>
      <c r="J26" s="1169"/>
      <c r="K26" s="1169"/>
      <c r="L26" s="1169"/>
      <c r="M26" s="1169"/>
      <c r="N26" s="1169"/>
      <c r="O26" s="1169"/>
      <c r="P26" s="1169"/>
      <c r="Q26" s="1169"/>
      <c r="R26" s="1169"/>
      <c r="S26" s="1169"/>
    </row>
    <row r="27" spans="1:19" ht="42" customHeight="1">
      <c r="A27" s="1174" t="s">
        <v>37</v>
      </c>
      <c r="B27" s="1150" t="s">
        <v>38</v>
      </c>
      <c r="C27" s="1175">
        <v>1</v>
      </c>
      <c r="D27" s="1169"/>
      <c r="E27" s="1169"/>
      <c r="F27" s="1169"/>
      <c r="G27" s="1169"/>
      <c r="H27" s="1169"/>
      <c r="I27" s="1169"/>
      <c r="J27" s="1169"/>
      <c r="K27" s="1169"/>
      <c r="L27" s="1169"/>
      <c r="M27" s="1169"/>
      <c r="N27" s="1169"/>
      <c r="O27" s="1169"/>
      <c r="P27" s="1169"/>
      <c r="Q27" s="1169"/>
      <c r="R27" s="1169"/>
      <c r="S27" s="1169"/>
    </row>
    <row r="28" spans="1:19" ht="23.25" customHeight="1">
      <c r="A28" s="1166"/>
      <c r="B28" s="1164"/>
      <c r="C28" s="1165"/>
    </row>
    <row r="29" spans="1:19" ht="24" customHeight="1">
      <c r="A29" s="1631" t="s">
        <v>39</v>
      </c>
      <c r="B29" s="1631"/>
      <c r="C29" s="1631"/>
      <c r="D29" s="1631"/>
      <c r="E29" s="1631"/>
      <c r="F29" s="1631"/>
      <c r="G29" s="1631"/>
      <c r="H29" s="1631"/>
      <c r="I29" s="1631"/>
      <c r="J29" s="1631"/>
    </row>
    <row r="30" spans="1:19" ht="13.5" customHeight="1">
      <c r="A30" s="1176"/>
      <c r="B30" s="1176"/>
      <c r="C30" s="1176"/>
      <c r="D30" s="1660"/>
      <c r="E30" s="1660"/>
      <c r="F30" s="1660"/>
      <c r="G30" s="1660"/>
      <c r="H30" s="1660"/>
      <c r="I30" s="1660"/>
      <c r="J30" s="1177"/>
      <c r="K30" s="1177"/>
    </row>
    <row r="31" spans="1:19" ht="27" customHeight="1">
      <c r="A31" s="1637" t="s">
        <v>40</v>
      </c>
      <c r="B31" s="1637" t="s">
        <v>7</v>
      </c>
      <c r="C31" s="1637" t="s">
        <v>41</v>
      </c>
      <c r="D31" s="1637"/>
      <c r="E31" s="1637"/>
      <c r="F31" s="1637"/>
      <c r="G31" s="1638" t="s">
        <v>42</v>
      </c>
      <c r="H31" s="1647"/>
      <c r="I31" s="1178" t="s">
        <v>43</v>
      </c>
      <c r="J31" s="1179"/>
    </row>
    <row r="32" spans="1:19" ht="15" customHeight="1">
      <c r="A32" s="1637"/>
      <c r="B32" s="1637"/>
      <c r="C32" s="1650" t="s">
        <v>44</v>
      </c>
      <c r="D32" s="1637" t="s">
        <v>45</v>
      </c>
      <c r="E32" s="1637"/>
      <c r="F32" s="1637"/>
      <c r="G32" s="1650" t="s">
        <v>44</v>
      </c>
      <c r="H32" s="1650" t="s">
        <v>46</v>
      </c>
      <c r="I32" s="1637" t="s">
        <v>44</v>
      </c>
      <c r="J32" s="1180"/>
    </row>
    <row r="33" spans="1:17" ht="81.75" customHeight="1">
      <c r="A33" s="1637"/>
      <c r="B33" s="1637"/>
      <c r="C33" s="1652"/>
      <c r="D33" s="1167" t="s">
        <v>47</v>
      </c>
      <c r="E33" s="1167" t="s">
        <v>48</v>
      </c>
      <c r="F33" s="1167" t="s">
        <v>49</v>
      </c>
      <c r="G33" s="1651"/>
      <c r="H33" s="1652"/>
      <c r="I33" s="1637"/>
      <c r="J33" s="1181"/>
      <c r="K33" s="1169"/>
      <c r="L33" s="1182"/>
      <c r="M33" s="1182"/>
      <c r="N33" s="1182"/>
      <c r="O33" s="1182"/>
      <c r="P33" s="1169"/>
      <c r="Q33" s="1169"/>
    </row>
    <row r="34" spans="1:17" s="1173" customFormat="1" ht="21" customHeight="1">
      <c r="A34" s="1167">
        <v>1</v>
      </c>
      <c r="B34" s="1167">
        <v>2</v>
      </c>
      <c r="C34" s="1167">
        <v>3</v>
      </c>
      <c r="D34" s="1167">
        <v>4</v>
      </c>
      <c r="E34" s="1167">
        <v>5</v>
      </c>
      <c r="F34" s="1167">
        <v>6</v>
      </c>
      <c r="G34" s="1167">
        <v>7</v>
      </c>
      <c r="H34" s="1167">
        <v>8</v>
      </c>
      <c r="I34" s="1167">
        <v>9</v>
      </c>
      <c r="J34" s="1171"/>
      <c r="K34" s="1183"/>
      <c r="N34" s="1184"/>
      <c r="O34" s="1184"/>
      <c r="P34" s="1170"/>
      <c r="Q34" s="1172"/>
    </row>
    <row r="35" spans="1:17" ht="25.5" customHeight="1">
      <c r="A35" s="1185" t="s">
        <v>50</v>
      </c>
      <c r="B35" s="1157" t="s">
        <v>51</v>
      </c>
      <c r="C35" s="1186">
        <f t="shared" ref="C35:G35" si="0">C36+C45+C46+C49+C50+C51+C52</f>
        <v>201</v>
      </c>
      <c r="D35" s="1186">
        <f>D36+D45+D46+D49+D51+D52</f>
        <v>160</v>
      </c>
      <c r="E35" s="1186">
        <f t="shared" si="0"/>
        <v>27</v>
      </c>
      <c r="F35" s="1186">
        <f t="shared" si="0"/>
        <v>2</v>
      </c>
      <c r="G35" s="1186">
        <f t="shared" si="0"/>
        <v>12</v>
      </c>
      <c r="H35" s="1186">
        <f>H36+H45+H46+H49+H51+H52</f>
        <v>10</v>
      </c>
      <c r="I35" s="1186">
        <f>I36+I45+I46+I49+I51+I52</f>
        <v>235</v>
      </c>
      <c r="J35" s="1187"/>
      <c r="K35" s="1188"/>
      <c r="N35" s="1189"/>
      <c r="O35" s="1189"/>
      <c r="Q35" s="1169"/>
    </row>
    <row r="36" spans="1:17" ht="39.75" customHeight="1">
      <c r="A36" s="1190" t="s">
        <v>52</v>
      </c>
      <c r="B36" s="1157" t="s">
        <v>53</v>
      </c>
      <c r="C36" s="1191">
        <f t="shared" ref="C36:I36" si="1">C37+C38+C39+C40+C41+C42+C43+C44</f>
        <v>27</v>
      </c>
      <c r="D36" s="1191">
        <f t="shared" si="1"/>
        <v>27</v>
      </c>
      <c r="E36" s="1191">
        <f t="shared" si="1"/>
        <v>27</v>
      </c>
      <c r="F36" s="1191">
        <f t="shared" si="1"/>
        <v>2</v>
      </c>
      <c r="G36" s="1191">
        <f t="shared" si="1"/>
        <v>3</v>
      </c>
      <c r="H36" s="1191">
        <f t="shared" si="1"/>
        <v>3</v>
      </c>
      <c r="I36" s="1191">
        <f t="shared" si="1"/>
        <v>27</v>
      </c>
      <c r="J36" s="1192"/>
      <c r="K36" s="1169"/>
      <c r="L36" s="1182"/>
      <c r="M36" s="1182"/>
      <c r="N36" s="1193"/>
      <c r="O36" s="1194"/>
      <c r="P36" s="1195"/>
      <c r="Q36" s="1169"/>
    </row>
    <row r="37" spans="1:17" ht="36" customHeight="1">
      <c r="A37" s="1196" t="s">
        <v>54</v>
      </c>
      <c r="B37" s="1150" t="s">
        <v>55</v>
      </c>
      <c r="C37" s="1197"/>
      <c r="D37" s="1197"/>
      <c r="E37" s="1197"/>
      <c r="F37" s="1197"/>
      <c r="G37" s="1197"/>
      <c r="H37" s="1197"/>
      <c r="I37" s="1197"/>
      <c r="J37" s="1198"/>
      <c r="K37" s="1169"/>
      <c r="L37" s="1199"/>
      <c r="M37" s="1200"/>
      <c r="N37" s="1201"/>
      <c r="O37" s="1202"/>
      <c r="P37" s="1203"/>
      <c r="Q37" s="1169"/>
    </row>
    <row r="38" spans="1:17" ht="23.1" customHeight="1">
      <c r="A38" s="1204" t="s">
        <v>56</v>
      </c>
      <c r="B38" s="1157" t="s">
        <v>57</v>
      </c>
      <c r="C38" s="1197">
        <v>22</v>
      </c>
      <c r="D38" s="1197">
        <v>22</v>
      </c>
      <c r="E38" s="1197">
        <v>22</v>
      </c>
      <c r="F38" s="1197">
        <v>0</v>
      </c>
      <c r="G38" s="1197">
        <v>2</v>
      </c>
      <c r="H38" s="1197">
        <v>2</v>
      </c>
      <c r="I38" s="1197">
        <v>22</v>
      </c>
      <c r="J38" s="1198"/>
      <c r="L38" s="1205"/>
      <c r="M38" s="1169"/>
      <c r="N38" s="1169"/>
      <c r="O38" s="1169"/>
      <c r="P38" s="1206"/>
    </row>
    <row r="39" spans="1:17" ht="23.1" customHeight="1">
      <c r="A39" s="1207" t="s">
        <v>58</v>
      </c>
      <c r="B39" s="1157" t="s">
        <v>59</v>
      </c>
      <c r="C39" s="1197"/>
      <c r="D39" s="1197"/>
      <c r="E39" s="1197"/>
      <c r="F39" s="1197"/>
      <c r="G39" s="1197"/>
      <c r="H39" s="1197"/>
      <c r="I39" s="1197"/>
      <c r="J39" s="1198"/>
      <c r="P39" s="1206"/>
    </row>
    <row r="40" spans="1:17" ht="23.1" customHeight="1">
      <c r="A40" s="1204" t="s">
        <v>60</v>
      </c>
      <c r="B40" s="1150" t="s">
        <v>61</v>
      </c>
      <c r="C40" s="1197"/>
      <c r="D40" s="1197"/>
      <c r="E40" s="1197"/>
      <c r="F40" s="1197"/>
      <c r="G40" s="1197"/>
      <c r="H40" s="1197"/>
      <c r="I40" s="1197"/>
      <c r="J40" s="1198"/>
      <c r="P40" s="1206"/>
    </row>
    <row r="41" spans="1:17" ht="23.1" customHeight="1">
      <c r="A41" s="1204" t="s">
        <v>62</v>
      </c>
      <c r="B41" s="1157" t="s">
        <v>63</v>
      </c>
      <c r="C41" s="1197"/>
      <c r="D41" s="1197"/>
      <c r="E41" s="1197"/>
      <c r="F41" s="1197"/>
      <c r="G41" s="1197"/>
      <c r="H41" s="1197"/>
      <c r="I41" s="1197"/>
      <c r="J41" s="1198"/>
      <c r="P41" s="1206"/>
    </row>
    <row r="42" spans="1:17" ht="23.1" customHeight="1">
      <c r="A42" s="1204" t="s">
        <v>64</v>
      </c>
      <c r="B42" s="1157" t="s">
        <v>65</v>
      </c>
      <c r="C42" s="1197"/>
      <c r="D42" s="1197"/>
      <c r="E42" s="1197"/>
      <c r="F42" s="1197"/>
      <c r="G42" s="1197"/>
      <c r="H42" s="1197"/>
      <c r="I42" s="1197"/>
      <c r="J42" s="1198"/>
      <c r="P42" s="1206"/>
    </row>
    <row r="43" spans="1:17" ht="23.1" customHeight="1">
      <c r="A43" s="1204" t="s">
        <v>66</v>
      </c>
      <c r="B43" s="1150" t="s">
        <v>67</v>
      </c>
      <c r="C43" s="1197"/>
      <c r="D43" s="1197"/>
      <c r="E43" s="1197"/>
      <c r="F43" s="1197"/>
      <c r="G43" s="1197"/>
      <c r="H43" s="1197"/>
      <c r="I43" s="1197"/>
      <c r="J43" s="1198"/>
      <c r="P43" s="1206"/>
    </row>
    <row r="44" spans="1:17" ht="23.1" customHeight="1">
      <c r="A44" s="1204" t="s">
        <v>68</v>
      </c>
      <c r="B44" s="1157" t="s">
        <v>69</v>
      </c>
      <c r="C44" s="1197">
        <v>5</v>
      </c>
      <c r="D44" s="1197">
        <v>5</v>
      </c>
      <c r="E44" s="1197">
        <v>5</v>
      </c>
      <c r="F44" s="1197">
        <v>2</v>
      </c>
      <c r="G44" s="1197">
        <v>1</v>
      </c>
      <c r="H44" s="1197">
        <v>1</v>
      </c>
      <c r="I44" s="1197">
        <v>5</v>
      </c>
      <c r="J44" s="1198"/>
      <c r="P44" s="1206"/>
    </row>
    <row r="45" spans="1:17" ht="23.1" customHeight="1">
      <c r="A45" s="1208" t="s">
        <v>70</v>
      </c>
      <c r="B45" s="1157" t="s">
        <v>71</v>
      </c>
      <c r="C45" s="1197">
        <v>174</v>
      </c>
      <c r="D45" s="1197">
        <v>133</v>
      </c>
      <c r="E45" s="1197"/>
      <c r="F45" s="1197"/>
      <c r="G45" s="1197">
        <v>9</v>
      </c>
      <c r="H45" s="1197">
        <v>7</v>
      </c>
      <c r="I45" s="1197">
        <v>208</v>
      </c>
      <c r="J45" s="1209"/>
      <c r="P45" s="1206"/>
    </row>
    <row r="46" spans="1:17" ht="23.1" customHeight="1">
      <c r="A46" s="1208" t="s">
        <v>72</v>
      </c>
      <c r="B46" s="1150" t="s">
        <v>73</v>
      </c>
      <c r="C46" s="1197"/>
      <c r="D46" s="1197"/>
      <c r="E46" s="1197"/>
      <c r="F46" s="1197"/>
      <c r="G46" s="1197"/>
      <c r="H46" s="1197"/>
      <c r="I46" s="1197"/>
      <c r="J46" s="1209"/>
      <c r="P46" s="1206"/>
    </row>
    <row r="47" spans="1:17" ht="33.75" customHeight="1">
      <c r="A47" s="1174" t="s">
        <v>74</v>
      </c>
      <c r="B47" s="1157" t="s">
        <v>75</v>
      </c>
      <c r="C47" s="1197"/>
      <c r="D47" s="1210"/>
      <c r="E47" s="1210"/>
      <c r="F47" s="1210"/>
      <c r="G47" s="1210"/>
      <c r="H47" s="1210"/>
      <c r="I47" s="1210"/>
      <c r="J47" s="1209"/>
      <c r="P47" s="1206"/>
    </row>
    <row r="48" spans="1:17" ht="23.1" customHeight="1">
      <c r="A48" s="1174" t="s">
        <v>76</v>
      </c>
      <c r="B48" s="1157" t="s">
        <v>77</v>
      </c>
      <c r="C48" s="1197"/>
      <c r="D48" s="1210"/>
      <c r="E48" s="1210"/>
      <c r="F48" s="1210"/>
      <c r="G48" s="1210"/>
      <c r="H48" s="1210"/>
      <c r="I48" s="1210"/>
      <c r="J48" s="1209"/>
      <c r="P48" s="1206"/>
    </row>
    <row r="49" spans="1:17" ht="23.1" customHeight="1">
      <c r="A49" s="1211" t="s">
        <v>78</v>
      </c>
      <c r="B49" s="1150" t="s">
        <v>79</v>
      </c>
      <c r="C49" s="1197"/>
      <c r="D49" s="1210"/>
      <c r="E49" s="1210"/>
      <c r="F49" s="1210"/>
      <c r="G49" s="1210"/>
      <c r="H49" s="1210"/>
      <c r="I49" s="1210"/>
      <c r="J49" s="1209"/>
    </row>
    <row r="50" spans="1:17" ht="23.1" customHeight="1">
      <c r="A50" s="1211" t="s">
        <v>80</v>
      </c>
      <c r="B50" s="1157" t="s">
        <v>81</v>
      </c>
      <c r="C50" s="1197"/>
      <c r="D50" s="1212" t="s">
        <v>82</v>
      </c>
      <c r="E50" s="1210"/>
      <c r="F50" s="1210"/>
      <c r="G50" s="1210"/>
      <c r="H50" s="1212" t="s">
        <v>82</v>
      </c>
      <c r="I50" s="1210"/>
      <c r="J50" s="1209"/>
    </row>
    <row r="51" spans="1:17" ht="23.1" customHeight="1">
      <c r="A51" s="1211" t="s">
        <v>83</v>
      </c>
      <c r="B51" s="1157" t="s">
        <v>84</v>
      </c>
      <c r="C51" s="1197"/>
      <c r="D51" s="1210"/>
      <c r="E51" s="1210"/>
      <c r="F51" s="1210"/>
      <c r="G51" s="1210"/>
      <c r="H51" s="1210"/>
      <c r="I51" s="1210"/>
      <c r="J51" s="1209"/>
    </row>
    <row r="52" spans="1:17" ht="23.1" customHeight="1">
      <c r="A52" s="1213" t="s">
        <v>85</v>
      </c>
      <c r="B52" s="1150" t="s">
        <v>86</v>
      </c>
      <c r="C52" s="1197"/>
      <c r="D52" s="1210"/>
      <c r="E52" s="1210"/>
      <c r="F52" s="1210"/>
      <c r="G52" s="1210"/>
      <c r="H52" s="1210"/>
      <c r="I52" s="1210"/>
      <c r="J52" s="1209"/>
    </row>
    <row r="53" spans="1:17" ht="37.5" customHeight="1">
      <c r="A53" s="1214" t="s">
        <v>87</v>
      </c>
      <c r="B53" s="1157" t="s">
        <v>88</v>
      </c>
      <c r="C53" s="1197"/>
      <c r="D53" s="1210"/>
      <c r="E53" s="1210"/>
      <c r="F53" s="1210"/>
      <c r="G53" s="1210"/>
      <c r="H53" s="1210"/>
      <c r="I53" s="1210"/>
      <c r="J53" s="1209"/>
    </row>
    <row r="54" spans="1:17" ht="20.25" customHeight="1">
      <c r="A54" s="1215" t="s">
        <v>89</v>
      </c>
      <c r="B54" s="1157" t="s">
        <v>90</v>
      </c>
      <c r="C54" s="1197"/>
      <c r="D54" s="1210"/>
      <c r="E54" s="1210"/>
      <c r="F54" s="1210"/>
      <c r="G54" s="1210"/>
      <c r="H54" s="1210"/>
      <c r="I54" s="1210"/>
      <c r="J54" s="1209"/>
    </row>
    <row r="55" spans="1:17" ht="32.25" customHeight="1">
      <c r="A55" s="1159" t="s">
        <v>91</v>
      </c>
      <c r="B55" s="1150" t="s">
        <v>92</v>
      </c>
      <c r="C55" s="1197">
        <v>10</v>
      </c>
      <c r="D55" s="1212" t="s">
        <v>82</v>
      </c>
      <c r="E55" s="1212" t="s">
        <v>82</v>
      </c>
      <c r="F55" s="1212" t="s">
        <v>82</v>
      </c>
      <c r="G55" s="1210">
        <v>1</v>
      </c>
      <c r="H55" s="1212" t="s">
        <v>82</v>
      </c>
      <c r="I55" s="1212" t="s">
        <v>82</v>
      </c>
      <c r="J55" s="1209"/>
    </row>
    <row r="56" spans="1:17" ht="18.95" customHeight="1">
      <c r="A56" s="1216" t="s">
        <v>93</v>
      </c>
      <c r="B56" s="1157" t="s">
        <v>94</v>
      </c>
      <c r="C56" s="1197"/>
      <c r="D56" s="1212" t="s">
        <v>82</v>
      </c>
      <c r="E56" s="1212" t="s">
        <v>82</v>
      </c>
      <c r="F56" s="1212" t="s">
        <v>82</v>
      </c>
      <c r="G56" s="1210"/>
      <c r="H56" s="1212" t="s">
        <v>82</v>
      </c>
      <c r="I56" s="1212" t="s">
        <v>82</v>
      </c>
      <c r="J56" s="1209"/>
    </row>
    <row r="57" spans="1:17" ht="18.95" customHeight="1">
      <c r="A57" s="1217" t="s">
        <v>95</v>
      </c>
      <c r="B57" s="1157" t="s">
        <v>96</v>
      </c>
      <c r="C57" s="1197"/>
      <c r="D57" s="1212" t="s">
        <v>82</v>
      </c>
      <c r="E57" s="1212" t="s">
        <v>82</v>
      </c>
      <c r="F57" s="1212" t="s">
        <v>82</v>
      </c>
      <c r="G57" s="1210"/>
      <c r="H57" s="1212" t="s">
        <v>82</v>
      </c>
      <c r="I57" s="1212" t="s">
        <v>82</v>
      </c>
      <c r="J57" s="1218"/>
      <c r="K57" s="1219"/>
      <c r="L57" s="1219"/>
      <c r="M57" s="1219"/>
      <c r="N57" s="1219"/>
      <c r="O57" s="1219"/>
      <c r="P57" s="1219"/>
    </row>
    <row r="58" spans="1:17" ht="37.5" customHeight="1">
      <c r="A58" s="1220"/>
      <c r="B58" s="1221"/>
      <c r="C58" s="1222"/>
      <c r="D58" s="1223"/>
      <c r="E58" s="1223"/>
      <c r="F58" s="1224"/>
      <c r="G58" s="1223"/>
      <c r="H58" s="1223"/>
      <c r="I58" s="1218"/>
      <c r="J58" s="1218"/>
      <c r="K58" s="1225"/>
      <c r="L58" s="1225"/>
      <c r="M58" s="1225"/>
      <c r="N58" s="1225"/>
      <c r="O58" s="1225"/>
      <c r="P58" s="1225"/>
    </row>
    <row r="59" spans="1:17" ht="21" customHeight="1">
      <c r="A59" s="1631" t="s">
        <v>97</v>
      </c>
      <c r="B59" s="1631"/>
      <c r="C59" s="1631"/>
      <c r="D59" s="1631"/>
      <c r="E59" s="1631"/>
      <c r="F59" s="1631"/>
      <c r="G59" s="1631"/>
      <c r="H59" s="1631"/>
      <c r="I59" s="1631"/>
      <c r="J59" s="1631"/>
      <c r="K59" s="1631"/>
      <c r="L59" s="1631"/>
      <c r="M59" s="1631"/>
      <c r="N59" s="1631"/>
    </row>
    <row r="60" spans="1:17" ht="13.5" customHeight="1">
      <c r="A60" s="1176"/>
      <c r="B60" s="1176"/>
      <c r="C60" s="1176"/>
      <c r="D60" s="1176"/>
      <c r="E60" s="1176"/>
      <c r="F60" s="1176"/>
      <c r="G60" s="1176"/>
      <c r="H60" s="1653"/>
      <c r="I60" s="1653"/>
      <c r="J60" s="1653"/>
      <c r="K60" s="1653"/>
      <c r="L60" s="1226"/>
      <c r="M60" s="1227"/>
      <c r="N60" s="1227"/>
    </row>
    <row r="61" spans="1:17" ht="55.5" customHeight="1">
      <c r="A61" s="1637" t="s">
        <v>40</v>
      </c>
      <c r="B61" s="1637" t="s">
        <v>7</v>
      </c>
      <c r="C61" s="1650" t="s">
        <v>98</v>
      </c>
      <c r="D61" s="1637" t="s">
        <v>99</v>
      </c>
      <c r="E61" s="1637"/>
      <c r="F61" s="1637"/>
      <c r="G61" s="1637"/>
      <c r="H61" s="1637"/>
      <c r="I61" s="1637"/>
      <c r="J61" s="1637"/>
      <c r="K61" s="1654"/>
      <c r="L61" s="1228"/>
      <c r="M61" s="1228"/>
      <c r="N61" s="1228"/>
      <c r="O61" s="1182"/>
      <c r="P61" s="1169"/>
      <c r="Q61" s="1169"/>
    </row>
    <row r="62" spans="1:17" ht="15.75">
      <c r="A62" s="1637"/>
      <c r="B62" s="1637"/>
      <c r="C62" s="1652"/>
      <c r="D62" s="1167" t="s">
        <v>100</v>
      </c>
      <c r="E62" s="1167" t="s">
        <v>101</v>
      </c>
      <c r="F62" s="1167" t="s">
        <v>102</v>
      </c>
      <c r="G62" s="1167" t="s">
        <v>103</v>
      </c>
      <c r="H62" s="1167" t="s">
        <v>104</v>
      </c>
      <c r="I62" s="1167" t="s">
        <v>105</v>
      </c>
      <c r="J62" s="1167" t="s">
        <v>106</v>
      </c>
      <c r="K62" s="1167" t="s">
        <v>107</v>
      </c>
      <c r="L62" s="1229"/>
      <c r="M62" s="1229"/>
      <c r="N62" s="1229"/>
      <c r="O62" s="1182"/>
      <c r="P62" s="1169"/>
      <c r="Q62" s="1169"/>
    </row>
    <row r="63" spans="1:17" s="1173" customFormat="1" ht="15.75" customHeight="1">
      <c r="A63" s="1167">
        <v>1</v>
      </c>
      <c r="B63" s="1167">
        <v>2</v>
      </c>
      <c r="C63" s="1167">
        <v>3</v>
      </c>
      <c r="D63" s="1167">
        <v>4</v>
      </c>
      <c r="E63" s="1167">
        <v>5</v>
      </c>
      <c r="F63" s="1167">
        <v>6</v>
      </c>
      <c r="G63" s="1167">
        <v>7</v>
      </c>
      <c r="H63" s="1167">
        <v>8</v>
      </c>
      <c r="I63" s="1167">
        <v>9</v>
      </c>
      <c r="J63" s="1230">
        <v>10</v>
      </c>
      <c r="K63" s="1167">
        <v>11</v>
      </c>
      <c r="L63" s="1184"/>
      <c r="M63" s="1184"/>
      <c r="N63" s="1184"/>
      <c r="O63" s="1184"/>
      <c r="P63" s="1170"/>
      <c r="Q63" s="1172"/>
    </row>
    <row r="64" spans="1:17" ht="25.5" customHeight="1">
      <c r="A64" s="1231" t="s">
        <v>108</v>
      </c>
      <c r="B64" s="1157" t="s">
        <v>109</v>
      </c>
      <c r="C64" s="1186">
        <f>C35</f>
        <v>201</v>
      </c>
      <c r="D64" s="1197"/>
      <c r="E64" s="1197">
        <v>8</v>
      </c>
      <c r="F64" s="1197">
        <v>24</v>
      </c>
      <c r="G64" s="1197">
        <v>36</v>
      </c>
      <c r="H64" s="1197">
        <v>37</v>
      </c>
      <c r="I64" s="1197">
        <v>41</v>
      </c>
      <c r="J64" s="1197">
        <v>50</v>
      </c>
      <c r="K64" s="1197">
        <v>5</v>
      </c>
      <c r="L64" s="1232">
        <f>C64-D64-E64-F64-G64-H64-I64-J64-K64</f>
        <v>0</v>
      </c>
      <c r="M64" s="1194"/>
      <c r="N64" s="1194"/>
      <c r="O64" s="1233"/>
      <c r="P64" s="1169"/>
      <c r="Q64" s="1169"/>
    </row>
    <row r="65" spans="1:18" ht="18" customHeight="1">
      <c r="A65" s="1234" t="s">
        <v>110</v>
      </c>
      <c r="B65" s="1157" t="s">
        <v>111</v>
      </c>
      <c r="C65" s="1186">
        <f>D65+E65+F65+G65+H65+I65+J65+K65</f>
        <v>104</v>
      </c>
      <c r="D65" s="1197"/>
      <c r="E65" s="1197">
        <v>5</v>
      </c>
      <c r="F65" s="1197">
        <v>16</v>
      </c>
      <c r="G65" s="1197">
        <v>18</v>
      </c>
      <c r="H65" s="1197">
        <v>13</v>
      </c>
      <c r="I65" s="1197">
        <v>19</v>
      </c>
      <c r="J65" s="1197">
        <v>30</v>
      </c>
      <c r="K65" s="1197">
        <v>3</v>
      </c>
      <c r="L65" s="1232"/>
      <c r="M65" s="1194"/>
      <c r="N65" s="1194"/>
      <c r="O65" s="1182"/>
      <c r="P65" s="1169"/>
      <c r="Q65" s="1169"/>
    </row>
    <row r="66" spans="1:18" ht="33" customHeight="1">
      <c r="A66" s="1231" t="s">
        <v>112</v>
      </c>
      <c r="B66" s="1150" t="s">
        <v>113</v>
      </c>
      <c r="C66" s="1186">
        <f>F35</f>
        <v>2</v>
      </c>
      <c r="D66" s="1197"/>
      <c r="E66" s="1197"/>
      <c r="F66" s="1197"/>
      <c r="G66" s="1197"/>
      <c r="H66" s="1197">
        <v>1</v>
      </c>
      <c r="I66" s="1197"/>
      <c r="J66" s="1197">
        <v>1</v>
      </c>
      <c r="K66" s="1197"/>
      <c r="L66" s="1232">
        <f>C66-D66-E66-F66-G66-H66-I66-J66-K66</f>
        <v>0</v>
      </c>
      <c r="M66" s="1194"/>
      <c r="N66" s="1194"/>
      <c r="O66" s="1235"/>
    </row>
    <row r="67" spans="1:18" ht="18" customHeight="1">
      <c r="A67" s="1236" t="s">
        <v>114</v>
      </c>
      <c r="B67" s="1157" t="s">
        <v>115</v>
      </c>
      <c r="C67" s="1186">
        <f>D67+E67+F67+G67+H67+I67+J67+K67</f>
        <v>2</v>
      </c>
      <c r="D67" s="1197"/>
      <c r="E67" s="1197"/>
      <c r="F67" s="1197"/>
      <c r="G67" s="1197"/>
      <c r="H67" s="1197">
        <v>1</v>
      </c>
      <c r="I67" s="1197"/>
      <c r="J67" s="1197">
        <v>1</v>
      </c>
      <c r="K67" s="1197"/>
      <c r="L67" s="1232"/>
      <c r="M67" s="1194"/>
      <c r="N67" s="1194"/>
      <c r="O67" s="1235"/>
    </row>
    <row r="68" spans="1:18" ht="27" customHeight="1"/>
    <row r="69" spans="1:18" ht="26.25" customHeight="1">
      <c r="A69" s="1631" t="s">
        <v>116</v>
      </c>
      <c r="B69" s="1631"/>
      <c r="C69" s="1631"/>
      <c r="D69" s="1631"/>
    </row>
    <row r="70" spans="1:18" ht="13.5" customHeight="1">
      <c r="A70" s="1655"/>
      <c r="B70" s="1656"/>
      <c r="C70" s="1656"/>
      <c r="D70" s="1656"/>
    </row>
    <row r="71" spans="1:18" ht="94.5">
      <c r="A71" s="1237" t="s">
        <v>40</v>
      </c>
      <c r="B71" s="1237" t="s">
        <v>7</v>
      </c>
      <c r="C71" s="1237" t="s">
        <v>117</v>
      </c>
      <c r="D71" s="1238" t="s">
        <v>118</v>
      </c>
    </row>
    <row r="72" spans="1:18" s="1173" customFormat="1" ht="15.75" customHeight="1">
      <c r="A72" s="1167">
        <v>1</v>
      </c>
      <c r="B72" s="1167">
        <v>2</v>
      </c>
      <c r="C72" s="1167">
        <v>3</v>
      </c>
      <c r="D72" s="1167">
        <v>4</v>
      </c>
      <c r="E72" s="1170"/>
      <c r="F72" s="1170"/>
      <c r="G72" s="1170"/>
      <c r="H72" s="1170"/>
      <c r="I72" s="1170"/>
      <c r="J72" s="1171"/>
      <c r="K72" s="1170"/>
      <c r="L72" s="1170"/>
      <c r="M72" s="1170"/>
      <c r="N72" s="1170"/>
      <c r="O72" s="1170"/>
      <c r="P72" s="1170"/>
      <c r="Q72" s="1172"/>
      <c r="R72" s="1172"/>
    </row>
    <row r="73" spans="1:18" ht="34.5" customHeight="1">
      <c r="A73" s="1231" t="s">
        <v>119</v>
      </c>
      <c r="B73" s="1157" t="s">
        <v>120</v>
      </c>
      <c r="C73" s="1239">
        <v>0</v>
      </c>
      <c r="D73" s="1239">
        <v>0</v>
      </c>
      <c r="E73" s="1169"/>
      <c r="F73" s="1169"/>
      <c r="G73" s="1169"/>
      <c r="H73" s="1169"/>
      <c r="I73" s="1169"/>
      <c r="J73" s="1169"/>
      <c r="K73" s="1169"/>
      <c r="L73" s="1169"/>
      <c r="M73" s="1169"/>
      <c r="N73" s="1169"/>
      <c r="O73" s="1169"/>
      <c r="P73" s="1169"/>
      <c r="Q73" s="1169"/>
      <c r="R73" s="1169"/>
    </row>
    <row r="74" spans="1:18" ht="36.75" customHeight="1">
      <c r="A74" s="1231" t="s">
        <v>121</v>
      </c>
      <c r="B74" s="1157" t="s">
        <v>122</v>
      </c>
      <c r="C74" s="1239">
        <v>0</v>
      </c>
      <c r="D74" s="1239">
        <v>0</v>
      </c>
      <c r="G74" s="1162"/>
    </row>
    <row r="75" spans="1:18" ht="33.75" customHeight="1">
      <c r="A75" s="1240"/>
      <c r="B75" s="1198"/>
      <c r="C75" s="1198"/>
      <c r="D75" s="1241"/>
      <c r="E75" s="1242"/>
      <c r="F75" s="1242"/>
      <c r="G75" s="1242"/>
      <c r="H75" s="1242"/>
    </row>
    <row r="76" spans="1:18" ht="23.25" customHeight="1">
      <c r="A76" s="1631" t="s">
        <v>123</v>
      </c>
      <c r="B76" s="1631"/>
      <c r="C76" s="1631"/>
      <c r="D76" s="1631"/>
      <c r="E76" s="1631"/>
    </row>
    <row r="77" spans="1:18" ht="15" customHeight="1">
      <c r="A77" s="1243"/>
      <c r="B77" s="1653"/>
      <c r="C77" s="1653"/>
      <c r="D77" s="1653"/>
      <c r="E77" s="1244"/>
    </row>
    <row r="78" spans="1:18" ht="38.25">
      <c r="A78" s="1245" t="s">
        <v>40</v>
      </c>
      <c r="B78" s="1245" t="s">
        <v>7</v>
      </c>
      <c r="C78" s="1245" t="s">
        <v>124</v>
      </c>
      <c r="D78" s="1246" t="s">
        <v>125</v>
      </c>
      <c r="E78" s="1180"/>
      <c r="F78" s="1169"/>
      <c r="G78" s="1169"/>
      <c r="H78" s="1169"/>
      <c r="I78" s="1169"/>
      <c r="J78" s="1169"/>
      <c r="K78" s="1169"/>
      <c r="L78" s="1169"/>
      <c r="M78" s="1169"/>
      <c r="N78" s="1169"/>
      <c r="O78" s="1169"/>
      <c r="P78" s="1169"/>
      <c r="Q78" s="1169"/>
    </row>
    <row r="79" spans="1:18" s="1173" customFormat="1" ht="15" customHeight="1">
      <c r="A79" s="1167">
        <v>1</v>
      </c>
      <c r="B79" s="1167">
        <v>2</v>
      </c>
      <c r="C79" s="1167">
        <v>3</v>
      </c>
      <c r="D79" s="1167">
        <v>4</v>
      </c>
      <c r="E79" s="1170"/>
      <c r="F79" s="1170"/>
      <c r="G79" s="1170"/>
      <c r="H79" s="1170"/>
      <c r="I79" s="1170"/>
      <c r="J79" s="1171"/>
      <c r="K79" s="1170"/>
      <c r="L79" s="1170"/>
      <c r="M79" s="1170"/>
      <c r="N79" s="1170"/>
      <c r="O79" s="1170"/>
      <c r="P79" s="1170"/>
      <c r="Q79" s="1172"/>
    </row>
    <row r="80" spans="1:18" ht="22.5" customHeight="1">
      <c r="A80" s="1231" t="s">
        <v>108</v>
      </c>
      <c r="B80" s="1157" t="s">
        <v>126</v>
      </c>
      <c r="C80" s="1247" t="s">
        <v>82</v>
      </c>
      <c r="D80" s="1248">
        <f>C35</f>
        <v>201</v>
      </c>
      <c r="E80" s="1249"/>
      <c r="F80" s="1169"/>
      <c r="G80" s="1169"/>
      <c r="H80" s="1169"/>
      <c r="I80" s="1169"/>
      <c r="J80" s="1169"/>
      <c r="K80" s="1169"/>
      <c r="L80" s="1169"/>
      <c r="M80" s="1169"/>
      <c r="N80" s="1169"/>
      <c r="O80" s="1169"/>
      <c r="P80" s="1169"/>
      <c r="Q80" s="1169"/>
    </row>
    <row r="81" spans="1:18" ht="32.25">
      <c r="A81" s="1250" t="s">
        <v>127</v>
      </c>
      <c r="B81" s="1157"/>
      <c r="C81" s="1247"/>
      <c r="D81" s="1251"/>
      <c r="E81" s="1249"/>
      <c r="F81" s="1169"/>
      <c r="G81" s="1169"/>
      <c r="H81" s="1169"/>
      <c r="I81" s="1169"/>
      <c r="J81" s="1169"/>
      <c r="K81" s="1169"/>
      <c r="L81" s="1169"/>
      <c r="M81" s="1169"/>
      <c r="N81" s="1169"/>
      <c r="O81" s="1169"/>
      <c r="P81" s="1169"/>
      <c r="Q81" s="1169"/>
    </row>
    <row r="82" spans="1:18" ht="18.95" customHeight="1">
      <c r="A82" s="1252" t="s">
        <v>128</v>
      </c>
      <c r="B82" s="1157" t="s">
        <v>129</v>
      </c>
      <c r="C82" s="1239">
        <v>199</v>
      </c>
      <c r="D82" s="1239">
        <v>201</v>
      </c>
      <c r="E82" s="1165"/>
    </row>
    <row r="83" spans="1:18" ht="18.95" customHeight="1">
      <c r="A83" s="1239"/>
      <c r="B83" s="1157" t="s">
        <v>130</v>
      </c>
      <c r="C83" s="1239"/>
      <c r="D83" s="1239"/>
      <c r="E83" s="1165"/>
    </row>
    <row r="84" spans="1:18" ht="18.95" customHeight="1">
      <c r="A84" s="1239"/>
      <c r="B84" s="1157" t="s">
        <v>131</v>
      </c>
      <c r="C84" s="1253"/>
      <c r="D84" s="1254"/>
      <c r="E84" s="1165"/>
    </row>
    <row r="85" spans="1:18" ht="18.95" customHeight="1">
      <c r="A85" s="1255"/>
      <c r="B85" s="1157" t="s">
        <v>132</v>
      </c>
      <c r="C85" s="1253"/>
      <c r="D85" s="1254"/>
      <c r="E85" s="1165"/>
    </row>
    <row r="86" spans="1:18" ht="18.95" customHeight="1">
      <c r="A86" s="1255"/>
      <c r="B86" s="1157" t="s">
        <v>133</v>
      </c>
      <c r="C86" s="1253"/>
      <c r="D86" s="1254"/>
      <c r="E86" s="1165"/>
    </row>
    <row r="87" spans="1:18" ht="16.5" customHeight="1">
      <c r="A87" s="1256"/>
      <c r="B87" s="1257">
        <v>50</v>
      </c>
      <c r="C87" s="1258"/>
      <c r="D87" s="1259"/>
      <c r="E87" s="1260"/>
    </row>
    <row r="88" spans="1:18" ht="14.25" customHeight="1">
      <c r="A88" s="1261"/>
      <c r="B88" s="1164"/>
      <c r="C88" s="1165"/>
      <c r="D88" s="1165"/>
      <c r="E88" s="1165"/>
      <c r="F88" s="1165"/>
      <c r="G88" s="1165"/>
    </row>
    <row r="89" spans="1:18" ht="22.5" customHeight="1">
      <c r="A89" s="1631" t="s">
        <v>134</v>
      </c>
      <c r="B89" s="1631"/>
      <c r="C89" s="1631"/>
      <c r="D89" s="1631"/>
      <c r="E89" s="1631"/>
      <c r="F89" s="1631"/>
      <c r="G89" s="1631"/>
      <c r="H89" s="1631"/>
      <c r="I89" s="1631"/>
      <c r="J89" s="1631"/>
    </row>
    <row r="90" spans="1:18" ht="31.5" customHeight="1">
      <c r="A90" s="1642" t="s">
        <v>135</v>
      </c>
      <c r="B90" s="1642"/>
      <c r="C90" s="1642"/>
      <c r="D90" s="1642"/>
      <c r="E90" s="1642"/>
      <c r="F90" s="1642"/>
      <c r="G90" s="1642"/>
      <c r="H90" s="1642"/>
      <c r="I90" s="1642"/>
      <c r="J90" s="1262"/>
    </row>
    <row r="91" spans="1:18" ht="17.100000000000001" customHeight="1">
      <c r="J91" s="1263"/>
    </row>
    <row r="92" spans="1:18" ht="25.5" customHeight="1">
      <c r="A92" s="1637" t="s">
        <v>40</v>
      </c>
      <c r="B92" s="1637" t="s">
        <v>7</v>
      </c>
      <c r="C92" s="1637" t="s">
        <v>136</v>
      </c>
      <c r="D92" s="1638" t="s">
        <v>137</v>
      </c>
      <c r="E92" s="1639"/>
      <c r="F92" s="1639"/>
      <c r="G92" s="1647"/>
      <c r="H92" s="1637" t="s">
        <v>138</v>
      </c>
      <c r="I92" s="1637" t="s">
        <v>139</v>
      </c>
      <c r="J92" s="1264"/>
    </row>
    <row r="93" spans="1:18" ht="109.5" customHeight="1">
      <c r="A93" s="1637"/>
      <c r="B93" s="1637"/>
      <c r="C93" s="1637"/>
      <c r="D93" s="1167" t="s">
        <v>140</v>
      </c>
      <c r="E93" s="1167" t="s">
        <v>141</v>
      </c>
      <c r="F93" s="1167" t="s">
        <v>142</v>
      </c>
      <c r="G93" s="1167" t="s">
        <v>143</v>
      </c>
      <c r="H93" s="1637"/>
      <c r="I93" s="1637"/>
      <c r="J93" s="1264"/>
      <c r="K93" s="1169"/>
      <c r="L93" s="1169"/>
      <c r="M93" s="1169"/>
      <c r="N93" s="1265"/>
      <c r="O93" s="1169"/>
      <c r="P93" s="1169"/>
      <c r="Q93" s="1169"/>
      <c r="R93" s="1169"/>
    </row>
    <row r="94" spans="1:18" s="1173" customFormat="1" ht="21" customHeight="1">
      <c r="A94" s="1167">
        <v>1</v>
      </c>
      <c r="B94" s="1167">
        <v>2</v>
      </c>
      <c r="C94" s="1167">
        <v>3</v>
      </c>
      <c r="D94" s="1167">
        <v>4</v>
      </c>
      <c r="E94" s="1167">
        <v>5</v>
      </c>
      <c r="F94" s="1167">
        <v>6</v>
      </c>
      <c r="G94" s="1167">
        <v>7</v>
      </c>
      <c r="H94" s="1167">
        <v>8</v>
      </c>
      <c r="I94" s="1167">
        <v>9</v>
      </c>
      <c r="J94" s="1171"/>
      <c r="K94" s="1170"/>
      <c r="L94" s="1170"/>
      <c r="M94" s="1170"/>
      <c r="N94" s="1170"/>
      <c r="O94" s="1170"/>
      <c r="P94" s="1170"/>
      <c r="Q94" s="1172"/>
      <c r="R94" s="1172"/>
    </row>
    <row r="95" spans="1:18" ht="32.25">
      <c r="A95" s="1231" t="s">
        <v>144</v>
      </c>
      <c r="B95" s="1157" t="s">
        <v>145</v>
      </c>
      <c r="C95" s="1186">
        <f>C97+C98+C99+C100+C101+C102+C103+C104+C105+C106+C107</f>
        <v>25</v>
      </c>
      <c r="D95" s="1186">
        <f t="shared" ref="D95:I95" si="2">D97+D98+D99+D100+D101+D102+D103+D104+D105+D106+D107</f>
        <v>13</v>
      </c>
      <c r="E95" s="1186">
        <f t="shared" si="2"/>
        <v>13</v>
      </c>
      <c r="F95" s="1186">
        <f t="shared" si="2"/>
        <v>12</v>
      </c>
      <c r="G95" s="1186">
        <f t="shared" si="2"/>
        <v>11</v>
      </c>
      <c r="H95" s="1186">
        <f t="shared" si="2"/>
        <v>25</v>
      </c>
      <c r="I95" s="1186">
        <f t="shared" si="2"/>
        <v>0</v>
      </c>
      <c r="J95" s="1249"/>
      <c r="K95" s="1169"/>
      <c r="L95" s="1169"/>
      <c r="M95" s="1169"/>
      <c r="N95" s="1169"/>
      <c r="O95" s="1169"/>
      <c r="P95" s="1169"/>
      <c r="Q95" s="1169"/>
      <c r="R95" s="1169"/>
    </row>
    <row r="96" spans="1:18" ht="17.100000000000001" customHeight="1">
      <c r="A96" s="1266" t="s">
        <v>146</v>
      </c>
      <c r="B96" s="1267"/>
      <c r="C96" s="1197"/>
      <c r="D96" s="1197"/>
      <c r="E96" s="1197"/>
      <c r="F96" s="1197"/>
      <c r="G96" s="1197"/>
      <c r="H96" s="1197"/>
      <c r="I96" s="1197"/>
      <c r="J96" s="1249"/>
      <c r="K96" s="1169"/>
      <c r="L96" s="1169"/>
      <c r="M96" s="1265"/>
      <c r="N96" s="1169"/>
      <c r="O96" s="1169"/>
      <c r="P96" s="1169"/>
      <c r="Q96" s="1169"/>
      <c r="R96" s="1169"/>
    </row>
    <row r="97" spans="1:46" ht="18.95" customHeight="1">
      <c r="A97" s="1268" t="s">
        <v>147</v>
      </c>
      <c r="B97" s="1157" t="s">
        <v>148</v>
      </c>
      <c r="C97" s="1197">
        <v>19</v>
      </c>
      <c r="D97" s="1197">
        <v>10</v>
      </c>
      <c r="E97" s="1197">
        <v>10</v>
      </c>
      <c r="F97" s="1197">
        <v>9</v>
      </c>
      <c r="G97" s="1197">
        <v>9</v>
      </c>
      <c r="H97" s="1197">
        <v>19</v>
      </c>
      <c r="I97" s="1197">
        <v>0</v>
      </c>
      <c r="J97" s="1249"/>
    </row>
    <row r="98" spans="1:46" ht="18.95" customHeight="1">
      <c r="A98" s="1234" t="s">
        <v>149</v>
      </c>
      <c r="B98" s="1150" t="s">
        <v>150</v>
      </c>
      <c r="C98" s="1197">
        <v>1</v>
      </c>
      <c r="D98" s="1197">
        <v>1</v>
      </c>
      <c r="E98" s="1197">
        <v>1</v>
      </c>
      <c r="F98" s="1197"/>
      <c r="G98" s="1197"/>
      <c r="H98" s="1197">
        <v>1</v>
      </c>
      <c r="I98" s="1197"/>
      <c r="J98" s="1249"/>
    </row>
    <row r="99" spans="1:46" ht="18.95" customHeight="1">
      <c r="A99" s="1234" t="s">
        <v>151</v>
      </c>
      <c r="B99" s="1157" t="s">
        <v>152</v>
      </c>
      <c r="C99" s="1197">
        <v>2</v>
      </c>
      <c r="D99" s="1197">
        <v>0</v>
      </c>
      <c r="E99" s="1197">
        <v>0</v>
      </c>
      <c r="F99" s="1197">
        <v>2</v>
      </c>
      <c r="G99" s="1197">
        <v>1</v>
      </c>
      <c r="H99" s="1197">
        <v>2</v>
      </c>
      <c r="I99" s="1197"/>
      <c r="J99" s="1249"/>
    </row>
    <row r="100" spans="1:46" ht="18.95" customHeight="1">
      <c r="A100" s="1234" t="s">
        <v>153</v>
      </c>
      <c r="B100" s="1157" t="s">
        <v>154</v>
      </c>
      <c r="C100" s="1197">
        <v>1</v>
      </c>
      <c r="D100" s="1197">
        <v>0</v>
      </c>
      <c r="E100" s="1197">
        <v>0</v>
      </c>
      <c r="F100" s="1197">
        <v>1</v>
      </c>
      <c r="G100" s="1197">
        <v>1</v>
      </c>
      <c r="H100" s="1197">
        <v>1</v>
      </c>
      <c r="I100" s="1197"/>
      <c r="J100" s="1249"/>
    </row>
    <row r="101" spans="1:46" ht="18.95" customHeight="1">
      <c r="A101" s="1234" t="s">
        <v>155</v>
      </c>
      <c r="B101" s="1150" t="s">
        <v>156</v>
      </c>
      <c r="C101" s="1197">
        <v>1</v>
      </c>
      <c r="D101" s="1197">
        <v>1</v>
      </c>
      <c r="E101" s="1197">
        <v>1</v>
      </c>
      <c r="F101" s="1197"/>
      <c r="G101" s="1197"/>
      <c r="H101" s="1197">
        <v>1</v>
      </c>
      <c r="I101" s="1197"/>
      <c r="J101" s="1249"/>
    </row>
    <row r="102" spans="1:46" ht="18.95" customHeight="1">
      <c r="A102" s="1234" t="s">
        <v>157</v>
      </c>
      <c r="B102" s="1157" t="s">
        <v>158</v>
      </c>
      <c r="C102" s="1197">
        <v>1</v>
      </c>
      <c r="D102" s="1197">
        <v>1</v>
      </c>
      <c r="E102" s="1197">
        <v>1</v>
      </c>
      <c r="F102" s="1197"/>
      <c r="G102" s="1197"/>
      <c r="H102" s="1197">
        <v>1</v>
      </c>
      <c r="I102" s="1197"/>
      <c r="J102" s="1249"/>
    </row>
    <row r="103" spans="1:46" ht="18.95" customHeight="1">
      <c r="A103" s="1234" t="s">
        <v>159</v>
      </c>
      <c r="B103" s="1157" t="s">
        <v>160</v>
      </c>
      <c r="C103" s="1197"/>
      <c r="D103" s="1197"/>
      <c r="E103" s="1197"/>
      <c r="F103" s="1197"/>
      <c r="G103" s="1197"/>
      <c r="H103" s="1197"/>
      <c r="I103" s="1197"/>
      <c r="J103" s="1249"/>
    </row>
    <row r="104" spans="1:46" ht="18.95" customHeight="1">
      <c r="A104" s="1234" t="s">
        <v>161</v>
      </c>
      <c r="B104" s="1150" t="s">
        <v>162</v>
      </c>
      <c r="C104" s="1197"/>
      <c r="D104" s="1197"/>
      <c r="E104" s="1197"/>
      <c r="F104" s="1197"/>
      <c r="G104" s="1197"/>
      <c r="H104" s="1197"/>
      <c r="I104" s="1197"/>
      <c r="J104" s="1249"/>
    </row>
    <row r="105" spans="1:46" ht="18.95" customHeight="1">
      <c r="A105" s="1234" t="s">
        <v>163</v>
      </c>
      <c r="B105" s="1157" t="s">
        <v>164</v>
      </c>
      <c r="C105" s="1197"/>
      <c r="D105" s="1197"/>
      <c r="E105" s="1197"/>
      <c r="F105" s="1197"/>
      <c r="G105" s="1197"/>
      <c r="H105" s="1197"/>
      <c r="I105" s="1197"/>
      <c r="J105" s="1249"/>
    </row>
    <row r="106" spans="1:46" ht="18.95" customHeight="1">
      <c r="A106" s="1234" t="s">
        <v>165</v>
      </c>
      <c r="B106" s="1157" t="s">
        <v>166</v>
      </c>
      <c r="C106" s="1197"/>
      <c r="D106" s="1197"/>
      <c r="E106" s="1197"/>
      <c r="F106" s="1197"/>
      <c r="G106" s="1197"/>
      <c r="H106" s="1197"/>
      <c r="I106" s="1197"/>
      <c r="J106" s="1249"/>
    </row>
    <row r="107" spans="1:46" ht="18.95" customHeight="1">
      <c r="A107" s="1234" t="s">
        <v>167</v>
      </c>
      <c r="B107" s="1150" t="s">
        <v>168</v>
      </c>
      <c r="C107" s="1197"/>
      <c r="D107" s="1197"/>
      <c r="E107" s="1197"/>
      <c r="F107" s="1197"/>
      <c r="G107" s="1197"/>
      <c r="H107" s="1197"/>
      <c r="I107" s="1197"/>
      <c r="J107" s="1249"/>
    </row>
    <row r="108" spans="1:46" ht="51.75" customHeight="1">
      <c r="A108" s="1269" t="s">
        <v>169</v>
      </c>
      <c r="B108" s="1157" t="s">
        <v>170</v>
      </c>
      <c r="C108" s="1197">
        <v>1</v>
      </c>
      <c r="D108" s="1212" t="s">
        <v>82</v>
      </c>
      <c r="E108" s="1212" t="s">
        <v>82</v>
      </c>
      <c r="F108" s="1212" t="s">
        <v>82</v>
      </c>
      <c r="G108" s="1212" t="s">
        <v>82</v>
      </c>
      <c r="H108" s="1210">
        <v>1</v>
      </c>
      <c r="I108" s="1210"/>
      <c r="J108" s="1249"/>
    </row>
    <row r="109" spans="1:46" ht="73.5" customHeight="1">
      <c r="A109" s="1269" t="s">
        <v>171</v>
      </c>
      <c r="B109" s="1157" t="s">
        <v>172</v>
      </c>
      <c r="C109" s="1197">
        <v>25</v>
      </c>
      <c r="D109" s="1315">
        <v>13</v>
      </c>
      <c r="E109" s="1315">
        <v>13</v>
      </c>
      <c r="F109" s="1315">
        <v>12</v>
      </c>
      <c r="G109" s="1315">
        <v>11</v>
      </c>
      <c r="H109" s="1315">
        <v>25</v>
      </c>
      <c r="I109" s="1212" t="s">
        <v>82</v>
      </c>
      <c r="J109" s="1249"/>
      <c r="K109" s="1205"/>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row>
    <row r="110" spans="1:46" ht="39" customHeight="1">
      <c r="A110" s="1271"/>
      <c r="B110" s="1272"/>
      <c r="C110" s="1272"/>
      <c r="D110" s="1272"/>
      <c r="E110" s="1272"/>
      <c r="F110" s="1272"/>
      <c r="G110" s="1272"/>
      <c r="H110" s="1272"/>
      <c r="I110" s="1273"/>
      <c r="J110" s="1249"/>
    </row>
    <row r="111" spans="1:46" ht="19.5" customHeight="1">
      <c r="A111" s="1631" t="s">
        <v>173</v>
      </c>
      <c r="B111" s="1631"/>
      <c r="C111" s="1631"/>
      <c r="D111" s="1631"/>
      <c r="E111" s="1631"/>
      <c r="F111" s="1631"/>
      <c r="G111" s="1631"/>
      <c r="H111" s="1631"/>
      <c r="I111" s="1631"/>
      <c r="J111" s="1249"/>
    </row>
    <row r="112" spans="1:46" ht="21.75" customHeight="1">
      <c r="A112" s="1648" t="s">
        <v>174</v>
      </c>
      <c r="B112" s="1648"/>
      <c r="C112" s="1648"/>
      <c r="D112" s="1648"/>
      <c r="E112" s="1648"/>
      <c r="F112" s="1648"/>
      <c r="G112" s="1648"/>
      <c r="H112" s="1648"/>
      <c r="I112" s="1648"/>
    </row>
    <row r="113" spans="1:19" ht="19.5" customHeight="1">
      <c r="A113" s="1176"/>
      <c r="B113" s="1176"/>
      <c r="C113" s="1176"/>
      <c r="D113" s="1176"/>
      <c r="E113" s="1176"/>
      <c r="G113" s="1227"/>
      <c r="H113" s="1227"/>
      <c r="I113" s="1227"/>
      <c r="L113" s="1274"/>
    </row>
    <row r="114" spans="1:19" ht="15.75" customHeight="1">
      <c r="A114" s="1637" t="s">
        <v>40</v>
      </c>
      <c r="B114" s="1637" t="s">
        <v>7</v>
      </c>
      <c r="C114" s="1649" t="s">
        <v>175</v>
      </c>
      <c r="D114" s="1649"/>
      <c r="E114" s="1649"/>
      <c r="F114" s="1649"/>
      <c r="G114" s="1649"/>
      <c r="H114" s="1649"/>
      <c r="I114" s="1649"/>
      <c r="J114" s="1649"/>
      <c r="K114" s="1649"/>
      <c r="L114" s="1649"/>
      <c r="M114" s="1275"/>
      <c r="N114" s="1275"/>
      <c r="O114" s="1275"/>
      <c r="P114" s="1275"/>
      <c r="Q114" s="1235"/>
      <c r="R114" s="1235"/>
      <c r="S114" s="1235"/>
    </row>
    <row r="115" spans="1:19" ht="28.5" customHeight="1">
      <c r="A115" s="1637"/>
      <c r="B115" s="1637"/>
      <c r="C115" s="1167" t="s">
        <v>176</v>
      </c>
      <c r="D115" s="1167" t="s">
        <v>177</v>
      </c>
      <c r="E115" s="1167" t="s">
        <v>178</v>
      </c>
      <c r="F115" s="1167" t="s">
        <v>179</v>
      </c>
      <c r="G115" s="1167" t="s">
        <v>180</v>
      </c>
      <c r="H115" s="1167" t="s">
        <v>181</v>
      </c>
      <c r="I115" s="1276" t="s">
        <v>182</v>
      </c>
      <c r="J115" s="1276" t="s">
        <v>183</v>
      </c>
      <c r="K115" s="1276" t="s">
        <v>184</v>
      </c>
      <c r="L115" s="1276" t="s">
        <v>185</v>
      </c>
      <c r="M115" s="1275"/>
      <c r="N115" s="1277"/>
      <c r="O115" s="1275"/>
      <c r="P115" s="1275"/>
      <c r="Q115" s="1235"/>
      <c r="R115" s="1235"/>
      <c r="S115" s="1235"/>
    </row>
    <row r="116" spans="1:19" s="1173" customFormat="1" ht="16.5" customHeight="1">
      <c r="A116" s="1167">
        <v>1</v>
      </c>
      <c r="B116" s="1167">
        <v>2</v>
      </c>
      <c r="C116" s="1167">
        <v>3</v>
      </c>
      <c r="D116" s="1167">
        <v>4</v>
      </c>
      <c r="E116" s="1167">
        <v>5</v>
      </c>
      <c r="F116" s="1167">
        <v>6</v>
      </c>
      <c r="G116" s="1167">
        <v>7</v>
      </c>
      <c r="H116" s="1167">
        <v>8</v>
      </c>
      <c r="I116" s="1167">
        <v>9</v>
      </c>
      <c r="J116" s="1230">
        <v>10</v>
      </c>
      <c r="K116" s="1167">
        <v>11</v>
      </c>
      <c r="L116" s="1167">
        <v>12</v>
      </c>
      <c r="M116" s="1184"/>
      <c r="N116" s="1184"/>
      <c r="O116" s="1184"/>
      <c r="P116" s="1184"/>
      <c r="Q116" s="1278"/>
      <c r="R116" s="1278"/>
      <c r="S116" s="1278"/>
    </row>
    <row r="117" spans="1:19" ht="34.5" customHeight="1">
      <c r="A117" s="1231" t="s">
        <v>186</v>
      </c>
      <c r="B117" s="1150" t="s">
        <v>187</v>
      </c>
      <c r="C117" s="1186">
        <f>C119+C120+C121+C122+C123+C124+C125+C126+C127+C128+C129</f>
        <v>0</v>
      </c>
      <c r="D117" s="1186">
        <f t="shared" ref="D117:L117" si="3">D119+D120+D121+D122+D123+D124+D125+D126+D127+D128+D129</f>
        <v>2</v>
      </c>
      <c r="E117" s="1186">
        <f t="shared" si="3"/>
        <v>5</v>
      </c>
      <c r="F117" s="1186">
        <f t="shared" si="3"/>
        <v>1</v>
      </c>
      <c r="G117" s="1186">
        <f t="shared" si="3"/>
        <v>5</v>
      </c>
      <c r="H117" s="1186">
        <f t="shared" si="3"/>
        <v>3</v>
      </c>
      <c r="I117" s="1186">
        <f t="shared" si="3"/>
        <v>4</v>
      </c>
      <c r="J117" s="1186">
        <f t="shared" si="3"/>
        <v>3</v>
      </c>
      <c r="K117" s="1186">
        <f t="shared" si="3"/>
        <v>1</v>
      </c>
      <c r="L117" s="1186">
        <f t="shared" si="3"/>
        <v>1</v>
      </c>
      <c r="M117" s="1279">
        <f>C95-C117-D117-E117-F117-G117-H117-I117-J117-K117-L117</f>
        <v>0</v>
      </c>
      <c r="N117" s="1280"/>
      <c r="O117" s="1281"/>
      <c r="P117" s="1281"/>
      <c r="Q117" s="1235"/>
      <c r="R117" s="1235"/>
      <c r="S117" s="1235"/>
    </row>
    <row r="118" spans="1:19" ht="18.75">
      <c r="A118" s="1266" t="s">
        <v>146</v>
      </c>
      <c r="B118" s="1282"/>
      <c r="C118" s="1283"/>
      <c r="D118" s="1283"/>
      <c r="E118" s="1283"/>
      <c r="F118" s="1283"/>
      <c r="G118" s="1283"/>
      <c r="H118" s="1283"/>
      <c r="I118" s="1283"/>
      <c r="J118" s="1283"/>
      <c r="K118" s="1283"/>
      <c r="L118" s="1283"/>
      <c r="M118" s="1279"/>
      <c r="N118" s="1284"/>
      <c r="O118" s="1281"/>
      <c r="P118" s="1281"/>
      <c r="Q118" s="1235"/>
      <c r="R118" s="1235"/>
      <c r="S118" s="1235"/>
    </row>
    <row r="119" spans="1:19" ht="18.95" customHeight="1">
      <c r="A119" s="1268" t="s">
        <v>147</v>
      </c>
      <c r="B119" s="1157" t="s">
        <v>188</v>
      </c>
      <c r="C119" s="1197">
        <v>0</v>
      </c>
      <c r="D119" s="1197">
        <v>1</v>
      </c>
      <c r="E119" s="1197">
        <v>4</v>
      </c>
      <c r="F119" s="1197">
        <v>1</v>
      </c>
      <c r="G119" s="1197">
        <v>5</v>
      </c>
      <c r="H119" s="1197">
        <v>2</v>
      </c>
      <c r="I119" s="1197">
        <v>3</v>
      </c>
      <c r="J119" s="1197">
        <v>1</v>
      </c>
      <c r="K119" s="1197">
        <v>1</v>
      </c>
      <c r="L119" s="1197">
        <v>1</v>
      </c>
      <c r="M119" s="1279">
        <f t="shared" ref="M119:M129" si="4">C97-C119-D119-E119-F119-G119-H119-I119-J119-K119-L119</f>
        <v>0</v>
      </c>
      <c r="N119" s="1284"/>
      <c r="O119" s="1275"/>
      <c r="P119" s="1275"/>
      <c r="Q119" s="1235"/>
      <c r="R119" s="1235"/>
      <c r="S119" s="1235"/>
    </row>
    <row r="120" spans="1:19" ht="18.95" customHeight="1">
      <c r="A120" s="1234" t="s">
        <v>149</v>
      </c>
      <c r="B120" s="1150" t="s">
        <v>189</v>
      </c>
      <c r="C120" s="1197"/>
      <c r="D120" s="1197"/>
      <c r="E120" s="1197">
        <v>1</v>
      </c>
      <c r="F120" s="1197"/>
      <c r="G120" s="1197"/>
      <c r="H120" s="1197"/>
      <c r="I120" s="1197"/>
      <c r="J120" s="1197"/>
      <c r="K120" s="1197"/>
      <c r="L120" s="1197"/>
      <c r="M120" s="1279">
        <f t="shared" si="4"/>
        <v>0</v>
      </c>
      <c r="N120" s="1284"/>
      <c r="O120" s="1275"/>
      <c r="P120" s="1275"/>
      <c r="Q120" s="1235"/>
      <c r="R120" s="1235"/>
      <c r="S120" s="1235"/>
    </row>
    <row r="121" spans="1:19" ht="18.95" customHeight="1">
      <c r="A121" s="1234" t="s">
        <v>151</v>
      </c>
      <c r="B121" s="1157" t="s">
        <v>190</v>
      </c>
      <c r="C121" s="1197"/>
      <c r="D121" s="1197">
        <v>1</v>
      </c>
      <c r="E121" s="1197"/>
      <c r="F121" s="1197"/>
      <c r="G121" s="1197"/>
      <c r="H121" s="1197"/>
      <c r="I121" s="1197"/>
      <c r="J121" s="1197">
        <v>1</v>
      </c>
      <c r="K121" s="1197"/>
      <c r="L121" s="1197"/>
      <c r="M121" s="1279">
        <f t="shared" si="4"/>
        <v>0</v>
      </c>
      <c r="N121" s="1284"/>
      <c r="O121" s="1275"/>
      <c r="P121" s="1275"/>
      <c r="Q121" s="1235"/>
      <c r="R121" s="1235"/>
      <c r="S121" s="1235"/>
    </row>
    <row r="122" spans="1:19" ht="18.95" customHeight="1">
      <c r="A122" s="1234" t="s">
        <v>153</v>
      </c>
      <c r="B122" s="1150" t="s">
        <v>191</v>
      </c>
      <c r="C122" s="1197"/>
      <c r="D122" s="1197"/>
      <c r="E122" s="1197"/>
      <c r="F122" s="1197"/>
      <c r="G122" s="1197"/>
      <c r="H122" s="1197"/>
      <c r="I122" s="1197">
        <v>1</v>
      </c>
      <c r="J122" s="1197"/>
      <c r="K122" s="1197"/>
      <c r="L122" s="1197"/>
      <c r="M122" s="1279">
        <f t="shared" si="4"/>
        <v>0</v>
      </c>
      <c r="N122" s="1284"/>
      <c r="O122" s="1275"/>
      <c r="P122" s="1275"/>
      <c r="Q122" s="1235"/>
      <c r="R122" s="1235"/>
      <c r="S122" s="1235"/>
    </row>
    <row r="123" spans="1:19" ht="18.95" customHeight="1">
      <c r="A123" s="1234" t="s">
        <v>155</v>
      </c>
      <c r="B123" s="1157" t="s">
        <v>192</v>
      </c>
      <c r="C123" s="1197"/>
      <c r="D123" s="1197"/>
      <c r="E123" s="1197"/>
      <c r="F123" s="1197"/>
      <c r="G123" s="1197"/>
      <c r="H123" s="1197"/>
      <c r="I123" s="1197"/>
      <c r="J123" s="1197">
        <v>1</v>
      </c>
      <c r="K123" s="1197"/>
      <c r="L123" s="1197"/>
      <c r="M123" s="1279">
        <f t="shared" si="4"/>
        <v>0</v>
      </c>
      <c r="N123" s="1284"/>
      <c r="O123" s="1275"/>
      <c r="P123" s="1275"/>
      <c r="Q123" s="1235"/>
      <c r="R123" s="1235"/>
      <c r="S123" s="1235"/>
    </row>
    <row r="124" spans="1:19" ht="18.95" customHeight="1">
      <c r="A124" s="1234" t="s">
        <v>157</v>
      </c>
      <c r="B124" s="1150" t="s">
        <v>193</v>
      </c>
      <c r="C124" s="1197"/>
      <c r="D124" s="1197"/>
      <c r="E124" s="1197"/>
      <c r="F124" s="1197"/>
      <c r="G124" s="1197"/>
      <c r="H124" s="1197">
        <v>1</v>
      </c>
      <c r="I124" s="1197"/>
      <c r="J124" s="1197"/>
      <c r="K124" s="1197"/>
      <c r="L124" s="1197"/>
      <c r="M124" s="1279">
        <f t="shared" si="4"/>
        <v>0</v>
      </c>
      <c r="N124" s="1284"/>
      <c r="O124" s="1275"/>
      <c r="P124" s="1275"/>
      <c r="Q124" s="1235"/>
      <c r="R124" s="1235"/>
      <c r="S124" s="1235"/>
    </row>
    <row r="125" spans="1:19" ht="18.95" customHeight="1">
      <c r="A125" s="1234" t="s">
        <v>159</v>
      </c>
      <c r="B125" s="1157" t="s">
        <v>194</v>
      </c>
      <c r="C125" s="1197"/>
      <c r="D125" s="1197"/>
      <c r="E125" s="1197"/>
      <c r="F125" s="1197"/>
      <c r="G125" s="1197"/>
      <c r="H125" s="1197"/>
      <c r="I125" s="1197"/>
      <c r="J125" s="1197"/>
      <c r="K125" s="1197"/>
      <c r="L125" s="1197"/>
      <c r="M125" s="1279">
        <f t="shared" si="4"/>
        <v>0</v>
      </c>
      <c r="N125" s="1284"/>
      <c r="O125" s="1275"/>
      <c r="P125" s="1275"/>
      <c r="Q125" s="1235"/>
      <c r="R125" s="1235"/>
      <c r="S125" s="1235"/>
    </row>
    <row r="126" spans="1:19" ht="18.95" customHeight="1">
      <c r="A126" s="1234" t="s">
        <v>161</v>
      </c>
      <c r="B126" s="1150" t="s">
        <v>195</v>
      </c>
      <c r="C126" s="1197"/>
      <c r="D126" s="1197"/>
      <c r="E126" s="1197"/>
      <c r="F126" s="1197"/>
      <c r="G126" s="1197"/>
      <c r="H126" s="1197"/>
      <c r="I126" s="1197"/>
      <c r="J126" s="1197"/>
      <c r="K126" s="1197"/>
      <c r="L126" s="1197"/>
      <c r="M126" s="1279">
        <f t="shared" si="4"/>
        <v>0</v>
      </c>
      <c r="N126" s="1284"/>
      <c r="O126" s="1275"/>
      <c r="P126" s="1275"/>
      <c r="Q126" s="1235"/>
      <c r="R126" s="1235"/>
      <c r="S126" s="1235"/>
    </row>
    <row r="127" spans="1:19" ht="18.95" customHeight="1">
      <c r="A127" s="1234" t="s">
        <v>163</v>
      </c>
      <c r="B127" s="1157" t="s">
        <v>196</v>
      </c>
      <c r="C127" s="1197"/>
      <c r="D127" s="1197"/>
      <c r="E127" s="1197"/>
      <c r="F127" s="1197"/>
      <c r="G127" s="1197"/>
      <c r="H127" s="1197"/>
      <c r="I127" s="1197"/>
      <c r="J127" s="1197"/>
      <c r="K127" s="1197"/>
      <c r="L127" s="1197"/>
      <c r="M127" s="1279">
        <f t="shared" si="4"/>
        <v>0</v>
      </c>
      <c r="N127" s="1284"/>
      <c r="O127" s="1275"/>
      <c r="P127" s="1275"/>
      <c r="Q127" s="1235"/>
      <c r="R127" s="1235"/>
      <c r="S127" s="1235"/>
    </row>
    <row r="128" spans="1:19" ht="18.95" customHeight="1">
      <c r="A128" s="1234" t="s">
        <v>165</v>
      </c>
      <c r="B128" s="1150" t="s">
        <v>197</v>
      </c>
      <c r="C128" s="1197"/>
      <c r="D128" s="1197"/>
      <c r="E128" s="1197"/>
      <c r="F128" s="1197"/>
      <c r="G128" s="1197"/>
      <c r="H128" s="1197"/>
      <c r="I128" s="1197"/>
      <c r="J128" s="1197"/>
      <c r="K128" s="1197"/>
      <c r="L128" s="1197"/>
      <c r="M128" s="1279">
        <f t="shared" si="4"/>
        <v>0</v>
      </c>
      <c r="N128" s="1284"/>
      <c r="O128" s="1275"/>
      <c r="P128" s="1275"/>
      <c r="Q128" s="1235"/>
      <c r="R128" s="1235"/>
      <c r="S128" s="1235"/>
    </row>
    <row r="129" spans="1:20" ht="18.95" customHeight="1">
      <c r="A129" s="1234" t="s">
        <v>167</v>
      </c>
      <c r="B129" s="1157" t="s">
        <v>198</v>
      </c>
      <c r="C129" s="1197"/>
      <c r="D129" s="1197"/>
      <c r="E129" s="1197"/>
      <c r="F129" s="1197"/>
      <c r="G129" s="1197"/>
      <c r="H129" s="1197"/>
      <c r="I129" s="1197"/>
      <c r="J129" s="1197"/>
      <c r="K129" s="1197"/>
      <c r="L129" s="1197"/>
      <c r="M129" s="1279">
        <f t="shared" si="4"/>
        <v>0</v>
      </c>
      <c r="N129" s="1284"/>
      <c r="O129" s="1275"/>
      <c r="P129" s="1275"/>
      <c r="Q129" s="1235"/>
      <c r="R129" s="1235"/>
      <c r="S129" s="1235"/>
    </row>
    <row r="130" spans="1:20" ht="27.75" customHeight="1">
      <c r="A130" s="1146"/>
      <c r="B130" s="1146"/>
      <c r="C130" s="1146"/>
      <c r="D130" s="1146"/>
      <c r="E130" s="1146"/>
      <c r="F130" s="1146"/>
      <c r="G130" s="1146"/>
      <c r="H130" s="1146"/>
      <c r="I130" s="1146"/>
      <c r="J130" s="1146"/>
      <c r="K130" s="1146"/>
      <c r="L130" s="1146"/>
      <c r="M130" s="1146"/>
      <c r="N130" s="1146"/>
      <c r="O130" s="1146"/>
      <c r="P130" s="1146"/>
    </row>
    <row r="131" spans="1:20" ht="23.25" customHeight="1">
      <c r="A131" s="1646" t="s">
        <v>199</v>
      </c>
      <c r="B131" s="1646"/>
      <c r="C131" s="1646"/>
      <c r="D131" s="1646"/>
      <c r="E131" s="1646"/>
      <c r="F131" s="1646"/>
      <c r="G131" s="1646"/>
      <c r="H131" s="1646"/>
      <c r="I131" s="1646"/>
      <c r="J131" s="1646"/>
      <c r="K131" s="1646"/>
      <c r="L131" s="1646"/>
      <c r="M131" s="1646"/>
      <c r="N131" s="1146"/>
      <c r="O131" s="1146"/>
      <c r="P131" s="1146"/>
    </row>
    <row r="132" spans="1:20" ht="22.5" customHeight="1">
      <c r="A132" s="1642" t="s">
        <v>174</v>
      </c>
      <c r="B132" s="1642"/>
      <c r="C132" s="1642"/>
      <c r="D132" s="1642"/>
      <c r="E132" s="1642"/>
      <c r="F132" s="1642"/>
      <c r="G132" s="1642"/>
      <c r="H132" s="1642"/>
      <c r="I132" s="1642"/>
      <c r="J132" s="1642"/>
      <c r="K132" s="1642"/>
      <c r="L132" s="1642"/>
      <c r="M132" s="1285"/>
      <c r="N132" s="1285"/>
      <c r="O132" s="1285"/>
      <c r="P132" s="1285"/>
    </row>
    <row r="133" spans="1:20" ht="15" customHeight="1">
      <c r="A133" s="1285"/>
      <c r="B133" s="1285"/>
      <c r="C133" s="1285"/>
      <c r="D133" s="1285"/>
      <c r="E133" s="1285"/>
      <c r="F133" s="1285"/>
      <c r="G133" s="1285"/>
      <c r="H133" s="1285"/>
      <c r="I133" s="1285"/>
      <c r="J133" s="1643"/>
      <c r="K133" s="1643"/>
      <c r="L133" s="1643"/>
      <c r="M133" s="1643"/>
      <c r="N133" s="1643"/>
      <c r="O133" s="1643"/>
      <c r="P133" s="1643"/>
    </row>
    <row r="134" spans="1:20" ht="33.75" customHeight="1">
      <c r="A134" s="1637" t="s">
        <v>40</v>
      </c>
      <c r="B134" s="1637" t="s">
        <v>7</v>
      </c>
      <c r="C134" s="1637" t="s">
        <v>200</v>
      </c>
      <c r="D134" s="1644" t="s">
        <v>201</v>
      </c>
      <c r="E134" s="1644"/>
      <c r="F134" s="1644"/>
      <c r="G134" s="1644"/>
      <c r="H134" s="1644"/>
      <c r="I134" s="1644"/>
      <c r="J134" s="1645" t="s">
        <v>202</v>
      </c>
      <c r="K134" s="1644" t="s">
        <v>203</v>
      </c>
      <c r="L134" s="1644"/>
      <c r="M134" s="1644"/>
      <c r="N134" s="1644"/>
      <c r="O134" s="1644"/>
      <c r="P134" s="1644"/>
    </row>
    <row r="135" spans="1:20" ht="61.15" customHeight="1">
      <c r="A135" s="1637"/>
      <c r="B135" s="1637"/>
      <c r="C135" s="1637"/>
      <c r="D135" s="1167" t="s">
        <v>204</v>
      </c>
      <c r="E135" s="1167" t="s">
        <v>205</v>
      </c>
      <c r="F135" s="1167" t="s">
        <v>206</v>
      </c>
      <c r="G135" s="1167" t="s">
        <v>207</v>
      </c>
      <c r="H135" s="1167" t="s">
        <v>208</v>
      </c>
      <c r="I135" s="1167" t="s">
        <v>209</v>
      </c>
      <c r="J135" s="1645"/>
      <c r="K135" s="1167" t="s">
        <v>204</v>
      </c>
      <c r="L135" s="1167" t="s">
        <v>205</v>
      </c>
      <c r="M135" s="1167" t="s">
        <v>206</v>
      </c>
      <c r="N135" s="1167" t="s">
        <v>207</v>
      </c>
      <c r="O135" s="1167" t="s">
        <v>208</v>
      </c>
      <c r="P135" s="1167" t="s">
        <v>209</v>
      </c>
    </row>
    <row r="136" spans="1:20" s="1173" customFormat="1" ht="15.75" customHeight="1">
      <c r="A136" s="1167">
        <v>1</v>
      </c>
      <c r="B136" s="1167">
        <v>2</v>
      </c>
      <c r="C136" s="1167">
        <v>3</v>
      </c>
      <c r="D136" s="1167">
        <v>4</v>
      </c>
      <c r="E136" s="1167">
        <v>5</v>
      </c>
      <c r="F136" s="1167">
        <v>6</v>
      </c>
      <c r="G136" s="1167">
        <v>7</v>
      </c>
      <c r="H136" s="1167">
        <v>8</v>
      </c>
      <c r="I136" s="1167">
        <v>9</v>
      </c>
      <c r="J136" s="1230">
        <v>10</v>
      </c>
      <c r="K136" s="1167">
        <v>11</v>
      </c>
      <c r="L136" s="1167">
        <v>12</v>
      </c>
      <c r="M136" s="1167">
        <v>13</v>
      </c>
      <c r="N136" s="1167">
        <v>14</v>
      </c>
      <c r="O136" s="1167">
        <v>15</v>
      </c>
      <c r="P136" s="1167">
        <v>16</v>
      </c>
    </row>
    <row r="137" spans="1:20" ht="18.95" customHeight="1">
      <c r="A137" s="1174" t="s">
        <v>210</v>
      </c>
      <c r="B137" s="1150" t="s">
        <v>211</v>
      </c>
      <c r="C137" s="1186">
        <f>D137+E137+F137+G137+H137+I137</f>
        <v>25</v>
      </c>
      <c r="D137" s="1197">
        <v>1</v>
      </c>
      <c r="E137" s="1197">
        <v>0</v>
      </c>
      <c r="F137" s="1197">
        <v>1</v>
      </c>
      <c r="G137" s="1197">
        <v>5</v>
      </c>
      <c r="H137" s="1197">
        <v>7</v>
      </c>
      <c r="I137" s="1197">
        <v>11</v>
      </c>
      <c r="J137" s="1286">
        <v>25</v>
      </c>
      <c r="K137" s="1197">
        <v>3</v>
      </c>
      <c r="L137" s="1197">
        <v>0</v>
      </c>
      <c r="M137" s="1197">
        <v>9</v>
      </c>
      <c r="N137" s="1197">
        <v>6</v>
      </c>
      <c r="O137" s="1197">
        <v>2</v>
      </c>
      <c r="P137" s="1197">
        <v>5</v>
      </c>
      <c r="Q137" s="1287">
        <f>J137-K137-L137-M137-N137-O137-P137</f>
        <v>0</v>
      </c>
      <c r="R137" s="1235"/>
      <c r="S137" s="1235"/>
      <c r="T137" s="1235"/>
    </row>
    <row r="138" spans="1:20" ht="18.95" customHeight="1">
      <c r="A138" s="1288"/>
      <c r="B138" s="1289"/>
      <c r="C138" s="1290">
        <f>C95-C137</f>
        <v>0</v>
      </c>
      <c r="D138" s="1291"/>
      <c r="E138" s="1291"/>
      <c r="F138" s="1291"/>
      <c r="G138" s="1291"/>
      <c r="H138" s="1291"/>
      <c r="I138" s="1291"/>
      <c r="J138" s="1291"/>
      <c r="K138" s="1291"/>
      <c r="L138" s="1291"/>
      <c r="M138" s="1291"/>
      <c r="N138" s="1291"/>
      <c r="O138" s="1291"/>
      <c r="P138" s="1291"/>
    </row>
    <row r="139" spans="1:20" ht="15">
      <c r="A139" s="1292"/>
      <c r="B139" s="1292"/>
      <c r="C139" s="1292"/>
      <c r="D139" s="1292"/>
      <c r="E139" s="1292"/>
      <c r="F139" s="1292"/>
      <c r="G139" s="1292"/>
      <c r="H139" s="1292"/>
      <c r="I139" s="1292"/>
      <c r="J139" s="1292"/>
      <c r="K139" s="1292"/>
      <c r="L139" s="1292"/>
      <c r="M139" s="1292"/>
      <c r="N139" s="1292"/>
      <c r="O139" s="1292"/>
      <c r="P139" s="1292"/>
    </row>
    <row r="140" spans="1:20" ht="24.75" customHeight="1">
      <c r="A140" s="1635" t="s">
        <v>212</v>
      </c>
      <c r="B140" s="1635"/>
      <c r="C140" s="1635"/>
      <c r="D140" s="1635"/>
      <c r="E140" s="1635"/>
      <c r="F140" s="1635"/>
      <c r="G140" s="1635"/>
      <c r="H140" s="1635"/>
      <c r="I140" s="1146"/>
      <c r="J140" s="1146"/>
      <c r="K140" s="1146"/>
      <c r="L140" s="1146"/>
      <c r="M140" s="1146"/>
      <c r="N140" s="1146"/>
      <c r="O140" s="1146"/>
      <c r="P140" s="1146"/>
    </row>
    <row r="141" spans="1:20" ht="17.100000000000001" customHeight="1">
      <c r="A141" s="1636"/>
      <c r="B141" s="1636"/>
      <c r="C141" s="1636"/>
      <c r="D141" s="1636"/>
      <c r="E141" s="1636"/>
      <c r="F141" s="1636"/>
      <c r="G141" s="1146"/>
      <c r="H141" s="1146"/>
      <c r="I141" s="1146"/>
      <c r="J141" s="1146"/>
      <c r="K141" s="1146"/>
      <c r="L141" s="1146"/>
      <c r="M141" s="1146"/>
      <c r="N141" s="1146"/>
      <c r="O141" s="1146"/>
      <c r="P141" s="1146"/>
    </row>
    <row r="142" spans="1:20" ht="29.45" customHeight="1">
      <c r="A142" s="1637" t="s">
        <v>40</v>
      </c>
      <c r="B142" s="1637" t="s">
        <v>7</v>
      </c>
      <c r="C142" s="1637" t="s">
        <v>213</v>
      </c>
      <c r="D142" s="1638" t="s">
        <v>214</v>
      </c>
      <c r="E142" s="1639"/>
      <c r="F142" s="1639"/>
      <c r="G142" s="1640"/>
      <c r="H142" s="1641" t="s">
        <v>215</v>
      </c>
      <c r="I142" s="1146"/>
      <c r="J142" s="1146"/>
      <c r="K142" s="1146"/>
      <c r="L142" s="1146"/>
      <c r="M142" s="1146"/>
      <c r="N142" s="1146"/>
      <c r="O142" s="1146"/>
      <c r="P142" s="1146"/>
    </row>
    <row r="143" spans="1:20" ht="81" customHeight="1">
      <c r="A143" s="1637"/>
      <c r="B143" s="1637"/>
      <c r="C143" s="1637"/>
      <c r="D143" s="1293" t="s">
        <v>216</v>
      </c>
      <c r="E143" s="1293" t="s">
        <v>217</v>
      </c>
      <c r="F143" s="1293" t="s">
        <v>218</v>
      </c>
      <c r="G143" s="1276" t="s">
        <v>219</v>
      </c>
      <c r="H143" s="1641"/>
      <c r="I143" s="1146"/>
      <c r="J143" s="1146"/>
      <c r="K143" s="1146"/>
      <c r="L143" s="1146"/>
      <c r="M143" s="1146"/>
      <c r="N143" s="1146"/>
      <c r="O143" s="1146"/>
      <c r="P143" s="1146"/>
    </row>
    <row r="144" spans="1:20" s="1173" customFormat="1" ht="21" customHeight="1">
      <c r="A144" s="1167">
        <v>1</v>
      </c>
      <c r="B144" s="1167">
        <v>2</v>
      </c>
      <c r="C144" s="1167">
        <v>3</v>
      </c>
      <c r="D144" s="1167">
        <v>4</v>
      </c>
      <c r="E144" s="1167">
        <v>5</v>
      </c>
      <c r="F144" s="1167">
        <v>6</v>
      </c>
      <c r="G144" s="1167">
        <v>7</v>
      </c>
      <c r="H144" s="1167">
        <v>8</v>
      </c>
      <c r="I144" s="1170"/>
      <c r="J144" s="1171"/>
      <c r="K144" s="1170"/>
      <c r="L144" s="1170"/>
      <c r="M144" s="1170"/>
      <c r="N144" s="1170"/>
      <c r="O144" s="1170"/>
      <c r="P144" s="1170"/>
      <c r="Q144" s="1172"/>
    </row>
    <row r="145" spans="1:17" ht="18.75" customHeight="1">
      <c r="A145" s="1231" t="s">
        <v>220</v>
      </c>
      <c r="B145" s="1150" t="s">
        <v>221</v>
      </c>
      <c r="C145" s="1186">
        <f>D145+E145+F145+G145</f>
        <v>3046</v>
      </c>
      <c r="D145" s="1197"/>
      <c r="E145" s="1197">
        <v>3046</v>
      </c>
      <c r="F145" s="1197"/>
      <c r="G145" s="1197"/>
      <c r="H145" s="1197"/>
      <c r="I145" s="1294"/>
      <c r="J145" s="1294"/>
      <c r="K145" s="1294"/>
      <c r="L145" s="1294"/>
      <c r="M145" s="1294"/>
      <c r="N145" s="1294"/>
      <c r="O145" s="1294"/>
      <c r="P145" s="1294"/>
      <c r="Q145" s="1169"/>
    </row>
    <row r="146" spans="1:17" ht="51.75" customHeight="1">
      <c r="A146" s="1295" t="s">
        <v>222</v>
      </c>
      <c r="B146" s="1157" t="s">
        <v>223</v>
      </c>
      <c r="C146" s="1186">
        <f>D146+E146+F146+G146</f>
        <v>1989</v>
      </c>
      <c r="D146" s="1197"/>
      <c r="E146" s="1197">
        <v>1989</v>
      </c>
      <c r="F146" s="1197"/>
      <c r="G146" s="1197"/>
      <c r="H146" s="1197"/>
      <c r="I146" s="1294"/>
      <c r="J146" s="1294"/>
      <c r="K146" s="1294"/>
      <c r="L146" s="1294"/>
      <c r="M146" s="1294"/>
      <c r="N146" s="1294"/>
      <c r="O146" s="1294"/>
      <c r="P146" s="1294"/>
      <c r="Q146" s="1169"/>
    </row>
    <row r="147" spans="1:17" ht="78.75">
      <c r="A147" s="1268" t="s">
        <v>224</v>
      </c>
      <c r="B147" s="1296" t="s">
        <v>225</v>
      </c>
      <c r="C147" s="1297">
        <v>1132</v>
      </c>
      <c r="D147" s="1298" t="s">
        <v>82</v>
      </c>
      <c r="E147" s="1298" t="s">
        <v>82</v>
      </c>
      <c r="F147" s="1298" t="s">
        <v>82</v>
      </c>
      <c r="G147" s="1298" t="s">
        <v>82</v>
      </c>
      <c r="H147" s="1299" t="s">
        <v>82</v>
      </c>
      <c r="I147" s="1146"/>
      <c r="J147" s="1184" t="s">
        <v>226</v>
      </c>
      <c r="K147" s="1184" t="s">
        <v>227</v>
      </c>
      <c r="L147" s="1146"/>
      <c r="M147" s="1146"/>
      <c r="N147" s="1146"/>
      <c r="O147" s="1146"/>
      <c r="P147" s="1146"/>
    </row>
    <row r="148" spans="1:17" ht="63" customHeight="1">
      <c r="A148" s="1234" t="s">
        <v>228</v>
      </c>
      <c r="B148" s="1150" t="s">
        <v>229</v>
      </c>
      <c r="C148" s="1297">
        <v>183</v>
      </c>
      <c r="D148" s="1298" t="s">
        <v>82</v>
      </c>
      <c r="E148" s="1298" t="s">
        <v>82</v>
      </c>
      <c r="F148" s="1298" t="s">
        <v>82</v>
      </c>
      <c r="G148" s="1298" t="s">
        <v>82</v>
      </c>
      <c r="H148" s="1298" t="s">
        <v>82</v>
      </c>
      <c r="I148" s="1146"/>
      <c r="J148" s="1300">
        <f>G35</f>
        <v>12</v>
      </c>
      <c r="K148" s="1300">
        <f>H35</f>
        <v>10</v>
      </c>
      <c r="L148" s="1146"/>
      <c r="M148" s="1146"/>
      <c r="N148" s="1146"/>
      <c r="O148" s="1146"/>
      <c r="P148" s="1146"/>
    </row>
    <row r="149" spans="1:17" ht="37.5" customHeight="1">
      <c r="A149" s="1231" t="s">
        <v>230</v>
      </c>
      <c r="B149" s="1157" t="s">
        <v>231</v>
      </c>
      <c r="C149" s="1297">
        <v>787</v>
      </c>
      <c r="D149" s="1298" t="s">
        <v>82</v>
      </c>
      <c r="E149" s="1298" t="s">
        <v>82</v>
      </c>
      <c r="F149" s="1298" t="s">
        <v>82</v>
      </c>
      <c r="G149" s="1298" t="s">
        <v>82</v>
      </c>
      <c r="H149" s="1298" t="s">
        <v>82</v>
      </c>
      <c r="I149" s="1146"/>
      <c r="J149" s="1146"/>
      <c r="K149" s="1146"/>
      <c r="L149" s="1146"/>
      <c r="M149" s="1146"/>
      <c r="N149" s="1146"/>
      <c r="O149" s="1146"/>
      <c r="P149" s="1146"/>
    </row>
    <row r="150" spans="1:17" ht="15">
      <c r="A150" s="1301"/>
      <c r="B150" s="1302"/>
      <c r="C150" s="1303"/>
      <c r="D150" s="1304"/>
      <c r="E150" s="1304"/>
      <c r="F150" s="1304"/>
      <c r="G150" s="1146"/>
      <c r="H150" s="1146"/>
      <c r="I150" s="1146"/>
      <c r="J150" s="1146"/>
      <c r="K150" s="1146"/>
      <c r="L150" s="1146"/>
      <c r="M150" s="1146"/>
      <c r="N150" s="1146"/>
      <c r="O150" s="1146"/>
      <c r="P150" s="1146"/>
    </row>
    <row r="151" spans="1:17" ht="48" customHeight="1">
      <c r="A151" s="1633" t="s">
        <v>232</v>
      </c>
      <c r="B151" s="1633"/>
      <c r="C151" s="1633"/>
      <c r="D151" s="1634"/>
      <c r="E151" s="1634"/>
      <c r="F151" s="1305"/>
      <c r="G151" s="1146"/>
      <c r="H151" s="1146"/>
      <c r="I151" s="1146"/>
      <c r="J151" s="1146"/>
      <c r="K151" s="1146"/>
      <c r="L151" s="1146"/>
      <c r="M151" s="1146"/>
      <c r="N151" s="1146"/>
      <c r="O151" s="1146"/>
      <c r="P151" s="1146"/>
    </row>
    <row r="152" spans="1:17" ht="28.5" customHeight="1">
      <c r="A152" s="1237" t="s">
        <v>40</v>
      </c>
      <c r="B152" s="1167" t="s">
        <v>7</v>
      </c>
      <c r="C152" s="1306" t="s">
        <v>233</v>
      </c>
      <c r="D152" s="1307"/>
      <c r="E152" s="1307"/>
      <c r="F152" s="1308"/>
      <c r="G152" s="1146"/>
      <c r="H152" s="1146"/>
      <c r="I152" s="1146"/>
      <c r="J152" s="1146"/>
      <c r="K152" s="1146"/>
      <c r="L152" s="1146"/>
      <c r="M152" s="1146"/>
      <c r="N152" s="1146"/>
      <c r="O152" s="1146"/>
      <c r="P152" s="1309"/>
    </row>
    <row r="153" spans="1:17" ht="17.100000000000001" customHeight="1">
      <c r="A153" s="1310">
        <v>1</v>
      </c>
      <c r="B153" s="1311">
        <v>2</v>
      </c>
      <c r="C153" s="1312">
        <v>3</v>
      </c>
      <c r="D153" s="1307"/>
      <c r="E153" s="1307"/>
      <c r="F153" s="1308"/>
      <c r="G153" s="1146"/>
      <c r="H153" s="1146"/>
      <c r="I153" s="1146"/>
      <c r="J153" s="1146"/>
      <c r="K153" s="1146"/>
      <c r="L153" s="1146"/>
      <c r="M153" s="1146"/>
      <c r="N153" s="1146"/>
      <c r="O153" s="1146"/>
      <c r="P153" s="1309"/>
    </row>
    <row r="154" spans="1:17" ht="20.100000000000001" customHeight="1">
      <c r="A154" s="1313" t="s">
        <v>234</v>
      </c>
      <c r="B154" s="1314" t="s">
        <v>235</v>
      </c>
      <c r="C154" s="1315">
        <v>0</v>
      </c>
      <c r="D154" s="1316"/>
      <c r="E154" s="1305"/>
      <c r="F154" s="1146"/>
      <c r="G154" s="1146"/>
      <c r="H154" s="1146"/>
      <c r="I154" s="1146"/>
      <c r="J154" s="1146"/>
      <c r="K154" s="1146"/>
      <c r="L154" s="1146"/>
      <c r="M154" s="1146"/>
      <c r="N154" s="1146"/>
      <c r="O154" s="1317"/>
    </row>
    <row r="155" spans="1:17" ht="20.100000000000001" customHeight="1">
      <c r="A155" s="1318" t="s">
        <v>236</v>
      </c>
      <c r="B155" s="1157" t="s">
        <v>237</v>
      </c>
      <c r="C155" s="1315">
        <v>1</v>
      </c>
      <c r="D155" s="1316"/>
      <c r="E155" s="1305"/>
      <c r="F155" s="1146"/>
      <c r="G155" s="1146"/>
      <c r="H155" s="1146"/>
      <c r="I155" s="1146"/>
      <c r="J155" s="1146"/>
      <c r="K155" s="1146"/>
      <c r="L155" s="1146"/>
      <c r="M155" s="1146"/>
      <c r="N155" s="1146"/>
      <c r="O155" s="1317"/>
    </row>
    <row r="156" spans="1:17" ht="20.100000000000001" customHeight="1">
      <c r="A156" s="1318" t="s">
        <v>238</v>
      </c>
      <c r="B156" s="1157" t="s">
        <v>239</v>
      </c>
      <c r="C156" s="1315">
        <v>0</v>
      </c>
      <c r="D156" s="1316"/>
      <c r="E156" s="1305"/>
      <c r="F156" s="1146"/>
      <c r="G156" s="1146"/>
      <c r="H156" s="1146"/>
      <c r="I156" s="1146"/>
      <c r="J156" s="1146"/>
      <c r="K156" s="1146"/>
      <c r="L156" s="1146"/>
      <c r="M156" s="1146"/>
      <c r="N156" s="1146"/>
      <c r="O156" s="1317"/>
    </row>
    <row r="157" spans="1:17" ht="20.100000000000001" customHeight="1">
      <c r="A157" s="1318" t="s">
        <v>240</v>
      </c>
      <c r="B157" s="1157" t="s">
        <v>241</v>
      </c>
      <c r="C157" s="1315">
        <v>0</v>
      </c>
      <c r="D157" s="1316"/>
      <c r="E157" s="1305"/>
      <c r="F157" s="1146"/>
      <c r="G157" s="1146"/>
      <c r="H157" s="1146"/>
      <c r="I157" s="1146"/>
      <c r="J157" s="1146"/>
      <c r="K157" s="1146"/>
      <c r="L157" s="1146"/>
      <c r="M157" s="1146"/>
      <c r="N157" s="1146"/>
      <c r="O157" s="1146"/>
    </row>
    <row r="158" spans="1:17" ht="20.100000000000001" customHeight="1">
      <c r="A158" s="1318" t="s">
        <v>242</v>
      </c>
      <c r="B158" s="1157" t="s">
        <v>243</v>
      </c>
      <c r="C158" s="1315">
        <v>1</v>
      </c>
      <c r="D158" s="1316"/>
      <c r="E158" s="1146"/>
      <c r="F158" s="1146"/>
      <c r="G158" s="1146"/>
      <c r="H158" s="1146"/>
      <c r="I158" s="1146"/>
      <c r="J158" s="1146"/>
      <c r="K158" s="1146"/>
      <c r="L158" s="1146"/>
      <c r="M158" s="1146"/>
      <c r="N158" s="1146"/>
      <c r="O158" s="1146"/>
    </row>
    <row r="159" spans="1:17" ht="36.75" customHeight="1">
      <c r="A159" s="1146"/>
      <c r="B159" s="1146"/>
      <c r="C159" s="1146"/>
      <c r="D159" s="1146"/>
      <c r="E159" s="1146"/>
      <c r="F159" s="1146"/>
      <c r="G159" s="1146"/>
      <c r="H159" s="1146"/>
      <c r="I159" s="1146"/>
      <c r="J159" s="1146"/>
      <c r="K159" s="1146"/>
      <c r="L159" s="1146"/>
      <c r="M159" s="1146"/>
      <c r="N159" s="1146"/>
      <c r="O159" s="1146"/>
      <c r="P159" s="1146"/>
    </row>
    <row r="160" spans="1:17" ht="45.75" customHeight="1">
      <c r="A160" s="1631" t="s">
        <v>244</v>
      </c>
      <c r="B160" s="1631"/>
      <c r="C160" s="1631"/>
      <c r="D160" s="1146"/>
      <c r="E160" s="1146"/>
      <c r="F160" s="1146"/>
      <c r="G160" s="1146"/>
      <c r="H160" s="1146"/>
      <c r="I160" s="1146"/>
      <c r="J160" s="1146"/>
      <c r="K160" s="1146"/>
      <c r="L160" s="1146"/>
      <c r="M160" s="1146"/>
      <c r="N160" s="1146"/>
      <c r="O160" s="1146"/>
      <c r="P160" s="1146"/>
    </row>
    <row r="161" spans="1:46" ht="15.75" customHeight="1">
      <c r="A161" s="1630"/>
      <c r="B161" s="1630"/>
      <c r="C161" s="1630"/>
      <c r="D161" s="1146"/>
      <c r="E161" s="1146"/>
      <c r="F161" s="1146"/>
      <c r="G161" s="1146"/>
      <c r="H161" s="1146"/>
      <c r="I161" s="1146"/>
      <c r="J161" s="1146"/>
      <c r="K161" s="1146"/>
      <c r="L161" s="1146"/>
      <c r="M161" s="1146"/>
      <c r="N161" s="1146"/>
      <c r="O161" s="1146"/>
      <c r="P161" s="1146"/>
    </row>
    <row r="162" spans="1:46" ht="27" customHeight="1">
      <c r="A162" s="1237" t="s">
        <v>40</v>
      </c>
      <c r="B162" s="1237" t="s">
        <v>7</v>
      </c>
      <c r="C162" s="1238" t="s">
        <v>117</v>
      </c>
      <c r="D162" s="1146"/>
      <c r="E162" s="1146"/>
      <c r="F162" s="1146"/>
      <c r="G162" s="1146"/>
      <c r="H162" s="1146"/>
      <c r="I162" s="1146"/>
      <c r="J162" s="1146"/>
      <c r="K162" s="1146"/>
      <c r="L162" s="1146"/>
      <c r="M162" s="1146"/>
      <c r="N162" s="1146"/>
      <c r="O162" s="1146"/>
      <c r="P162" s="1146"/>
    </row>
    <row r="163" spans="1:46" ht="18.95" customHeight="1">
      <c r="A163" s="1319">
        <v>1</v>
      </c>
      <c r="B163" s="1319">
        <v>2</v>
      </c>
      <c r="C163" s="1320">
        <v>3</v>
      </c>
      <c r="D163" s="1146"/>
      <c r="E163" s="1146"/>
      <c r="F163" s="1146"/>
      <c r="G163" s="1146"/>
      <c r="H163" s="1146"/>
      <c r="I163" s="1146"/>
      <c r="J163" s="1146"/>
      <c r="K163" s="1146"/>
      <c r="L163" s="1146"/>
      <c r="M163" s="1146"/>
      <c r="N163" s="1146"/>
      <c r="O163" s="1146"/>
      <c r="P163" s="1321"/>
    </row>
    <row r="164" spans="1:46" ht="17.100000000000001" customHeight="1">
      <c r="A164" s="1231" t="s">
        <v>245</v>
      </c>
      <c r="B164" s="1322" t="s">
        <v>246</v>
      </c>
      <c r="C164" s="1315">
        <v>0</v>
      </c>
      <c r="D164" s="1146"/>
      <c r="E164" s="1146"/>
      <c r="F164" s="1146"/>
      <c r="G164" s="1146"/>
      <c r="H164" s="1146"/>
      <c r="I164" s="1146"/>
      <c r="J164" s="1146"/>
      <c r="K164" s="1146"/>
      <c r="L164" s="1146"/>
      <c r="M164" s="1146"/>
      <c r="N164" s="1146"/>
      <c r="O164" s="1321"/>
    </row>
    <row r="165" spans="1:46" ht="17.100000000000001" customHeight="1">
      <c r="A165" s="1231" t="s">
        <v>247</v>
      </c>
      <c r="B165" s="1322" t="s">
        <v>248</v>
      </c>
      <c r="C165" s="1315">
        <v>0</v>
      </c>
      <c r="D165" s="1146"/>
      <c r="E165" s="1146"/>
      <c r="F165" s="1146"/>
      <c r="G165" s="1146"/>
      <c r="H165" s="1146"/>
      <c r="I165" s="1146"/>
      <c r="J165" s="1146"/>
      <c r="K165" s="1146"/>
      <c r="L165" s="1146"/>
      <c r="M165" s="1146"/>
      <c r="N165" s="1146"/>
      <c r="O165" s="1321"/>
    </row>
    <row r="166" spans="1:46" ht="17.100000000000001" customHeight="1">
      <c r="A166" s="1323" t="s">
        <v>249</v>
      </c>
      <c r="B166" s="1324" t="s">
        <v>250</v>
      </c>
      <c r="C166" s="1315">
        <v>1</v>
      </c>
      <c r="D166" s="1146"/>
      <c r="E166" s="1146"/>
      <c r="F166" s="1146"/>
      <c r="G166" s="1146"/>
      <c r="H166" s="1146"/>
      <c r="I166" s="1146"/>
      <c r="J166" s="1146"/>
      <c r="K166" s="1146"/>
      <c r="L166" s="1146"/>
      <c r="M166" s="1146"/>
      <c r="N166" s="1146"/>
      <c r="O166" s="1321"/>
    </row>
    <row r="167" spans="1:46" ht="17.100000000000001" customHeight="1">
      <c r="A167" s="1231" t="s">
        <v>251</v>
      </c>
      <c r="B167" s="1322" t="s">
        <v>252</v>
      </c>
      <c r="C167" s="1315">
        <v>1</v>
      </c>
      <c r="D167" s="1146"/>
      <c r="E167" s="1146"/>
      <c r="F167" s="1146"/>
      <c r="G167" s="1146"/>
      <c r="H167" s="1146"/>
      <c r="I167" s="1146"/>
      <c r="J167" s="1146"/>
      <c r="K167" s="1146"/>
      <c r="L167" s="1146"/>
      <c r="M167" s="1146"/>
      <c r="N167" s="1146"/>
      <c r="O167" s="1321"/>
    </row>
    <row r="168" spans="1:46" ht="17.100000000000001" customHeight="1">
      <c r="A168" s="1231" t="s">
        <v>253</v>
      </c>
      <c r="B168" s="1322" t="s">
        <v>254</v>
      </c>
      <c r="C168" s="1315">
        <v>1</v>
      </c>
      <c r="D168" s="1146"/>
      <c r="E168" s="1146"/>
      <c r="F168" s="1146"/>
      <c r="G168" s="1146"/>
      <c r="H168" s="1146"/>
      <c r="I168" s="1146"/>
      <c r="J168" s="1146"/>
      <c r="K168" s="1146"/>
      <c r="L168" s="1146"/>
      <c r="M168" s="1146"/>
      <c r="N168" s="1146"/>
      <c r="O168" s="1321"/>
    </row>
    <row r="169" spans="1:46" ht="17.100000000000001" customHeight="1">
      <c r="A169" s="1231" t="s">
        <v>255</v>
      </c>
      <c r="B169" s="1324" t="s">
        <v>256</v>
      </c>
      <c r="C169" s="1315">
        <v>1</v>
      </c>
      <c r="D169" s="1146"/>
      <c r="E169" s="1146"/>
      <c r="F169" s="1146"/>
      <c r="G169" s="1146"/>
      <c r="H169" s="1146"/>
      <c r="I169" s="1146"/>
      <c r="J169" s="1146"/>
      <c r="K169" s="1146"/>
      <c r="L169" s="1146"/>
      <c r="M169" s="1146"/>
      <c r="N169" s="1146"/>
      <c r="O169" s="1146"/>
    </row>
    <row r="170" spans="1:46" ht="17.100000000000001" customHeight="1">
      <c r="A170" s="1323" t="s">
        <v>257</v>
      </c>
      <c r="B170" s="1322" t="s">
        <v>258</v>
      </c>
      <c r="C170" s="1315">
        <v>1</v>
      </c>
      <c r="D170" s="1146"/>
      <c r="E170" s="1146"/>
      <c r="F170" s="1146"/>
      <c r="G170" s="1146"/>
      <c r="H170" s="1146"/>
      <c r="I170" s="1146"/>
      <c r="J170" s="1146"/>
      <c r="K170" s="1146"/>
      <c r="L170" s="1146"/>
      <c r="M170" s="1146"/>
      <c r="N170" s="1146"/>
    </row>
    <row r="171" spans="1:46" ht="17.100000000000001" customHeight="1">
      <c r="A171" s="1325" t="s">
        <v>259</v>
      </c>
      <c r="B171" s="1322"/>
      <c r="C171" s="1315"/>
      <c r="D171" s="1326"/>
      <c r="E171" s="1146"/>
      <c r="F171" s="1146"/>
      <c r="G171" s="1146"/>
      <c r="H171" s="1146"/>
      <c r="I171" s="1146"/>
      <c r="J171" s="1146"/>
      <c r="K171" s="1146"/>
      <c r="L171" s="1146"/>
      <c r="M171" s="1146"/>
      <c r="N171" s="1146"/>
    </row>
    <row r="172" spans="1:46" ht="17.100000000000001" customHeight="1">
      <c r="A172" s="1323" t="s">
        <v>260</v>
      </c>
      <c r="B172" s="1324" t="s">
        <v>261</v>
      </c>
      <c r="C172" s="1315">
        <v>0</v>
      </c>
      <c r="D172" s="1146"/>
      <c r="E172" s="1146"/>
      <c r="F172" s="1146"/>
      <c r="G172" s="1146"/>
      <c r="H172" s="1146"/>
      <c r="I172" s="1146"/>
      <c r="J172" s="1146"/>
      <c r="K172" s="1146"/>
      <c r="L172" s="1146"/>
      <c r="M172" s="1146"/>
      <c r="N172" s="1146"/>
    </row>
    <row r="173" spans="1:46" ht="17.100000000000001" customHeight="1">
      <c r="A173" s="1231" t="s">
        <v>262</v>
      </c>
      <c r="B173" s="1322" t="s">
        <v>263</v>
      </c>
      <c r="C173" s="1315">
        <v>0</v>
      </c>
      <c r="D173" s="1294"/>
      <c r="E173" s="1146"/>
      <c r="F173" s="1146"/>
      <c r="G173" s="1146"/>
      <c r="H173" s="1146"/>
      <c r="I173" s="1146"/>
      <c r="J173" s="1146"/>
      <c r="K173" s="1146"/>
      <c r="L173" s="1146"/>
      <c r="M173" s="1146"/>
      <c r="N173" s="1146"/>
    </row>
    <row r="174" spans="1:46" ht="17.100000000000001" customHeight="1">
      <c r="A174" s="1288"/>
      <c r="B174" s="1327"/>
      <c r="C174" s="1328"/>
      <c r="D174" s="1146"/>
      <c r="E174" s="1146"/>
      <c r="F174" s="1294"/>
      <c r="G174" s="1146"/>
      <c r="H174" s="1146"/>
      <c r="I174" s="1146"/>
      <c r="J174" s="1146"/>
      <c r="K174" s="1146"/>
      <c r="L174" s="1146"/>
      <c r="M174" s="1146"/>
      <c r="N174" s="1146"/>
      <c r="O174" s="1146"/>
      <c r="P174" s="1146"/>
    </row>
    <row r="175" spans="1:46" ht="41.25" customHeight="1">
      <c r="A175" s="1631" t="s">
        <v>264</v>
      </c>
      <c r="B175" s="1631"/>
      <c r="C175" s="1631"/>
      <c r="D175" s="1146"/>
      <c r="E175" s="1146"/>
      <c r="F175" s="1294"/>
      <c r="G175" s="1146"/>
      <c r="H175" s="1146"/>
      <c r="I175" s="1146"/>
      <c r="J175" s="1146"/>
      <c r="K175" s="1146"/>
      <c r="L175" s="1146"/>
      <c r="M175" s="1146"/>
      <c r="N175" s="1146"/>
      <c r="O175" s="1146"/>
      <c r="P175" s="1146"/>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row>
    <row r="176" spans="1:46" ht="31.5">
      <c r="A176" s="1237" t="s">
        <v>40</v>
      </c>
      <c r="B176" s="1237" t="s">
        <v>7</v>
      </c>
      <c r="C176" s="1238" t="s">
        <v>265</v>
      </c>
      <c r="D176" s="1146"/>
      <c r="E176" s="1146"/>
      <c r="F176" s="1294"/>
      <c r="G176" s="1146"/>
      <c r="H176" s="1146"/>
      <c r="I176" s="1146"/>
      <c r="J176" s="1146"/>
      <c r="K176" s="1146"/>
      <c r="L176" s="1146"/>
      <c r="M176" s="1146"/>
      <c r="N176" s="1146"/>
      <c r="O176" s="1146"/>
      <c r="P176" s="1146"/>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row>
    <row r="177" spans="1:46" ht="15">
      <c r="A177" s="1329">
        <v>1</v>
      </c>
      <c r="B177" s="1329">
        <v>2</v>
      </c>
      <c r="C177" s="1329">
        <v>3</v>
      </c>
      <c r="D177" s="1146"/>
      <c r="E177" s="1146"/>
      <c r="F177" s="1294"/>
      <c r="G177" s="1146"/>
      <c r="H177" s="1146"/>
      <c r="I177" s="1146"/>
      <c r="J177" s="1146"/>
      <c r="K177" s="1146"/>
      <c r="L177" s="1146"/>
      <c r="M177" s="1146"/>
      <c r="N177" s="1146"/>
      <c r="O177" s="1146"/>
      <c r="P177" s="1146"/>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row>
    <row r="178" spans="1:46" ht="20.100000000000001" customHeight="1">
      <c r="A178" s="1330" t="s">
        <v>266</v>
      </c>
      <c r="B178" s="1322" t="s">
        <v>267</v>
      </c>
      <c r="C178" s="1315">
        <v>6</v>
      </c>
      <c r="D178" s="1146"/>
      <c r="E178" s="1146"/>
      <c r="F178" s="1331"/>
      <c r="G178" s="1146"/>
      <c r="H178" s="1146"/>
      <c r="I178" s="1146"/>
      <c r="J178" s="1146"/>
      <c r="K178" s="1146"/>
      <c r="L178" s="1146"/>
      <c r="M178" s="1146"/>
      <c r="N178" s="1146"/>
      <c r="O178" s="1146"/>
      <c r="P178" s="1321"/>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row>
    <row r="179" spans="1:46" ht="20.100000000000001" customHeight="1">
      <c r="A179" s="1330" t="s">
        <v>268</v>
      </c>
      <c r="B179" s="1322" t="s">
        <v>269</v>
      </c>
      <c r="C179" s="1315">
        <v>2</v>
      </c>
      <c r="D179" s="1146"/>
      <c r="E179" s="1146"/>
      <c r="F179" s="1294"/>
      <c r="G179" s="1146"/>
      <c r="H179" s="1146"/>
      <c r="I179" s="1146"/>
      <c r="J179" s="1146"/>
      <c r="K179" s="1146"/>
      <c r="L179" s="1146"/>
      <c r="M179" s="1146"/>
      <c r="N179" s="1146"/>
      <c r="O179" s="1146"/>
      <c r="P179" s="1321"/>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row>
    <row r="180" spans="1:46" ht="31.5">
      <c r="A180" s="1330" t="s">
        <v>270</v>
      </c>
      <c r="B180" s="1322" t="s">
        <v>271</v>
      </c>
      <c r="C180" s="1315">
        <v>2</v>
      </c>
      <c r="D180" s="1146"/>
      <c r="E180" s="1146"/>
      <c r="F180" s="1146"/>
      <c r="G180" s="1146"/>
      <c r="H180" s="1146"/>
      <c r="I180" s="1146"/>
      <c r="J180" s="1146"/>
      <c r="K180" s="1146"/>
      <c r="L180" s="1146"/>
      <c r="M180" s="1146"/>
      <c r="N180" s="1146"/>
      <c r="O180" s="1146"/>
      <c r="P180" s="1321"/>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row>
    <row r="181" spans="1:46" ht="38.25" customHeight="1">
      <c r="A181" s="1330" t="s">
        <v>272</v>
      </c>
      <c r="B181" s="1322" t="s">
        <v>273</v>
      </c>
      <c r="C181" s="1315">
        <v>1</v>
      </c>
      <c r="D181" s="1146"/>
      <c r="E181" s="1146"/>
      <c r="F181" s="1146"/>
      <c r="G181" s="1146"/>
      <c r="H181" s="1146"/>
      <c r="I181" s="1146"/>
      <c r="J181" s="1146"/>
      <c r="K181" s="1146"/>
      <c r="L181" s="1146"/>
      <c r="M181" s="1146"/>
      <c r="N181" s="1146"/>
      <c r="O181" s="1146"/>
      <c r="P181" s="1321"/>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row>
    <row r="182" spans="1:46" ht="20.100000000000001" customHeight="1">
      <c r="A182" s="1330" t="s">
        <v>274</v>
      </c>
      <c r="B182" s="1322" t="s">
        <v>275</v>
      </c>
      <c r="C182" s="1315">
        <v>1</v>
      </c>
      <c r="D182" s="1146"/>
      <c r="E182" s="1146"/>
      <c r="F182" s="1146"/>
      <c r="G182" s="1146"/>
      <c r="H182" s="1146"/>
      <c r="I182" s="1146"/>
      <c r="J182" s="1146"/>
      <c r="K182" s="1146"/>
      <c r="L182" s="1146"/>
      <c r="M182" s="1146"/>
      <c r="N182" s="1146"/>
      <c r="O182" s="1146"/>
      <c r="P182" s="1321"/>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row>
    <row r="183" spans="1:46" ht="35.25" customHeight="1">
      <c r="A183" s="1330" t="s">
        <v>276</v>
      </c>
      <c r="B183" s="1322" t="s">
        <v>277</v>
      </c>
      <c r="C183" s="1315">
        <v>1</v>
      </c>
      <c r="D183" s="1146"/>
      <c r="E183" s="1146"/>
      <c r="F183" s="1146"/>
      <c r="G183" s="1146"/>
      <c r="H183" s="1146"/>
      <c r="I183" s="1146"/>
      <c r="J183" s="1146"/>
      <c r="K183" s="1146"/>
      <c r="L183" s="1146"/>
      <c r="M183" s="1146"/>
      <c r="N183" s="1146"/>
      <c r="O183" s="1146"/>
      <c r="P183" s="1321"/>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row>
    <row r="184" spans="1:46" ht="15.75">
      <c r="A184" s="1332"/>
      <c r="B184" s="1327"/>
      <c r="C184" s="1333"/>
      <c r="D184" s="1146"/>
      <c r="E184" s="1146"/>
      <c r="F184" s="1146"/>
      <c r="G184" s="1146"/>
      <c r="H184" s="1146"/>
      <c r="I184" s="1146"/>
      <c r="J184" s="1146"/>
      <c r="K184" s="1146"/>
      <c r="L184" s="1146"/>
      <c r="M184" s="1146"/>
      <c r="N184" s="1146"/>
      <c r="O184" s="1146"/>
      <c r="P184" s="1321"/>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row>
    <row r="185" spans="1:46" ht="67.5" customHeight="1">
      <c r="A185" s="1631" t="s">
        <v>278</v>
      </c>
      <c r="B185" s="1631"/>
      <c r="C185" s="1631"/>
      <c r="D185" s="1146"/>
      <c r="E185" s="1146"/>
      <c r="F185" s="1146"/>
      <c r="G185" s="1146"/>
      <c r="H185" s="1146"/>
      <c r="I185" s="1146"/>
      <c r="J185" s="1146"/>
      <c r="K185" s="1146"/>
      <c r="L185" s="1146"/>
      <c r="M185" s="1146"/>
      <c r="N185" s="1146"/>
      <c r="O185" s="1146"/>
      <c r="P185" s="1321"/>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row>
    <row r="186" spans="1:46" ht="42" customHeight="1">
      <c r="A186" s="1628" t="s">
        <v>279</v>
      </c>
      <c r="B186" s="1629"/>
      <c r="C186" s="1629"/>
      <c r="D186" s="1146"/>
      <c r="E186" s="1146"/>
      <c r="F186" s="1146"/>
      <c r="G186" s="1146"/>
      <c r="H186" s="1146"/>
      <c r="I186" s="1146"/>
      <c r="J186" s="1146"/>
      <c r="K186" s="1146"/>
      <c r="L186" s="1146"/>
      <c r="M186" s="1146"/>
      <c r="N186" s="1146"/>
      <c r="O186" s="1146"/>
      <c r="P186" s="1321"/>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row>
    <row r="187" spans="1:46" ht="15">
      <c r="A187" s="1630"/>
      <c r="B187" s="1630"/>
      <c r="C187" s="1630"/>
      <c r="D187" s="1146"/>
      <c r="E187" s="1146"/>
      <c r="F187" s="1146"/>
      <c r="G187" s="1146"/>
      <c r="H187" s="1146"/>
      <c r="I187" s="1146"/>
      <c r="J187" s="1146"/>
      <c r="K187" s="1146"/>
      <c r="L187" s="1146"/>
      <c r="M187" s="1146"/>
      <c r="N187" s="1146"/>
      <c r="O187" s="1146"/>
      <c r="P187" s="1321"/>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row>
    <row r="188" spans="1:46" ht="72.75" customHeight="1">
      <c r="A188" s="1237" t="s">
        <v>40</v>
      </c>
      <c r="B188" s="1237" t="s">
        <v>7</v>
      </c>
      <c r="C188" s="1238" t="s">
        <v>117</v>
      </c>
      <c r="D188" s="1146"/>
      <c r="E188" s="1146"/>
      <c r="F188" s="1146"/>
      <c r="G188" s="1146"/>
      <c r="H188" s="1146"/>
      <c r="I188" s="1146"/>
      <c r="J188" s="1146"/>
      <c r="K188" s="1146"/>
      <c r="L188" s="1146"/>
      <c r="M188" s="1146"/>
      <c r="N188" s="1146"/>
      <c r="O188" s="1146"/>
      <c r="P188" s="1321"/>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row>
    <row r="189" spans="1:46" ht="15">
      <c r="A189" s="1329">
        <v>1</v>
      </c>
      <c r="B189" s="1329">
        <v>2</v>
      </c>
      <c r="C189" s="1329">
        <v>3</v>
      </c>
      <c r="D189" s="1275"/>
      <c r="E189" s="1275"/>
      <c r="F189" s="1275"/>
      <c r="G189" s="1275"/>
      <c r="H189" s="1275"/>
      <c r="I189" s="1146"/>
      <c r="J189" s="1146"/>
      <c r="K189" s="1146"/>
      <c r="L189" s="1146"/>
      <c r="M189" s="1146"/>
      <c r="N189" s="1146"/>
      <c r="O189" s="1146"/>
      <c r="P189" s="1321"/>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row>
    <row r="190" spans="1:46" ht="45" customHeight="1">
      <c r="A190" s="1330" t="s">
        <v>280</v>
      </c>
      <c r="B190" s="1322" t="s">
        <v>281</v>
      </c>
      <c r="C190" s="1334">
        <f>C192+C201</f>
        <v>26.7</v>
      </c>
      <c r="D190" s="1335">
        <f>C190-(C192+C201)</f>
        <v>0</v>
      </c>
      <c r="E190" s="1275"/>
      <c r="F190" s="1275"/>
      <c r="G190" s="1275"/>
      <c r="H190" s="1275"/>
      <c r="I190" s="1146"/>
      <c r="J190" s="1146"/>
      <c r="K190" s="1146"/>
      <c r="L190" s="1146"/>
      <c r="M190" s="1146"/>
      <c r="N190" s="1146"/>
      <c r="O190" s="1321"/>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row>
    <row r="191" spans="1:46" ht="54" customHeight="1">
      <c r="A191" s="1330" t="s">
        <v>282</v>
      </c>
      <c r="B191" s="1322" t="s">
        <v>283</v>
      </c>
      <c r="C191" s="1336"/>
      <c r="D191" s="1337"/>
      <c r="E191" s="1275"/>
      <c r="F191" s="1275"/>
      <c r="G191" s="1275"/>
      <c r="H191" s="1275"/>
      <c r="I191" s="1146"/>
      <c r="J191" s="1146"/>
      <c r="K191" s="1146"/>
      <c r="L191" s="1146"/>
      <c r="M191" s="1146"/>
      <c r="N191" s="1146"/>
      <c r="O191" s="1321"/>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row>
    <row r="192" spans="1:46" ht="51" customHeight="1">
      <c r="A192" s="1338" t="s">
        <v>284</v>
      </c>
      <c r="B192" s="1322" t="s">
        <v>285</v>
      </c>
      <c r="C192" s="1336">
        <v>22.2</v>
      </c>
      <c r="D192" s="1335">
        <f>C192-(C193+C196+C198+C200)</f>
        <v>0</v>
      </c>
      <c r="E192" s="1275"/>
      <c r="F192" s="1275"/>
      <c r="G192" s="1275"/>
      <c r="H192" s="1275"/>
      <c r="I192" s="1146"/>
      <c r="J192" s="1146"/>
      <c r="K192" s="1146"/>
      <c r="L192" s="1146"/>
      <c r="M192" s="1146"/>
      <c r="N192" s="1146"/>
      <c r="O192" s="1321"/>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row>
    <row r="193" spans="1:46" ht="85.5" customHeight="1">
      <c r="A193" s="1338" t="s">
        <v>286</v>
      </c>
      <c r="B193" s="1322" t="s">
        <v>287</v>
      </c>
      <c r="C193" s="1336"/>
      <c r="D193" s="1335">
        <f>C193-C194-C195</f>
        <v>0</v>
      </c>
      <c r="E193" s="1275"/>
      <c r="F193" s="1275"/>
      <c r="G193" s="1275"/>
      <c r="H193" s="1275"/>
      <c r="I193" s="1146"/>
      <c r="J193" s="1146"/>
      <c r="K193" s="1146"/>
      <c r="L193" s="1146"/>
      <c r="M193" s="1146"/>
      <c r="N193" s="1146"/>
      <c r="O193" s="1321"/>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row>
    <row r="194" spans="1:46" ht="33.75" customHeight="1">
      <c r="A194" s="1330" t="s">
        <v>288</v>
      </c>
      <c r="B194" s="1322" t="s">
        <v>289</v>
      </c>
      <c r="C194" s="1336"/>
      <c r="D194" s="1337"/>
      <c r="E194" s="1275"/>
      <c r="F194" s="1275"/>
      <c r="G194" s="1275"/>
      <c r="H194" s="1275"/>
      <c r="I194" s="1146"/>
      <c r="J194" s="1146"/>
      <c r="K194" s="1146"/>
      <c r="L194" s="1146"/>
      <c r="M194" s="1146"/>
      <c r="N194" s="1146"/>
      <c r="O194" s="1321"/>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row>
    <row r="195" spans="1:46" ht="18.75">
      <c r="A195" s="1339" t="s">
        <v>290</v>
      </c>
      <c r="B195" s="1322" t="s">
        <v>291</v>
      </c>
      <c r="C195" s="1336"/>
      <c r="D195" s="1337"/>
      <c r="E195" s="1275"/>
      <c r="F195" s="1275"/>
      <c r="G195" s="1275"/>
      <c r="H195" s="1275"/>
      <c r="I195" s="1146"/>
      <c r="J195" s="1146"/>
      <c r="K195" s="1146"/>
      <c r="L195" s="1146"/>
      <c r="M195" s="1146"/>
      <c r="N195" s="1146"/>
      <c r="O195" s="1321"/>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row>
    <row r="196" spans="1:46" ht="74.25" customHeight="1">
      <c r="A196" s="1330" t="s">
        <v>292</v>
      </c>
      <c r="B196" s="1322" t="s">
        <v>293</v>
      </c>
      <c r="C196" s="1336"/>
      <c r="D196" s="1335">
        <f>C196-C197</f>
        <v>0</v>
      </c>
      <c r="E196" s="1275"/>
      <c r="F196" s="1275"/>
      <c r="G196" s="1275"/>
      <c r="H196" s="1275"/>
      <c r="I196" s="1146"/>
      <c r="J196" s="1146"/>
      <c r="K196" s="1146"/>
      <c r="L196" s="1146"/>
      <c r="M196" s="1146"/>
      <c r="N196" s="1146"/>
      <c r="O196" s="1321"/>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row>
    <row r="197" spans="1:46" ht="44.25" customHeight="1">
      <c r="A197" s="1330" t="s">
        <v>294</v>
      </c>
      <c r="B197" s="1322" t="s">
        <v>295</v>
      </c>
      <c r="C197" s="1336"/>
      <c r="D197" s="1337"/>
      <c r="E197" s="1275"/>
      <c r="F197" s="1275"/>
      <c r="G197" s="1275"/>
      <c r="H197" s="1275"/>
      <c r="I197" s="1146"/>
      <c r="J197" s="1146"/>
      <c r="K197" s="1146"/>
      <c r="L197" s="1146"/>
      <c r="M197" s="1146"/>
      <c r="N197" s="1146"/>
      <c r="O197" s="1321"/>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row>
    <row r="198" spans="1:46" ht="18.75">
      <c r="A198" s="1330" t="s">
        <v>296</v>
      </c>
      <c r="B198" s="1322" t="s">
        <v>297</v>
      </c>
      <c r="C198" s="1336">
        <v>22.2</v>
      </c>
      <c r="D198" s="1335">
        <f>C198-C199</f>
        <v>7.7999999999999989</v>
      </c>
      <c r="E198" s="1275"/>
      <c r="F198" s="1275"/>
      <c r="G198" s="1275"/>
      <c r="H198" s="1275"/>
      <c r="I198" s="1146"/>
      <c r="J198" s="1146"/>
      <c r="K198" s="1146"/>
      <c r="L198" s="1146"/>
      <c r="M198" s="1146"/>
      <c r="N198" s="1146"/>
      <c r="O198" s="1321"/>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row>
    <row r="199" spans="1:46" ht="24" customHeight="1">
      <c r="A199" s="1330" t="s">
        <v>298</v>
      </c>
      <c r="B199" s="1322" t="s">
        <v>299</v>
      </c>
      <c r="C199" s="1336">
        <v>14.4</v>
      </c>
      <c r="D199" s="1275"/>
      <c r="E199" s="1275"/>
      <c r="F199" s="1275"/>
      <c r="G199" s="1275"/>
      <c r="H199" s="1275"/>
      <c r="I199" s="1146"/>
      <c r="J199" s="1146"/>
      <c r="K199" s="1146"/>
      <c r="L199" s="1146"/>
      <c r="M199" s="1146"/>
      <c r="N199" s="1146"/>
      <c r="O199" s="1321"/>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row>
    <row r="200" spans="1:46" ht="52.5" customHeight="1">
      <c r="A200" s="1330" t="s">
        <v>300</v>
      </c>
      <c r="B200" s="1322" t="s">
        <v>301</v>
      </c>
      <c r="C200" s="1336"/>
      <c r="D200" s="1275"/>
      <c r="E200" s="1275"/>
      <c r="F200" s="1275"/>
      <c r="G200" s="1275"/>
      <c r="H200" s="1275"/>
      <c r="I200" s="1146"/>
      <c r="J200" s="1146"/>
      <c r="K200" s="1146"/>
      <c r="L200" s="1146"/>
      <c r="M200" s="1146"/>
      <c r="N200" s="1146"/>
      <c r="O200" s="1321"/>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row>
    <row r="201" spans="1:46" ht="38.25" customHeight="1">
      <c r="A201" s="1330" t="s">
        <v>302</v>
      </c>
      <c r="B201" s="1322" t="s">
        <v>303</v>
      </c>
      <c r="C201" s="1336">
        <v>4.5</v>
      </c>
      <c r="D201" s="1275"/>
      <c r="E201" s="1275"/>
      <c r="F201" s="1275"/>
      <c r="G201" s="1275"/>
      <c r="H201" s="1275"/>
      <c r="I201" s="1146"/>
      <c r="J201" s="1146"/>
      <c r="K201" s="1146"/>
      <c r="L201" s="1146"/>
      <c r="M201" s="1146"/>
      <c r="N201" s="1146"/>
      <c r="O201" s="1321"/>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row>
    <row r="202" spans="1:46" ht="43.5" customHeight="1">
      <c r="A202" s="1332"/>
      <c r="B202" s="1327"/>
      <c r="C202" s="1333"/>
      <c r="D202" s="1146"/>
      <c r="E202" s="1146"/>
      <c r="F202" s="1146"/>
      <c r="G202" s="1146"/>
      <c r="H202" s="1146"/>
      <c r="I202" s="1146"/>
      <c r="J202" s="1146"/>
      <c r="K202" s="1146"/>
      <c r="L202" s="1146"/>
      <c r="M202" s="1146"/>
      <c r="N202" s="1146"/>
      <c r="O202" s="1146"/>
      <c r="P202" s="1321"/>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row>
    <row r="203" spans="1:46" ht="96" customHeight="1">
      <c r="A203" s="1631" t="s">
        <v>304</v>
      </c>
      <c r="B203" s="1631"/>
      <c r="C203" s="1631"/>
      <c r="D203" s="1146"/>
      <c r="E203" s="1146"/>
      <c r="F203" s="1146"/>
      <c r="G203" s="1146"/>
      <c r="H203" s="1146"/>
      <c r="I203" s="1146"/>
      <c r="J203" s="1146"/>
      <c r="K203" s="1146"/>
      <c r="L203" s="1146"/>
      <c r="M203" s="1146"/>
      <c r="N203" s="1146"/>
      <c r="O203" s="1146"/>
      <c r="P203" s="1321"/>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row>
    <row r="204" spans="1:46" ht="43.5" customHeight="1">
      <c r="A204" s="1632" t="s">
        <v>305</v>
      </c>
      <c r="B204" s="1632"/>
      <c r="C204" s="1632"/>
      <c r="D204" s="1146"/>
      <c r="E204" s="1146"/>
      <c r="F204" s="1146"/>
      <c r="G204" s="1146"/>
      <c r="H204" s="1146"/>
      <c r="I204" s="1146"/>
      <c r="J204" s="1146"/>
      <c r="K204" s="1146"/>
      <c r="L204" s="1146"/>
      <c r="M204" s="1146"/>
      <c r="N204" s="1146"/>
      <c r="O204" s="1146"/>
      <c r="P204" s="1321"/>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row>
    <row r="205" spans="1:46" ht="15" customHeight="1">
      <c r="A205" s="1262"/>
      <c r="B205" s="1262"/>
      <c r="C205" s="1262"/>
      <c r="D205" s="1146"/>
      <c r="E205" s="1146"/>
      <c r="F205" s="1146"/>
      <c r="G205" s="1146"/>
      <c r="H205" s="1146"/>
      <c r="I205" s="1146"/>
      <c r="J205" s="1146"/>
      <c r="K205" s="1146"/>
      <c r="L205" s="1146"/>
      <c r="M205" s="1146"/>
      <c r="N205" s="1146"/>
      <c r="O205" s="1146"/>
      <c r="P205" s="1321"/>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row>
    <row r="206" spans="1:46" ht="31.5">
      <c r="A206" s="1237" t="s">
        <v>40</v>
      </c>
      <c r="B206" s="1237" t="s">
        <v>7</v>
      </c>
      <c r="C206" s="1238" t="s">
        <v>117</v>
      </c>
      <c r="D206" s="1146"/>
      <c r="E206" s="1146"/>
      <c r="F206" s="1146"/>
      <c r="G206" s="1146"/>
      <c r="H206" s="1146"/>
      <c r="I206" s="1146"/>
      <c r="J206" s="1146"/>
      <c r="K206" s="1146"/>
      <c r="L206" s="1146"/>
      <c r="M206" s="1146"/>
      <c r="N206" s="1146"/>
      <c r="O206" s="1146"/>
      <c r="P206" s="1321"/>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row>
    <row r="207" spans="1:46" ht="15">
      <c r="A207" s="1329">
        <v>1</v>
      </c>
      <c r="B207" s="1329">
        <v>2</v>
      </c>
      <c r="C207" s="1329">
        <v>3</v>
      </c>
      <c r="D207" s="1146"/>
      <c r="E207" s="1146"/>
      <c r="F207" s="1146"/>
      <c r="G207" s="1146"/>
      <c r="H207" s="1146"/>
      <c r="I207" s="1146"/>
      <c r="J207" s="1146"/>
      <c r="K207" s="1146"/>
      <c r="L207" s="1146"/>
      <c r="M207" s="1146"/>
      <c r="N207" s="1146"/>
      <c r="O207" s="1146"/>
      <c r="P207" s="1321"/>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row>
    <row r="208" spans="1:46" ht="40.5" customHeight="1">
      <c r="A208" s="1330" t="s">
        <v>306</v>
      </c>
      <c r="B208" s="1322" t="s">
        <v>307</v>
      </c>
      <c r="C208" s="1334">
        <f>C192</f>
        <v>22.2</v>
      </c>
      <c r="D208" s="1335">
        <f>C208-(C209+C210+C211)</f>
        <v>0</v>
      </c>
      <c r="E208" s="1275"/>
      <c r="F208" s="1275"/>
      <c r="G208" s="1146"/>
      <c r="H208" s="1146"/>
      <c r="I208" s="1146"/>
      <c r="J208" s="1146"/>
      <c r="K208" s="1146"/>
      <c r="L208" s="1146"/>
      <c r="M208" s="1146"/>
      <c r="N208" s="1146"/>
      <c r="O208" s="1321"/>
      <c r="P208" s="134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row>
    <row r="209" spans="1:46" ht="33" customHeight="1">
      <c r="A209" s="1330" t="s">
        <v>308</v>
      </c>
      <c r="B209" s="1322" t="s">
        <v>309</v>
      </c>
      <c r="C209" s="1336"/>
      <c r="D209" s="1275"/>
      <c r="E209" s="1275"/>
      <c r="F209" s="1275"/>
      <c r="G209" s="1146"/>
      <c r="H209" s="1146"/>
      <c r="I209" s="1146"/>
      <c r="J209" s="1146"/>
      <c r="K209" s="1146"/>
      <c r="L209" s="1146"/>
      <c r="M209" s="1146"/>
      <c r="N209" s="1146"/>
      <c r="O209" s="1321"/>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row>
    <row r="210" spans="1:46" ht="19.5" customHeight="1">
      <c r="A210" s="1330" t="s">
        <v>310</v>
      </c>
      <c r="B210" s="1322" t="s">
        <v>311</v>
      </c>
      <c r="C210" s="1336">
        <v>22.2</v>
      </c>
      <c r="D210" s="1275"/>
      <c r="E210" s="1275"/>
      <c r="F210" s="1275"/>
      <c r="G210" s="1146"/>
      <c r="H210" s="1146"/>
      <c r="I210" s="1146"/>
      <c r="J210" s="1146"/>
      <c r="K210" s="1146"/>
      <c r="L210" s="1146"/>
      <c r="M210" s="1146"/>
      <c r="N210" s="1146"/>
      <c r="O210" s="1321"/>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row>
    <row r="211" spans="1:46" ht="21" customHeight="1">
      <c r="A211" s="1330" t="s">
        <v>312</v>
      </c>
      <c r="B211" s="1322" t="s">
        <v>313</v>
      </c>
      <c r="C211" s="1336"/>
      <c r="D211" s="1275"/>
      <c r="E211" s="1275"/>
      <c r="F211" s="1275"/>
      <c r="G211" s="1146"/>
      <c r="H211" s="1146"/>
      <c r="I211" s="1146"/>
      <c r="J211" s="1146"/>
      <c r="K211" s="1146"/>
      <c r="L211" s="1146"/>
      <c r="M211" s="1146"/>
      <c r="N211" s="1146"/>
      <c r="O211" s="1321"/>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row>
    <row r="212" spans="1:46" ht="38.25" customHeight="1">
      <c r="A212" s="1330" t="s">
        <v>314</v>
      </c>
      <c r="B212" s="1322" t="s">
        <v>315</v>
      </c>
      <c r="C212" s="1336"/>
      <c r="D212" s="1275"/>
      <c r="E212" s="1275"/>
      <c r="F212" s="1275"/>
      <c r="G212" s="1146"/>
      <c r="H212" s="1146"/>
      <c r="I212" s="1146"/>
      <c r="J212" s="1146"/>
      <c r="K212" s="1146"/>
      <c r="L212" s="1146"/>
      <c r="M212" s="1146"/>
      <c r="N212" s="1146"/>
      <c r="O212" s="1321"/>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row>
    <row r="213" spans="1:46" ht="25.5" customHeight="1">
      <c r="A213" s="1330" t="s">
        <v>316</v>
      </c>
      <c r="B213" s="1322" t="s">
        <v>317</v>
      </c>
      <c r="C213" s="1336"/>
      <c r="D213" s="1275"/>
      <c r="E213" s="1275"/>
      <c r="F213" s="1275"/>
      <c r="G213" s="1146"/>
      <c r="H213" s="1146"/>
      <c r="I213" s="1146"/>
      <c r="J213" s="1146"/>
      <c r="K213" s="1146"/>
      <c r="L213" s="1146"/>
      <c r="M213" s="1146"/>
      <c r="N213" s="1146"/>
      <c r="O213" s="1321"/>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row>
    <row r="214" spans="1:46" ht="15.75">
      <c r="A214" s="1332"/>
      <c r="B214" s="1327"/>
      <c r="C214" s="1333"/>
      <c r="D214" s="1275"/>
      <c r="E214" s="1275"/>
      <c r="F214" s="1275"/>
      <c r="G214" s="1146"/>
      <c r="H214" s="1146"/>
      <c r="I214" s="1146"/>
      <c r="J214" s="1146"/>
      <c r="K214" s="1146"/>
      <c r="L214" s="1146"/>
      <c r="M214" s="1146"/>
      <c r="N214" s="1146"/>
      <c r="O214" s="1146"/>
      <c r="P214" s="1321"/>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row>
    <row r="215" spans="1:46" ht="49.5" customHeight="1">
      <c r="A215" s="176" t="s">
        <v>508</v>
      </c>
      <c r="B215" s="1341"/>
      <c r="C215" s="1235"/>
      <c r="D215" s="1341"/>
      <c r="E215" s="1343" t="s">
        <v>509</v>
      </c>
      <c r="F215" s="1275"/>
      <c r="G215" s="1343"/>
      <c r="H215" s="1275"/>
      <c r="I215" s="1275"/>
      <c r="J215" s="1275"/>
      <c r="K215" s="1275"/>
      <c r="L215" s="1146"/>
      <c r="M215" s="1146"/>
      <c r="N215" s="1146"/>
      <c r="O215" s="1146"/>
      <c r="P215" s="1146"/>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row>
    <row r="216" spans="1:46" ht="15">
      <c r="A216" s="180"/>
      <c r="B216" s="1341"/>
      <c r="C216" s="1342" t="s">
        <v>510</v>
      </c>
      <c r="D216" s="1345"/>
      <c r="E216" s="1344" t="s">
        <v>320</v>
      </c>
      <c r="F216" s="1235"/>
      <c r="G216" s="1344" t="s">
        <v>321</v>
      </c>
      <c r="H216" s="1275"/>
      <c r="I216" s="1275"/>
      <c r="J216" s="1275"/>
      <c r="K216" s="1275"/>
      <c r="L216" s="1146"/>
      <c r="M216" s="1146"/>
      <c r="N216" s="1146"/>
      <c r="O216" s="1146"/>
      <c r="P216" s="1146"/>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row>
    <row r="217" spans="1:46" ht="15">
      <c r="A217" s="1341"/>
      <c r="B217" s="1341"/>
      <c r="C217" s="1342"/>
      <c r="D217" s="1341"/>
      <c r="E217" s="1343" t="s">
        <v>511</v>
      </c>
      <c r="F217" s="1275"/>
      <c r="G217" s="1346">
        <v>44193</v>
      </c>
      <c r="H217" s="1275"/>
      <c r="I217" s="1275"/>
      <c r="J217" s="1275"/>
      <c r="K217" s="1275"/>
      <c r="L217" s="1146"/>
      <c r="M217" s="1146"/>
      <c r="N217" s="1146"/>
      <c r="O217" s="1146"/>
      <c r="P217" s="1146"/>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row>
    <row r="218" spans="1:46" ht="15">
      <c r="A218" s="1341"/>
      <c r="B218" s="1341"/>
      <c r="C218" s="1233" t="s">
        <v>322</v>
      </c>
      <c r="D218" s="1341"/>
      <c r="E218" s="1347" t="s">
        <v>323</v>
      </c>
      <c r="F218" s="1275"/>
      <c r="G218" s="1235" t="s">
        <v>324</v>
      </c>
      <c r="H218" s="1275"/>
      <c r="I218" s="1275"/>
      <c r="J218" s="1275"/>
      <c r="K218" s="1275"/>
      <c r="L218" s="1146"/>
      <c r="M218" s="1146"/>
      <c r="N218" s="1146"/>
      <c r="O218" s="1146"/>
      <c r="P218" s="1146"/>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row>
    <row r="219" spans="1:46" ht="15">
      <c r="A219" s="1341"/>
      <c r="B219" s="1341"/>
      <c r="C219" s="1341"/>
      <c r="D219" s="1341"/>
      <c r="E219" s="1275"/>
      <c r="F219" s="1275"/>
      <c r="G219" s="1275"/>
      <c r="H219" s="1275"/>
      <c r="I219" s="1275"/>
      <c r="J219" s="1275"/>
      <c r="K219" s="1275"/>
      <c r="L219" s="1146"/>
      <c r="M219" s="1146"/>
      <c r="N219" s="1146"/>
      <c r="O219" s="1146"/>
      <c r="P219" s="1146"/>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row>
    <row r="220" spans="1:46" ht="12.75" customHeight="1">
      <c r="A220" s="1341"/>
      <c r="B220" s="1341"/>
      <c r="C220" s="1341"/>
      <c r="D220" s="1341"/>
      <c r="E220" s="1275"/>
      <c r="F220" s="1275"/>
      <c r="G220" s="1275"/>
      <c r="H220" s="1275"/>
      <c r="I220" s="1275"/>
      <c r="J220" s="1275"/>
      <c r="K220" s="1275"/>
      <c r="L220" s="1146"/>
      <c r="M220" s="1146"/>
      <c r="N220" s="1146"/>
      <c r="O220" s="1146"/>
      <c r="P220" s="1146"/>
    </row>
    <row r="221" spans="1:46" ht="12.75" customHeight="1">
      <c r="A221" s="1341"/>
      <c r="B221" s="1341"/>
      <c r="C221" s="1341"/>
      <c r="D221" s="1341"/>
      <c r="E221" s="1275"/>
      <c r="F221" s="1275"/>
      <c r="G221" s="1275"/>
      <c r="H221" s="1275"/>
      <c r="I221" s="1275"/>
      <c r="J221" s="1275"/>
      <c r="K221" s="1275"/>
      <c r="L221" s="1146"/>
      <c r="M221" s="1146"/>
      <c r="N221" s="1146"/>
      <c r="O221" s="1146"/>
      <c r="P221" s="1146"/>
    </row>
    <row r="222" spans="1:46" ht="12.75" customHeight="1">
      <c r="A222" s="1341"/>
      <c r="B222" s="1341"/>
      <c r="C222" s="1341"/>
      <c r="D222" s="1341"/>
      <c r="E222" s="1275"/>
      <c r="F222" s="1275"/>
      <c r="G222" s="1275"/>
      <c r="H222" s="1275"/>
      <c r="I222" s="1275"/>
      <c r="J222" s="1275"/>
      <c r="K222" s="1275"/>
      <c r="L222" s="1146"/>
      <c r="M222" s="1146"/>
      <c r="N222" s="1146"/>
      <c r="O222" s="1146"/>
      <c r="P222" s="1146"/>
    </row>
    <row r="223" spans="1:46" ht="12.75" customHeight="1">
      <c r="A223" s="1341"/>
      <c r="B223" s="1341"/>
      <c r="C223" s="1341"/>
      <c r="D223" s="1341"/>
      <c r="E223" s="1275"/>
      <c r="F223" s="1275"/>
      <c r="G223" s="1275"/>
      <c r="H223" s="1275"/>
      <c r="I223" s="1275"/>
      <c r="J223" s="1275"/>
      <c r="K223" s="1275"/>
      <c r="L223" s="1146"/>
      <c r="M223" s="1146"/>
      <c r="N223" s="1146"/>
      <c r="O223" s="1146"/>
      <c r="P223" s="1146"/>
    </row>
    <row r="224" spans="1:46" ht="12.75" customHeight="1">
      <c r="A224" s="1341"/>
      <c r="B224" s="1341"/>
      <c r="C224" s="1341"/>
      <c r="D224" s="1341"/>
      <c r="E224" s="1275"/>
      <c r="F224" s="1275"/>
      <c r="G224" s="1275"/>
      <c r="H224" s="1275"/>
      <c r="I224" s="1275"/>
      <c r="J224" s="1275"/>
      <c r="K224" s="1275"/>
      <c r="L224" s="1146"/>
      <c r="M224" s="1146"/>
      <c r="N224" s="1146"/>
      <c r="O224" s="1146"/>
      <c r="P224" s="1146"/>
    </row>
    <row r="225" spans="1:16" ht="12.75" customHeight="1">
      <c r="A225" s="1341"/>
      <c r="B225" s="1341"/>
      <c r="C225" s="1341"/>
      <c r="D225" s="1341"/>
      <c r="E225" s="1275"/>
      <c r="F225" s="1275"/>
      <c r="G225" s="1275"/>
      <c r="H225" s="1275"/>
      <c r="I225" s="1275"/>
      <c r="J225" s="1275"/>
      <c r="K225" s="1275"/>
      <c r="L225" s="1146"/>
      <c r="M225" s="1146"/>
      <c r="N225" s="1146"/>
      <c r="O225" s="1146"/>
      <c r="P225" s="1146"/>
    </row>
    <row r="226" spans="1:16" ht="12.75" customHeight="1">
      <c r="A226" s="1341"/>
      <c r="B226" s="1341"/>
      <c r="C226" s="1341"/>
      <c r="D226" s="1341"/>
      <c r="E226" s="1275"/>
      <c r="F226" s="1275"/>
      <c r="G226" s="1275"/>
      <c r="H226" s="1275"/>
      <c r="I226" s="1275"/>
      <c r="J226" s="1275"/>
      <c r="K226" s="1275"/>
      <c r="L226" s="1146"/>
      <c r="M226" s="1146"/>
      <c r="N226" s="1146"/>
      <c r="O226" s="1146"/>
      <c r="P226" s="1146"/>
    </row>
    <row r="227" spans="1:16" ht="12.75" customHeight="1">
      <c r="A227" s="1341"/>
      <c r="B227" s="1341"/>
      <c r="C227" s="1341"/>
      <c r="D227" s="1341"/>
      <c r="E227" s="1275"/>
      <c r="F227" s="1275"/>
      <c r="G227" s="1275"/>
      <c r="H227" s="1275"/>
      <c r="I227" s="1275"/>
      <c r="J227" s="1275"/>
      <c r="K227" s="1275"/>
      <c r="L227" s="1146"/>
      <c r="M227" s="1146"/>
      <c r="N227" s="1146"/>
      <c r="O227" s="1146"/>
      <c r="P227" s="1146"/>
    </row>
    <row r="228" spans="1:16" ht="12.75" customHeight="1">
      <c r="A228" s="1341"/>
      <c r="B228" s="1341"/>
      <c r="C228" s="1341"/>
      <c r="D228" s="1341"/>
      <c r="E228" s="1275"/>
      <c r="F228" s="1275"/>
      <c r="G228" s="1275"/>
      <c r="H228" s="1275"/>
      <c r="I228" s="1275"/>
      <c r="J228" s="1275"/>
      <c r="K228" s="1275"/>
      <c r="L228" s="1146"/>
      <c r="M228" s="1146"/>
      <c r="N228" s="1146"/>
      <c r="O228" s="1146"/>
      <c r="P228" s="1146"/>
    </row>
    <row r="229" spans="1:16" ht="12.75" customHeight="1">
      <c r="A229" s="1341"/>
      <c r="B229" s="1341"/>
      <c r="C229" s="1341"/>
      <c r="D229" s="1341"/>
      <c r="E229" s="1275"/>
      <c r="F229" s="1275"/>
      <c r="G229" s="1275"/>
      <c r="H229" s="1275"/>
      <c r="I229" s="1275"/>
      <c r="J229" s="1275"/>
      <c r="K229" s="1275"/>
      <c r="L229" s="1146"/>
      <c r="M229" s="1146"/>
      <c r="N229" s="1146"/>
      <c r="O229" s="1146"/>
      <c r="P229" s="1146"/>
    </row>
    <row r="230" spans="1:16" ht="12.75" customHeight="1">
      <c r="A230" s="1341"/>
      <c r="B230" s="1341"/>
      <c r="C230" s="1341"/>
      <c r="D230" s="1341"/>
      <c r="E230" s="1275"/>
      <c r="F230" s="1275"/>
      <c r="G230" s="1275"/>
      <c r="H230" s="1275"/>
      <c r="I230" s="1275"/>
      <c r="J230" s="1275"/>
      <c r="K230" s="1275"/>
      <c r="L230" s="1146"/>
      <c r="M230" s="1146"/>
      <c r="N230" s="1146"/>
      <c r="O230" s="1146"/>
      <c r="P230" s="1146"/>
    </row>
    <row r="231" spans="1:16" ht="12.75" customHeight="1">
      <c r="A231" s="1341"/>
      <c r="B231" s="1341"/>
      <c r="C231" s="1341"/>
      <c r="D231" s="1341"/>
      <c r="E231" s="1275"/>
      <c r="F231" s="1275"/>
      <c r="G231" s="1275"/>
      <c r="H231" s="1275"/>
      <c r="I231" s="1275"/>
      <c r="J231" s="1275"/>
      <c r="K231" s="1275"/>
      <c r="L231" s="1146"/>
      <c r="M231" s="1146"/>
      <c r="N231" s="1146"/>
      <c r="O231" s="1146"/>
      <c r="P231" s="1146"/>
    </row>
    <row r="232" spans="1:16" ht="12.75" customHeight="1">
      <c r="A232" s="1341"/>
      <c r="B232" s="1341"/>
      <c r="C232" s="1341"/>
      <c r="D232" s="1341"/>
      <c r="E232" s="1275"/>
      <c r="F232" s="1275"/>
      <c r="G232" s="1275"/>
      <c r="H232" s="1275"/>
      <c r="I232" s="1275"/>
      <c r="J232" s="1275"/>
      <c r="K232" s="1275"/>
      <c r="L232" s="1146"/>
      <c r="M232" s="1146"/>
      <c r="N232" s="1146"/>
      <c r="O232" s="1146"/>
      <c r="P232" s="1146"/>
    </row>
    <row r="233" spans="1:16" ht="12.75" customHeight="1">
      <c r="A233" s="1348"/>
      <c r="B233" s="1348"/>
      <c r="C233" s="1348"/>
      <c r="D233" s="1348"/>
      <c r="E233" s="1146"/>
      <c r="F233" s="1146"/>
      <c r="G233" s="1146"/>
      <c r="H233" s="1146"/>
      <c r="I233" s="1146"/>
      <c r="J233" s="1146"/>
      <c r="K233" s="1146"/>
      <c r="L233" s="1146"/>
      <c r="M233" s="1146"/>
      <c r="N233" s="1146"/>
      <c r="O233" s="1146"/>
      <c r="P233" s="1146"/>
    </row>
    <row r="234" spans="1:16" ht="12.75" customHeight="1">
      <c r="A234" s="1348"/>
      <c r="B234" s="1348"/>
      <c r="C234" s="1348"/>
      <c r="D234" s="1348"/>
      <c r="E234" s="1146"/>
      <c r="F234" s="1146"/>
      <c r="G234" s="1146"/>
      <c r="H234" s="1146"/>
      <c r="I234" s="1146"/>
      <c r="J234" s="1146"/>
      <c r="K234" s="1146"/>
      <c r="L234" s="1146"/>
      <c r="M234" s="1146"/>
      <c r="N234" s="1146"/>
      <c r="O234" s="1146"/>
      <c r="P234" s="1146"/>
    </row>
    <row r="235" spans="1:16" ht="12.75" customHeight="1">
      <c r="A235" s="1348"/>
      <c r="B235" s="1348"/>
      <c r="C235" s="1348"/>
      <c r="D235" s="1348"/>
      <c r="E235" s="1349"/>
      <c r="F235" s="1146"/>
      <c r="G235" s="1146"/>
      <c r="H235" s="1146"/>
      <c r="I235" s="1146"/>
      <c r="J235" s="1146"/>
      <c r="K235" s="1146"/>
      <c r="L235" s="1146"/>
      <c r="M235" s="1146"/>
      <c r="N235" s="1146"/>
      <c r="O235" s="1146"/>
      <c r="P235" s="1146"/>
    </row>
    <row r="236" spans="1:16" ht="12.75" customHeight="1">
      <c r="A236" s="1348"/>
      <c r="B236" s="1348"/>
      <c r="C236" s="1348"/>
      <c r="D236" s="1348"/>
      <c r="E236" s="1146"/>
      <c r="F236" s="1146"/>
      <c r="G236" s="1146"/>
      <c r="H236" s="1146"/>
      <c r="I236" s="1146"/>
      <c r="J236" s="1146"/>
      <c r="K236" s="1146"/>
      <c r="L236" s="1146"/>
      <c r="M236" s="1146"/>
      <c r="N236" s="1146"/>
      <c r="O236" s="1146"/>
      <c r="P236" s="1146"/>
    </row>
    <row r="237" spans="1:16" ht="12.75" customHeight="1">
      <c r="A237" s="1348"/>
      <c r="B237" s="1348"/>
      <c r="C237" s="1348"/>
      <c r="D237" s="1348"/>
      <c r="E237" s="1146"/>
      <c r="F237" s="1146"/>
      <c r="G237" s="1146"/>
      <c r="H237" s="1146"/>
      <c r="I237" s="1146"/>
      <c r="J237" s="1146"/>
      <c r="K237" s="1146"/>
      <c r="L237" s="1146"/>
      <c r="M237" s="1146"/>
      <c r="N237" s="1146"/>
      <c r="O237" s="1146"/>
      <c r="P237" s="1146"/>
    </row>
    <row r="238" spans="1:16" ht="12.75" customHeight="1">
      <c r="A238" s="1348"/>
      <c r="B238" s="1348"/>
      <c r="C238" s="1348"/>
      <c r="D238" s="1348"/>
      <c r="E238" s="1146"/>
      <c r="F238" s="1146"/>
      <c r="G238" s="1146"/>
      <c r="H238" s="1146"/>
      <c r="I238" s="1146"/>
      <c r="J238" s="1146"/>
      <c r="K238" s="1146"/>
      <c r="L238" s="1146"/>
      <c r="M238" s="1146"/>
      <c r="N238" s="1146"/>
      <c r="O238" s="1146"/>
      <c r="P238" s="1146"/>
    </row>
    <row r="239" spans="1:16" ht="14.25" customHeight="1">
      <c r="A239" s="1348"/>
      <c r="B239" s="1348"/>
      <c r="C239" s="1348"/>
      <c r="D239" s="1348"/>
      <c r="E239" s="1146"/>
      <c r="F239" s="1146"/>
      <c r="G239" s="1146"/>
      <c r="H239" s="1146"/>
      <c r="I239" s="1146"/>
      <c r="J239" s="1146"/>
      <c r="K239" s="1146"/>
      <c r="L239" s="1146"/>
      <c r="M239" s="1146"/>
      <c r="N239" s="1146"/>
      <c r="O239" s="1146"/>
      <c r="P239" s="1146"/>
    </row>
    <row r="240" spans="1:16" ht="15" customHeight="1">
      <c r="A240" s="1348"/>
      <c r="B240" s="1348"/>
      <c r="C240" s="1348"/>
      <c r="D240" s="1348"/>
      <c r="E240" s="1146"/>
      <c r="F240" s="1146"/>
      <c r="G240" s="1146"/>
      <c r="H240" s="1146"/>
      <c r="I240" s="1146"/>
      <c r="J240" s="1146"/>
      <c r="K240" s="1146"/>
      <c r="L240" s="1146"/>
      <c r="M240" s="1146"/>
      <c r="N240" s="1146"/>
      <c r="O240" s="1146"/>
      <c r="P240" s="1146"/>
    </row>
    <row r="241" spans="1:16" ht="12" customHeight="1">
      <c r="A241" s="1348"/>
      <c r="B241" s="1348"/>
      <c r="C241" s="1348"/>
      <c r="D241" s="1348"/>
      <c r="E241" s="1146"/>
      <c r="F241" s="1146"/>
      <c r="G241" s="1146"/>
      <c r="H241" s="1146"/>
      <c r="I241" s="1146"/>
      <c r="J241" s="1146"/>
      <c r="K241" s="1146"/>
      <c r="L241" s="1146"/>
      <c r="M241" s="1146"/>
      <c r="N241" s="1146"/>
      <c r="O241" s="1146"/>
      <c r="P241" s="1146"/>
    </row>
    <row r="242" spans="1:16" ht="12.75" customHeight="1">
      <c r="A242" s="1348"/>
      <c r="B242" s="1348"/>
      <c r="C242" s="1348"/>
      <c r="D242" s="1348"/>
      <c r="E242" s="1146"/>
      <c r="F242" s="1146"/>
      <c r="G242" s="1146"/>
      <c r="H242" s="1146"/>
      <c r="I242" s="1146"/>
      <c r="J242" s="1146"/>
      <c r="K242" s="1146"/>
      <c r="L242" s="1146"/>
      <c r="M242" s="1146"/>
      <c r="N242" s="1146"/>
      <c r="O242" s="1146"/>
      <c r="P242" s="1146"/>
    </row>
    <row r="243" spans="1:16" ht="12.75" customHeight="1">
      <c r="A243" s="1348"/>
      <c r="B243" s="1348"/>
      <c r="C243" s="1348"/>
      <c r="D243" s="1348"/>
      <c r="E243" s="1146"/>
      <c r="F243" s="1146"/>
      <c r="G243" s="1146"/>
      <c r="H243" s="1146"/>
      <c r="I243" s="1146"/>
      <c r="J243" s="1146"/>
      <c r="K243" s="1146"/>
      <c r="L243" s="1146"/>
      <c r="M243" s="1146"/>
      <c r="N243" s="1146"/>
      <c r="O243" s="1146"/>
      <c r="P243" s="1146"/>
    </row>
    <row r="244" spans="1:16" ht="15">
      <c r="A244" s="1146"/>
      <c r="B244" s="1146"/>
      <c r="C244" s="1146"/>
      <c r="D244" s="1146"/>
      <c r="E244" s="1146"/>
      <c r="F244" s="1146"/>
      <c r="G244" s="1146"/>
      <c r="H244" s="1146"/>
      <c r="I244" s="1146"/>
      <c r="J244" s="1146"/>
      <c r="K244" s="1146"/>
      <c r="L244" s="1146"/>
      <c r="M244" s="1146"/>
      <c r="N244" s="1146"/>
      <c r="O244" s="1146"/>
      <c r="P244" s="1146"/>
    </row>
    <row r="245" spans="1:16" ht="15">
      <c r="A245" s="1146"/>
      <c r="B245" s="1146"/>
      <c r="C245" s="1146"/>
      <c r="D245" s="1146"/>
      <c r="E245" s="1146"/>
      <c r="F245" s="1146"/>
      <c r="G245" s="1146"/>
      <c r="H245" s="1146"/>
      <c r="I245" s="1146"/>
      <c r="J245" s="1146"/>
      <c r="K245" s="1146"/>
      <c r="L245" s="1146"/>
      <c r="M245" s="1146"/>
      <c r="N245" s="1146"/>
      <c r="O245" s="1146"/>
      <c r="P245" s="1146"/>
    </row>
    <row r="246" spans="1:16" ht="15">
      <c r="A246" s="1146"/>
      <c r="B246" s="1146"/>
      <c r="C246" s="1146"/>
      <c r="D246" s="1146"/>
      <c r="E246" s="1146"/>
      <c r="F246" s="1146"/>
      <c r="G246" s="1146"/>
      <c r="H246" s="1146"/>
      <c r="I246" s="1146"/>
      <c r="J246" s="1146"/>
      <c r="K246" s="1146"/>
      <c r="L246" s="1146"/>
      <c r="M246" s="1146"/>
      <c r="N246" s="1146"/>
      <c r="O246" s="1146"/>
      <c r="P246" s="1146"/>
    </row>
    <row r="247" spans="1:16" ht="15">
      <c r="A247" s="1146"/>
      <c r="B247" s="1146"/>
      <c r="C247" s="1146"/>
      <c r="D247" s="1146"/>
      <c r="E247" s="1146"/>
      <c r="F247" s="1146"/>
      <c r="G247" s="1146"/>
      <c r="H247" s="1146"/>
      <c r="I247" s="1146"/>
      <c r="J247" s="1146"/>
      <c r="K247" s="1146"/>
      <c r="L247" s="1146"/>
      <c r="M247" s="1146"/>
      <c r="N247" s="1146"/>
      <c r="O247" s="1146"/>
      <c r="P247" s="1146"/>
    </row>
    <row r="248" spans="1:16" ht="15">
      <c r="A248" s="1146"/>
      <c r="B248" s="1146"/>
      <c r="C248" s="1146"/>
      <c r="D248" s="1146"/>
      <c r="E248" s="1146"/>
      <c r="F248" s="1146"/>
      <c r="G248" s="1146"/>
      <c r="H248" s="1146"/>
      <c r="I248" s="1146"/>
      <c r="J248" s="1146"/>
      <c r="K248" s="1146"/>
      <c r="L248" s="1146"/>
      <c r="M248" s="1146"/>
      <c r="N248" s="1146"/>
      <c r="O248" s="1146"/>
      <c r="P248" s="1146"/>
    </row>
    <row r="249" spans="1:16" ht="15">
      <c r="A249" s="1146"/>
      <c r="B249" s="1146"/>
      <c r="C249" s="1146"/>
      <c r="D249" s="1146"/>
      <c r="E249" s="1146"/>
      <c r="F249" s="1146"/>
      <c r="G249" s="1146"/>
      <c r="H249" s="1146"/>
      <c r="I249" s="1146"/>
      <c r="J249" s="1146"/>
      <c r="K249" s="1146"/>
      <c r="L249" s="1146"/>
      <c r="M249" s="1146"/>
      <c r="N249" s="1146"/>
      <c r="O249" s="1146"/>
      <c r="P249" s="1146"/>
    </row>
    <row r="250" spans="1:16" ht="15">
      <c r="A250" s="1146"/>
      <c r="B250" s="1146"/>
      <c r="C250" s="1146"/>
      <c r="D250" s="1146"/>
      <c r="E250" s="1146"/>
      <c r="F250" s="1146"/>
      <c r="G250" s="1146"/>
      <c r="H250" s="1146"/>
      <c r="I250" s="1146"/>
      <c r="J250" s="1146"/>
      <c r="K250" s="1146"/>
      <c r="L250" s="1146"/>
      <c r="M250" s="1146"/>
      <c r="N250" s="1146"/>
      <c r="O250" s="1146"/>
      <c r="P250" s="1146"/>
    </row>
    <row r="251" spans="1:16" ht="15">
      <c r="A251" s="1146"/>
      <c r="B251" s="1146"/>
      <c r="C251" s="1146"/>
      <c r="D251" s="1146"/>
      <c r="E251" s="1146"/>
      <c r="F251" s="1146"/>
      <c r="G251" s="1146"/>
      <c r="H251" s="1146"/>
      <c r="I251" s="1146"/>
      <c r="J251" s="1146"/>
      <c r="K251" s="1146"/>
      <c r="L251" s="1146"/>
      <c r="M251" s="1146"/>
      <c r="N251" s="1146"/>
      <c r="O251" s="1146"/>
      <c r="P251" s="1146"/>
    </row>
    <row r="252" spans="1:16" ht="15">
      <c r="A252" s="1146"/>
      <c r="B252" s="1146"/>
      <c r="C252" s="1146"/>
      <c r="D252" s="1146"/>
      <c r="E252" s="1146"/>
      <c r="F252" s="1146"/>
      <c r="G252" s="1146"/>
      <c r="H252" s="1146"/>
      <c r="I252" s="1146"/>
      <c r="J252" s="1146"/>
      <c r="K252" s="1146"/>
      <c r="L252" s="1146"/>
      <c r="M252" s="1146"/>
      <c r="N252" s="1146"/>
      <c r="O252" s="1146"/>
      <c r="P252" s="1146"/>
    </row>
    <row r="253" spans="1:16" ht="15">
      <c r="A253" s="1146"/>
      <c r="B253" s="1146"/>
      <c r="C253" s="1146"/>
      <c r="D253" s="1146"/>
      <c r="E253" s="1146"/>
      <c r="F253" s="1146"/>
      <c r="G253" s="1146"/>
      <c r="H253" s="1146"/>
      <c r="I253" s="1146"/>
      <c r="J253" s="1146"/>
      <c r="K253" s="1146"/>
      <c r="L253" s="1146"/>
      <c r="M253" s="1146"/>
      <c r="N253" s="1146"/>
      <c r="O253" s="1146"/>
      <c r="P253" s="1146"/>
    </row>
    <row r="254" spans="1:16" ht="15">
      <c r="A254" s="1146"/>
      <c r="B254" s="1146"/>
      <c r="C254" s="1146"/>
      <c r="D254" s="1146"/>
      <c r="E254" s="1146"/>
      <c r="F254" s="1146"/>
      <c r="G254" s="1146"/>
      <c r="H254" s="1146"/>
      <c r="I254" s="1146"/>
      <c r="J254" s="1146"/>
      <c r="K254" s="1146"/>
      <c r="L254" s="1146"/>
      <c r="M254" s="1146"/>
      <c r="N254" s="1146"/>
      <c r="O254" s="1146"/>
      <c r="P254" s="1146"/>
    </row>
    <row r="255" spans="1:16" ht="15">
      <c r="A255" s="1146"/>
      <c r="B255" s="1146"/>
      <c r="C255" s="1146"/>
      <c r="D255" s="1146"/>
      <c r="E255" s="1146"/>
      <c r="F255" s="1146"/>
      <c r="G255" s="1146"/>
      <c r="H255" s="1146"/>
      <c r="I255" s="1146"/>
      <c r="J255" s="1146"/>
      <c r="K255" s="1146"/>
      <c r="L255" s="1146"/>
      <c r="M255" s="1146"/>
      <c r="N255" s="1146"/>
      <c r="O255" s="1146"/>
      <c r="P255" s="1146"/>
    </row>
    <row r="256" spans="1:16" ht="15">
      <c r="A256" s="1146"/>
      <c r="B256" s="1146"/>
      <c r="C256" s="1146"/>
      <c r="D256" s="1146"/>
      <c r="E256" s="1146"/>
      <c r="F256" s="1146"/>
      <c r="G256" s="1146"/>
      <c r="H256" s="1146"/>
      <c r="I256" s="1146"/>
      <c r="J256" s="1146"/>
      <c r="K256" s="1146"/>
      <c r="L256" s="1146"/>
      <c r="M256" s="1146"/>
      <c r="N256" s="1146"/>
      <c r="O256" s="1146"/>
      <c r="P256" s="1146"/>
    </row>
    <row r="257" spans="1:16" ht="15">
      <c r="A257" s="1146"/>
      <c r="B257" s="1146"/>
      <c r="C257" s="1146"/>
      <c r="D257" s="1146"/>
      <c r="E257" s="1146"/>
      <c r="F257" s="1146"/>
      <c r="G257" s="1146"/>
      <c r="H257" s="1146"/>
      <c r="I257" s="1146"/>
      <c r="J257" s="1146"/>
      <c r="K257" s="1146"/>
      <c r="L257" s="1146"/>
      <c r="M257" s="1146"/>
      <c r="N257" s="1146"/>
      <c r="O257" s="1146"/>
      <c r="P257" s="1146"/>
    </row>
    <row r="258" spans="1:16" ht="15">
      <c r="A258" s="1146"/>
      <c r="B258" s="1146"/>
      <c r="C258" s="1146"/>
      <c r="D258" s="1146"/>
      <c r="E258" s="1146"/>
      <c r="F258" s="1146"/>
      <c r="G258" s="1146"/>
      <c r="H258" s="1146"/>
      <c r="I258" s="1146"/>
      <c r="J258" s="1146"/>
      <c r="K258" s="1146"/>
      <c r="L258" s="1146"/>
      <c r="M258" s="1146"/>
      <c r="N258" s="1146"/>
      <c r="O258" s="1146"/>
      <c r="P258" s="1146"/>
    </row>
    <row r="259" spans="1:16" ht="15">
      <c r="A259" s="1146"/>
      <c r="B259" s="1146"/>
      <c r="C259" s="1146"/>
      <c r="D259" s="1146"/>
      <c r="E259" s="1146"/>
      <c r="F259" s="1146"/>
      <c r="G259" s="1146"/>
      <c r="H259" s="1146"/>
      <c r="I259" s="1146"/>
      <c r="J259" s="1146"/>
      <c r="K259" s="1146"/>
      <c r="L259" s="1146"/>
      <c r="M259" s="1146"/>
      <c r="N259" s="1146"/>
      <c r="O259" s="1146"/>
      <c r="P259" s="1146"/>
    </row>
    <row r="260" spans="1:16" ht="15">
      <c r="A260" s="1146"/>
      <c r="B260" s="1146"/>
      <c r="C260" s="1146"/>
      <c r="D260" s="1146"/>
      <c r="E260" s="1146"/>
      <c r="F260" s="1146"/>
      <c r="G260" s="1146"/>
      <c r="H260" s="1146"/>
      <c r="I260" s="1146"/>
      <c r="J260" s="1146"/>
      <c r="K260" s="1146"/>
      <c r="L260" s="1146"/>
      <c r="M260" s="1146"/>
      <c r="N260" s="1146"/>
      <c r="O260" s="1146"/>
      <c r="P260" s="1146"/>
    </row>
    <row r="261" spans="1:16" ht="15">
      <c r="A261" s="1146"/>
      <c r="B261" s="1146"/>
      <c r="C261" s="1146"/>
      <c r="D261" s="1146"/>
      <c r="E261" s="1146"/>
      <c r="F261" s="1146"/>
      <c r="G261" s="1146"/>
      <c r="H261" s="1146"/>
      <c r="I261" s="1146"/>
      <c r="J261" s="1146"/>
      <c r="K261" s="1146"/>
      <c r="L261" s="1146"/>
      <c r="M261" s="1146"/>
      <c r="N261" s="1146"/>
      <c r="O261" s="1146"/>
      <c r="P261" s="1146"/>
    </row>
    <row r="262" spans="1:16" ht="15">
      <c r="A262" s="1146"/>
      <c r="B262" s="1146"/>
      <c r="C262" s="1146"/>
      <c r="D262" s="1146"/>
      <c r="E262" s="1146"/>
      <c r="F262" s="1146"/>
      <c r="G262" s="1146"/>
      <c r="H262" s="1146"/>
      <c r="I262" s="1146"/>
      <c r="J262" s="1146"/>
      <c r="K262" s="1146"/>
      <c r="L262" s="1146"/>
      <c r="M262" s="1146"/>
      <c r="N262" s="1146"/>
      <c r="O262" s="1146"/>
      <c r="P262" s="1146"/>
    </row>
    <row r="263" spans="1:16" ht="15">
      <c r="A263" s="1146"/>
      <c r="B263" s="1146"/>
      <c r="C263" s="1146"/>
      <c r="D263" s="1146"/>
      <c r="E263" s="1146"/>
      <c r="F263" s="1146"/>
      <c r="G263" s="1146"/>
      <c r="H263" s="1146"/>
      <c r="I263" s="1146"/>
      <c r="J263" s="1146"/>
      <c r="K263" s="1146"/>
      <c r="L263" s="1146"/>
      <c r="M263" s="1146"/>
      <c r="N263" s="1146"/>
      <c r="O263" s="1146"/>
      <c r="P263" s="1146"/>
    </row>
    <row r="264" spans="1:16" ht="15">
      <c r="A264" s="1146"/>
      <c r="B264" s="1146"/>
      <c r="C264" s="1146"/>
      <c r="D264" s="1146"/>
      <c r="E264" s="1146"/>
      <c r="F264" s="1146"/>
      <c r="G264" s="1146"/>
      <c r="H264" s="1146"/>
      <c r="I264" s="1146"/>
      <c r="J264" s="1146"/>
      <c r="K264" s="1146"/>
      <c r="L264" s="1146"/>
      <c r="M264" s="1146"/>
      <c r="N264" s="1146"/>
      <c r="O264" s="1146"/>
      <c r="P264" s="1146"/>
    </row>
    <row r="265" spans="1:16" ht="15">
      <c r="A265" s="1146"/>
      <c r="B265" s="1146"/>
      <c r="C265" s="1146"/>
      <c r="D265" s="1146"/>
      <c r="E265" s="1146"/>
      <c r="F265" s="1146"/>
      <c r="G265" s="1146"/>
      <c r="H265" s="1146"/>
      <c r="I265" s="1146"/>
      <c r="J265" s="1146"/>
      <c r="K265" s="1146"/>
      <c r="L265" s="1146"/>
      <c r="M265" s="1146"/>
      <c r="N265" s="1146"/>
      <c r="O265" s="1146"/>
      <c r="P265" s="1146"/>
    </row>
    <row r="266" spans="1:16" ht="15">
      <c r="A266" s="1146"/>
      <c r="B266" s="1146"/>
      <c r="C266" s="1146"/>
      <c r="D266" s="1146"/>
      <c r="E266" s="1146"/>
      <c r="F266" s="1146"/>
      <c r="G266" s="1146"/>
      <c r="H266" s="1146"/>
      <c r="I266" s="1146"/>
      <c r="J266" s="1146"/>
      <c r="K266" s="1146"/>
      <c r="L266" s="1146"/>
      <c r="M266" s="1146"/>
      <c r="N266" s="1146"/>
      <c r="O266" s="1146"/>
      <c r="P266" s="1146"/>
    </row>
    <row r="267" spans="1:16" ht="15">
      <c r="A267" s="1146"/>
      <c r="B267" s="1146"/>
      <c r="C267" s="1146"/>
      <c r="D267" s="1146"/>
      <c r="E267" s="1146"/>
      <c r="F267" s="1146"/>
      <c r="G267" s="1146"/>
      <c r="H267" s="1146"/>
      <c r="I267" s="1146"/>
      <c r="J267" s="1146"/>
      <c r="K267" s="1146"/>
      <c r="L267" s="1146"/>
      <c r="M267" s="1146"/>
      <c r="N267" s="1146"/>
      <c r="O267" s="1146"/>
      <c r="P267" s="1146"/>
    </row>
    <row r="268" spans="1:16" ht="15">
      <c r="A268" s="1146"/>
      <c r="B268" s="1146"/>
      <c r="C268" s="1146"/>
      <c r="D268" s="1146"/>
      <c r="E268" s="1146"/>
      <c r="F268" s="1146"/>
      <c r="G268" s="1146"/>
      <c r="H268" s="1146"/>
      <c r="I268" s="1146"/>
      <c r="J268" s="1146"/>
      <c r="K268" s="1146"/>
      <c r="L268" s="1146"/>
      <c r="M268" s="1146"/>
      <c r="N268" s="1146"/>
      <c r="O268" s="1146"/>
      <c r="P268" s="1146"/>
    </row>
    <row r="269" spans="1:16" ht="15">
      <c r="A269" s="1146"/>
      <c r="B269" s="1146"/>
      <c r="C269" s="1146"/>
      <c r="D269" s="1146"/>
      <c r="E269" s="1146"/>
      <c r="F269" s="1146"/>
      <c r="G269" s="1146"/>
      <c r="H269" s="1146"/>
      <c r="I269" s="1146"/>
      <c r="J269" s="1146"/>
      <c r="K269" s="1146"/>
      <c r="L269" s="1146"/>
      <c r="M269" s="1146"/>
      <c r="N269" s="1146"/>
      <c r="O269" s="1146"/>
      <c r="P269" s="1146"/>
    </row>
    <row r="270" spans="1:16" ht="15">
      <c r="A270" s="1146"/>
      <c r="B270" s="1146"/>
      <c r="C270" s="1146"/>
      <c r="D270" s="1146"/>
      <c r="E270" s="1146"/>
      <c r="F270" s="1146"/>
      <c r="G270" s="1146"/>
      <c r="H270" s="1146"/>
      <c r="I270" s="1146"/>
      <c r="J270" s="1146"/>
      <c r="K270" s="1146"/>
      <c r="L270" s="1146"/>
      <c r="M270" s="1146"/>
      <c r="N270" s="1146"/>
      <c r="O270" s="1146"/>
      <c r="P270" s="1146"/>
    </row>
    <row r="271" spans="1:16" ht="15">
      <c r="A271" s="1146"/>
      <c r="B271" s="1146"/>
      <c r="C271" s="1146"/>
      <c r="D271" s="1146"/>
      <c r="E271" s="1146"/>
      <c r="F271" s="1146"/>
      <c r="G271" s="1146"/>
      <c r="H271" s="1146"/>
      <c r="I271" s="1146"/>
      <c r="J271" s="1146"/>
      <c r="K271" s="1146"/>
      <c r="L271" s="1146"/>
      <c r="M271" s="1146"/>
      <c r="N271" s="1146"/>
      <c r="O271" s="1146"/>
      <c r="P271" s="1146"/>
    </row>
    <row r="272" spans="1:16" ht="15">
      <c r="A272" s="1146"/>
      <c r="B272" s="1146"/>
      <c r="C272" s="1146"/>
      <c r="D272" s="1146"/>
      <c r="E272" s="1146"/>
      <c r="F272" s="1146"/>
      <c r="G272" s="1146"/>
      <c r="H272" s="1146"/>
      <c r="I272" s="1146"/>
      <c r="J272" s="1146"/>
      <c r="K272" s="1146"/>
      <c r="L272" s="1146"/>
      <c r="M272" s="1146"/>
      <c r="N272" s="1146"/>
      <c r="O272" s="1146"/>
      <c r="P272" s="1146"/>
    </row>
    <row r="273" spans="1:16" ht="15">
      <c r="A273" s="1146"/>
      <c r="B273" s="1146"/>
      <c r="C273" s="1146"/>
      <c r="D273" s="1146"/>
      <c r="E273" s="1146"/>
      <c r="F273" s="1146"/>
      <c r="G273" s="1146"/>
      <c r="H273" s="1146"/>
      <c r="I273" s="1146"/>
      <c r="J273" s="1146"/>
      <c r="K273" s="1146"/>
      <c r="L273" s="1146"/>
      <c r="M273" s="1146"/>
      <c r="N273" s="1146"/>
      <c r="O273" s="1146"/>
      <c r="P273" s="1146"/>
    </row>
    <row r="274" spans="1:16" ht="15">
      <c r="A274" s="1146"/>
      <c r="B274" s="1146"/>
      <c r="C274" s="1146"/>
      <c r="D274" s="1146"/>
      <c r="E274" s="1146"/>
      <c r="F274" s="1146"/>
      <c r="G274" s="1146"/>
      <c r="H274" s="1146"/>
      <c r="I274" s="1146"/>
      <c r="J274" s="1146"/>
      <c r="K274" s="1146"/>
      <c r="L274" s="1146"/>
      <c r="M274" s="1146"/>
      <c r="N274" s="1146"/>
      <c r="O274" s="1146"/>
      <c r="P274" s="1146"/>
    </row>
    <row r="275" spans="1:16" ht="15">
      <c r="A275" s="1146"/>
      <c r="B275" s="1146"/>
      <c r="C275" s="1146"/>
      <c r="D275" s="1146"/>
      <c r="E275" s="1146"/>
      <c r="F275" s="1146"/>
      <c r="G275" s="1146"/>
      <c r="H275" s="1146"/>
      <c r="I275" s="1146"/>
      <c r="J275" s="1146"/>
      <c r="K275" s="1146"/>
      <c r="L275" s="1146"/>
      <c r="M275" s="1146"/>
      <c r="N275" s="1146"/>
      <c r="O275" s="1146"/>
      <c r="P275" s="1146"/>
    </row>
    <row r="276" spans="1:16" ht="15">
      <c r="A276" s="1146"/>
      <c r="B276" s="1146"/>
      <c r="C276" s="1146"/>
      <c r="D276" s="1146"/>
      <c r="E276" s="1146"/>
      <c r="F276" s="1146"/>
      <c r="G276" s="1146"/>
      <c r="H276" s="1146"/>
      <c r="I276" s="1146"/>
      <c r="J276" s="1146"/>
      <c r="K276" s="1146"/>
      <c r="L276" s="1146"/>
      <c r="M276" s="1146"/>
      <c r="N276" s="1146"/>
      <c r="O276" s="1146"/>
      <c r="P276" s="1146"/>
    </row>
    <row r="277" spans="1:16" ht="15">
      <c r="A277" s="1146"/>
      <c r="B277" s="1146"/>
      <c r="C277" s="1146"/>
      <c r="D277" s="1146"/>
      <c r="E277" s="1146"/>
      <c r="F277" s="1146"/>
      <c r="G277" s="1146"/>
      <c r="H277" s="1146"/>
      <c r="I277" s="1146"/>
      <c r="J277" s="1146"/>
      <c r="K277" s="1146"/>
      <c r="L277" s="1146"/>
      <c r="M277" s="1146"/>
      <c r="N277" s="1146"/>
      <c r="O277" s="1146"/>
      <c r="P277" s="1146"/>
    </row>
    <row r="278" spans="1:16" ht="15">
      <c r="A278" s="1146"/>
      <c r="B278" s="1146"/>
      <c r="C278" s="1146"/>
      <c r="D278" s="1146"/>
      <c r="E278" s="1146"/>
      <c r="F278" s="1146"/>
      <c r="G278" s="1146"/>
      <c r="H278" s="1146"/>
      <c r="I278" s="1146"/>
      <c r="J278" s="1146"/>
      <c r="K278" s="1146"/>
      <c r="L278" s="1146"/>
      <c r="M278" s="1146"/>
      <c r="N278" s="1146"/>
      <c r="O278" s="1146"/>
      <c r="P278" s="1146"/>
    </row>
    <row r="279" spans="1:16" ht="15">
      <c r="A279" s="1146"/>
      <c r="B279" s="1146"/>
      <c r="C279" s="1146"/>
      <c r="D279" s="1146"/>
      <c r="E279" s="1146"/>
      <c r="F279" s="1146"/>
      <c r="G279" s="1146"/>
      <c r="H279" s="1146"/>
      <c r="I279" s="1146"/>
      <c r="J279" s="1146"/>
      <c r="K279" s="1146"/>
      <c r="L279" s="1146"/>
      <c r="M279" s="1146"/>
      <c r="N279" s="1146"/>
      <c r="O279" s="1146"/>
      <c r="P279" s="1146"/>
    </row>
    <row r="280" spans="1:16" ht="15">
      <c r="A280" s="1146"/>
      <c r="B280" s="1146"/>
      <c r="C280" s="1146"/>
      <c r="D280" s="1146"/>
      <c r="E280" s="1146"/>
      <c r="F280" s="1146"/>
      <c r="G280" s="1146"/>
      <c r="H280" s="1146"/>
      <c r="I280" s="1146"/>
      <c r="J280" s="1146"/>
      <c r="K280" s="1146"/>
      <c r="L280" s="1146"/>
      <c r="M280" s="1146"/>
      <c r="N280" s="1146"/>
      <c r="O280" s="1146"/>
      <c r="P280" s="1146"/>
    </row>
    <row r="281" spans="1:16" ht="15">
      <c r="A281" s="1146"/>
      <c r="B281" s="1146"/>
      <c r="C281" s="1146"/>
      <c r="D281" s="1146"/>
      <c r="E281" s="1146"/>
      <c r="F281" s="1146"/>
      <c r="G281" s="1146"/>
      <c r="H281" s="1146"/>
      <c r="I281" s="1146"/>
      <c r="J281" s="1146"/>
      <c r="K281" s="1146"/>
      <c r="L281" s="1146"/>
      <c r="M281" s="1146"/>
      <c r="N281" s="1146"/>
      <c r="O281" s="1146"/>
      <c r="P281" s="1146"/>
    </row>
    <row r="282" spans="1:16" ht="15">
      <c r="A282" s="1146"/>
      <c r="B282" s="1146"/>
      <c r="C282" s="1146"/>
      <c r="D282" s="1146"/>
      <c r="E282" s="1146"/>
      <c r="F282" s="1146"/>
      <c r="G282" s="1146"/>
      <c r="H282" s="1146"/>
      <c r="I282" s="1146"/>
      <c r="J282" s="1146"/>
      <c r="K282" s="1146"/>
      <c r="L282" s="1146"/>
      <c r="M282" s="1146"/>
      <c r="N282" s="1146"/>
      <c r="O282" s="1146"/>
      <c r="P282" s="1146"/>
    </row>
    <row r="283" spans="1:16" ht="15">
      <c r="A283" s="1146"/>
      <c r="B283" s="1146"/>
      <c r="C283" s="1146"/>
      <c r="D283" s="1146"/>
      <c r="E283" s="1146"/>
      <c r="F283" s="1146"/>
      <c r="G283" s="1146"/>
      <c r="H283" s="1146"/>
      <c r="I283" s="1146"/>
      <c r="J283" s="1146"/>
      <c r="K283" s="1146"/>
      <c r="L283" s="1146"/>
      <c r="M283" s="1146"/>
      <c r="N283" s="1146"/>
      <c r="O283" s="1146"/>
      <c r="P283" s="1146"/>
    </row>
    <row r="284" spans="1:16" ht="15">
      <c r="A284" s="1146"/>
      <c r="B284" s="1146"/>
      <c r="C284" s="1146"/>
      <c r="D284" s="1146"/>
      <c r="E284" s="1146"/>
      <c r="F284" s="1146"/>
      <c r="G284" s="1146"/>
      <c r="H284" s="1146"/>
      <c r="I284" s="1146"/>
      <c r="J284" s="1146"/>
      <c r="K284" s="1146"/>
      <c r="L284" s="1146"/>
      <c r="M284" s="1146"/>
      <c r="N284" s="1146"/>
      <c r="O284" s="1146"/>
      <c r="P284" s="1146"/>
    </row>
    <row r="285" spans="1:16" ht="15">
      <c r="A285" s="1146"/>
      <c r="B285" s="1146"/>
      <c r="C285" s="1146"/>
      <c r="D285" s="1146"/>
      <c r="E285" s="1146"/>
      <c r="F285" s="1146"/>
      <c r="G285" s="1146"/>
      <c r="H285" s="1146"/>
      <c r="I285" s="1146"/>
      <c r="J285" s="1146"/>
      <c r="K285" s="1146"/>
      <c r="L285" s="1146"/>
      <c r="M285" s="1146"/>
      <c r="N285" s="1146"/>
      <c r="O285" s="1146"/>
      <c r="P285" s="1146"/>
    </row>
    <row r="286" spans="1:16" ht="15">
      <c r="A286" s="1146"/>
      <c r="B286" s="1146"/>
      <c r="C286" s="1146"/>
      <c r="D286" s="1146"/>
      <c r="E286" s="1146"/>
      <c r="F286" s="1146"/>
      <c r="G286" s="1146"/>
      <c r="H286" s="1146"/>
      <c r="I286" s="1146"/>
      <c r="J286" s="1146"/>
      <c r="K286" s="1146"/>
      <c r="L286" s="1146"/>
      <c r="M286" s="1146"/>
      <c r="N286" s="1146"/>
      <c r="O286" s="1146"/>
      <c r="P286" s="1146"/>
    </row>
    <row r="287" spans="1:16" ht="15">
      <c r="A287" s="1146"/>
      <c r="B287" s="1146"/>
      <c r="C287" s="1146"/>
      <c r="D287" s="1146"/>
      <c r="E287" s="1146"/>
      <c r="F287" s="1146"/>
      <c r="G287" s="1146"/>
      <c r="H287" s="1146"/>
      <c r="I287" s="1146"/>
      <c r="J287" s="1146"/>
      <c r="K287" s="1146"/>
      <c r="L287" s="1146"/>
      <c r="M287" s="1146"/>
      <c r="N287" s="1146"/>
      <c r="O287" s="1146"/>
      <c r="P287" s="1146"/>
    </row>
    <row r="288" spans="1:16" ht="15">
      <c r="A288" s="1146"/>
      <c r="B288" s="1146"/>
      <c r="C288" s="1146"/>
      <c r="D288" s="1146"/>
      <c r="E288" s="1146"/>
      <c r="F288" s="1146"/>
      <c r="G288" s="1146"/>
      <c r="H288" s="1146"/>
      <c r="I288" s="1146"/>
      <c r="J288" s="1146"/>
      <c r="K288" s="1146"/>
      <c r="L288" s="1146"/>
      <c r="M288" s="1146"/>
      <c r="N288" s="1146"/>
      <c r="O288" s="1146"/>
      <c r="P288" s="1146"/>
    </row>
    <row r="289" spans="1:16" ht="15">
      <c r="A289" s="1146"/>
      <c r="B289" s="1146"/>
      <c r="C289" s="1146"/>
      <c r="D289" s="1146"/>
      <c r="E289" s="1146"/>
      <c r="F289" s="1146"/>
      <c r="G289" s="1146"/>
      <c r="H289" s="1146"/>
      <c r="I289" s="1146"/>
      <c r="J289" s="1146"/>
      <c r="K289" s="1146"/>
      <c r="L289" s="1146"/>
      <c r="M289" s="1146"/>
      <c r="N289" s="1146"/>
      <c r="O289" s="1146"/>
      <c r="P289" s="1146"/>
    </row>
    <row r="290" spans="1:16" ht="15">
      <c r="A290" s="1146"/>
      <c r="B290" s="1146"/>
      <c r="C290" s="1146"/>
      <c r="D290" s="1146"/>
      <c r="E290" s="1146"/>
      <c r="F290" s="1146"/>
      <c r="G290" s="1146"/>
      <c r="H290" s="1146"/>
      <c r="I290" s="1146"/>
      <c r="J290" s="1146"/>
      <c r="K290" s="1146"/>
      <c r="L290" s="1146"/>
      <c r="M290" s="1146"/>
      <c r="N290" s="1146"/>
      <c r="O290" s="1146"/>
      <c r="P290" s="1146"/>
    </row>
    <row r="291" spans="1:16" ht="15">
      <c r="A291" s="1146"/>
      <c r="B291" s="1146"/>
      <c r="C291" s="1146"/>
      <c r="D291" s="1146"/>
      <c r="E291" s="1146"/>
      <c r="F291" s="1146"/>
      <c r="G291" s="1146"/>
      <c r="H291" s="1146"/>
      <c r="I291" s="1146"/>
      <c r="J291" s="1146"/>
      <c r="K291" s="1146"/>
      <c r="L291" s="1146"/>
      <c r="M291" s="1146"/>
      <c r="N291" s="1146"/>
      <c r="O291" s="1146"/>
      <c r="P291" s="1146"/>
    </row>
    <row r="292" spans="1:16" ht="15">
      <c r="A292" s="1146"/>
      <c r="B292" s="1146"/>
      <c r="C292" s="1146"/>
      <c r="D292" s="1146"/>
      <c r="E292" s="1146"/>
      <c r="F292" s="1146"/>
      <c r="G292" s="1146"/>
      <c r="H292" s="1146"/>
      <c r="I292" s="1146"/>
      <c r="J292" s="1146"/>
      <c r="K292" s="1146"/>
      <c r="L292" s="1146"/>
      <c r="M292" s="1146"/>
      <c r="N292" s="1146"/>
      <c r="O292" s="1146"/>
      <c r="P292" s="1146"/>
    </row>
    <row r="293" spans="1:16" ht="15">
      <c r="A293" s="1146"/>
      <c r="B293" s="1146"/>
      <c r="C293" s="1146"/>
      <c r="D293" s="1146"/>
      <c r="E293" s="1146"/>
      <c r="F293" s="1146"/>
      <c r="G293" s="1146"/>
      <c r="H293" s="1146"/>
      <c r="I293" s="1146"/>
      <c r="J293" s="1146"/>
      <c r="K293" s="1146"/>
      <c r="L293" s="1146"/>
      <c r="M293" s="1146"/>
      <c r="N293" s="1146"/>
      <c r="O293" s="1146"/>
      <c r="P293" s="1146"/>
    </row>
    <row r="294" spans="1:16" ht="15">
      <c r="A294" s="1146"/>
      <c r="B294" s="1146"/>
      <c r="C294" s="1146"/>
      <c r="D294" s="1146"/>
      <c r="E294" s="1146"/>
      <c r="F294" s="1146"/>
      <c r="G294" s="1146"/>
      <c r="H294" s="1146"/>
      <c r="I294" s="1146"/>
      <c r="J294" s="1146"/>
      <c r="K294" s="1146"/>
      <c r="L294" s="1146"/>
      <c r="M294" s="1146"/>
      <c r="N294" s="1146"/>
      <c r="O294" s="1146"/>
      <c r="P294" s="1146"/>
    </row>
    <row r="295" spans="1:16" ht="15">
      <c r="A295" s="1146"/>
      <c r="B295" s="1146"/>
      <c r="C295" s="1146"/>
      <c r="D295" s="1146"/>
      <c r="E295" s="1146"/>
      <c r="F295" s="1146"/>
      <c r="G295" s="1146"/>
      <c r="H295" s="1146"/>
      <c r="I295" s="1146"/>
      <c r="J295" s="1146"/>
      <c r="K295" s="1146"/>
      <c r="L295" s="1146"/>
      <c r="M295" s="1146"/>
      <c r="N295" s="1146"/>
      <c r="O295" s="1146"/>
      <c r="P295" s="1146"/>
    </row>
    <row r="296" spans="1:16" ht="15">
      <c r="A296" s="1146"/>
      <c r="B296" s="1146"/>
      <c r="C296" s="1146"/>
      <c r="D296" s="1146"/>
      <c r="E296" s="1146"/>
      <c r="F296" s="1146"/>
      <c r="G296" s="1146"/>
      <c r="H296" s="1146"/>
      <c r="I296" s="1146"/>
      <c r="J296" s="1146"/>
      <c r="K296" s="1146"/>
      <c r="L296" s="1146"/>
      <c r="M296" s="1146"/>
      <c r="N296" s="1146"/>
      <c r="O296" s="1146"/>
      <c r="P296" s="1146"/>
    </row>
    <row r="297" spans="1:16" ht="15">
      <c r="A297" s="1146"/>
      <c r="B297" s="1146"/>
      <c r="C297" s="1146"/>
      <c r="D297" s="1146"/>
      <c r="E297" s="1146"/>
      <c r="F297" s="1146"/>
      <c r="G297" s="1146"/>
      <c r="H297" s="1146"/>
      <c r="I297" s="1146"/>
      <c r="J297" s="1146"/>
      <c r="K297" s="1146"/>
      <c r="L297" s="1146"/>
      <c r="M297" s="1146"/>
      <c r="N297" s="1146"/>
      <c r="O297" s="1146"/>
      <c r="P297" s="1146"/>
    </row>
    <row r="298" spans="1:16" ht="15">
      <c r="A298" s="1146"/>
      <c r="B298" s="1146"/>
      <c r="C298" s="1146"/>
      <c r="D298" s="1146"/>
      <c r="E298" s="1146"/>
      <c r="F298" s="1146"/>
      <c r="G298" s="1146"/>
      <c r="H298" s="1146"/>
      <c r="I298" s="1146"/>
      <c r="J298" s="1146"/>
      <c r="K298" s="1146"/>
      <c r="L298" s="1146"/>
      <c r="M298" s="1146"/>
      <c r="N298" s="1146"/>
      <c r="O298" s="1146"/>
      <c r="P298" s="1146"/>
    </row>
    <row r="299" spans="1:16" ht="15">
      <c r="A299" s="1146"/>
      <c r="B299" s="1146"/>
      <c r="C299" s="1146"/>
      <c r="D299" s="1146"/>
      <c r="E299" s="1146"/>
      <c r="F299" s="1146"/>
      <c r="G299" s="1146"/>
      <c r="H299" s="1146"/>
      <c r="I299" s="1146"/>
      <c r="J299" s="1146"/>
      <c r="K299" s="1146"/>
      <c r="L299" s="1146"/>
      <c r="M299" s="1146"/>
      <c r="N299" s="1146"/>
      <c r="O299" s="1146"/>
      <c r="P299" s="1146"/>
    </row>
    <row r="300" spans="1:16" ht="15">
      <c r="A300" s="1146"/>
      <c r="B300" s="1146"/>
      <c r="C300" s="1146"/>
      <c r="D300" s="1146"/>
      <c r="E300" s="1146"/>
      <c r="F300" s="1146"/>
      <c r="G300" s="1146"/>
      <c r="H300" s="1146"/>
      <c r="I300" s="1146"/>
      <c r="J300" s="1146"/>
      <c r="K300" s="1146"/>
      <c r="L300" s="1146"/>
      <c r="M300" s="1146"/>
      <c r="N300" s="1146"/>
      <c r="O300" s="1146"/>
      <c r="P300" s="1146"/>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50" orientation="landscape" r:id="rId1"/>
  <legacyDrawing r:id="rId2"/>
</worksheet>
</file>

<file path=xl/worksheets/sheet43.xml><?xml version="1.0" encoding="utf-8"?>
<worksheet xmlns="http://schemas.openxmlformats.org/spreadsheetml/2006/main" xmlns:r="http://schemas.openxmlformats.org/officeDocument/2006/relationships">
  <sheetPr>
    <pageSetUpPr fitToPage="1"/>
  </sheetPr>
  <dimension ref="A1:AT300"/>
  <sheetViews>
    <sheetView view="pageBreakPreview" topLeftCell="A189" zoomScale="60" zoomScaleNormal="60" workbookViewId="0">
      <selection activeCell="C170" sqref="C170"/>
    </sheetView>
  </sheetViews>
  <sheetFormatPr defaultRowHeight="12.75"/>
  <cols>
    <col min="1" max="1" width="57.42578125" style="1149" customWidth="1"/>
    <col min="2" max="2" width="10.42578125" style="1149" customWidth="1"/>
    <col min="3" max="3" width="19.5703125" style="1149" customWidth="1"/>
    <col min="4" max="5" width="14.42578125" style="1149" customWidth="1"/>
    <col min="6" max="6" width="17.28515625" style="1149" customWidth="1"/>
    <col min="7" max="8" width="14.42578125" style="1149" customWidth="1"/>
    <col min="9" max="9" width="18.140625" style="1149" customWidth="1"/>
    <col min="10" max="10" width="14.42578125" style="1149" customWidth="1"/>
    <col min="11" max="11" width="12.140625" style="1149" customWidth="1"/>
    <col min="12" max="12" width="20.42578125" style="1149" customWidth="1"/>
    <col min="13" max="13" width="20.5703125" style="1149" customWidth="1"/>
    <col min="14" max="16" width="12.140625" style="1149" customWidth="1"/>
    <col min="17" max="256" width="9.140625" style="1149"/>
    <col min="257" max="257" width="57.42578125" style="1149" customWidth="1"/>
    <col min="258" max="258" width="10.42578125" style="1149" customWidth="1"/>
    <col min="259" max="259" width="19.5703125" style="1149" customWidth="1"/>
    <col min="260" max="261" width="14.42578125" style="1149" customWidth="1"/>
    <col min="262" max="262" width="17.28515625" style="1149" customWidth="1"/>
    <col min="263" max="264" width="14.42578125" style="1149" customWidth="1"/>
    <col min="265" max="265" width="18.140625" style="1149" customWidth="1"/>
    <col min="266" max="266" width="14.42578125" style="1149" customWidth="1"/>
    <col min="267" max="267" width="12.140625" style="1149" customWidth="1"/>
    <col min="268" max="268" width="20.42578125" style="1149" customWidth="1"/>
    <col min="269" max="269" width="20.5703125" style="1149" customWidth="1"/>
    <col min="270" max="272" width="12.140625" style="1149" customWidth="1"/>
    <col min="273" max="512" width="9.140625" style="1149"/>
    <col min="513" max="513" width="57.42578125" style="1149" customWidth="1"/>
    <col min="514" max="514" width="10.42578125" style="1149" customWidth="1"/>
    <col min="515" max="515" width="19.5703125" style="1149" customWidth="1"/>
    <col min="516" max="517" width="14.42578125" style="1149" customWidth="1"/>
    <col min="518" max="518" width="17.28515625" style="1149" customWidth="1"/>
    <col min="519" max="520" width="14.42578125" style="1149" customWidth="1"/>
    <col min="521" max="521" width="18.140625" style="1149" customWidth="1"/>
    <col min="522" max="522" width="14.42578125" style="1149" customWidth="1"/>
    <col min="523" max="523" width="12.140625" style="1149" customWidth="1"/>
    <col min="524" max="524" width="20.42578125" style="1149" customWidth="1"/>
    <col min="525" max="525" width="20.5703125" style="1149" customWidth="1"/>
    <col min="526" max="528" width="12.140625" style="1149" customWidth="1"/>
    <col min="529" max="768" width="9.140625" style="1149"/>
    <col min="769" max="769" width="57.42578125" style="1149" customWidth="1"/>
    <col min="770" max="770" width="10.42578125" style="1149" customWidth="1"/>
    <col min="771" max="771" width="19.5703125" style="1149" customWidth="1"/>
    <col min="772" max="773" width="14.42578125" style="1149" customWidth="1"/>
    <col min="774" max="774" width="17.28515625" style="1149" customWidth="1"/>
    <col min="775" max="776" width="14.42578125" style="1149" customWidth="1"/>
    <col min="777" max="777" width="18.140625" style="1149" customWidth="1"/>
    <col min="778" max="778" width="14.42578125" style="1149" customWidth="1"/>
    <col min="779" max="779" width="12.140625" style="1149" customWidth="1"/>
    <col min="780" max="780" width="20.42578125" style="1149" customWidth="1"/>
    <col min="781" max="781" width="20.5703125" style="1149" customWidth="1"/>
    <col min="782" max="784" width="12.140625" style="1149" customWidth="1"/>
    <col min="785" max="1024" width="9.140625" style="1149"/>
    <col min="1025" max="1025" width="57.42578125" style="1149" customWidth="1"/>
    <col min="1026" max="1026" width="10.42578125" style="1149" customWidth="1"/>
    <col min="1027" max="1027" width="19.5703125" style="1149" customWidth="1"/>
    <col min="1028" max="1029" width="14.42578125" style="1149" customWidth="1"/>
    <col min="1030" max="1030" width="17.28515625" style="1149" customWidth="1"/>
    <col min="1031" max="1032" width="14.42578125" style="1149" customWidth="1"/>
    <col min="1033" max="1033" width="18.140625" style="1149" customWidth="1"/>
    <col min="1034" max="1034" width="14.42578125" style="1149" customWidth="1"/>
    <col min="1035" max="1035" width="12.140625" style="1149" customWidth="1"/>
    <col min="1036" max="1036" width="20.42578125" style="1149" customWidth="1"/>
    <col min="1037" max="1037" width="20.5703125" style="1149" customWidth="1"/>
    <col min="1038" max="1040" width="12.140625" style="1149" customWidth="1"/>
    <col min="1041" max="1280" width="9.140625" style="1149"/>
    <col min="1281" max="1281" width="57.42578125" style="1149" customWidth="1"/>
    <col min="1282" max="1282" width="10.42578125" style="1149" customWidth="1"/>
    <col min="1283" max="1283" width="19.5703125" style="1149" customWidth="1"/>
    <col min="1284" max="1285" width="14.42578125" style="1149" customWidth="1"/>
    <col min="1286" max="1286" width="17.28515625" style="1149" customWidth="1"/>
    <col min="1287" max="1288" width="14.42578125" style="1149" customWidth="1"/>
    <col min="1289" max="1289" width="18.140625" style="1149" customWidth="1"/>
    <col min="1290" max="1290" width="14.42578125" style="1149" customWidth="1"/>
    <col min="1291" max="1291" width="12.140625" style="1149" customWidth="1"/>
    <col min="1292" max="1292" width="20.42578125" style="1149" customWidth="1"/>
    <col min="1293" max="1293" width="20.5703125" style="1149" customWidth="1"/>
    <col min="1294" max="1296" width="12.140625" style="1149" customWidth="1"/>
    <col min="1297" max="1536" width="9.140625" style="1149"/>
    <col min="1537" max="1537" width="57.42578125" style="1149" customWidth="1"/>
    <col min="1538" max="1538" width="10.42578125" style="1149" customWidth="1"/>
    <col min="1539" max="1539" width="19.5703125" style="1149" customWidth="1"/>
    <col min="1540" max="1541" width="14.42578125" style="1149" customWidth="1"/>
    <col min="1542" max="1542" width="17.28515625" style="1149" customWidth="1"/>
    <col min="1543" max="1544" width="14.42578125" style="1149" customWidth="1"/>
    <col min="1545" max="1545" width="18.140625" style="1149" customWidth="1"/>
    <col min="1546" max="1546" width="14.42578125" style="1149" customWidth="1"/>
    <col min="1547" max="1547" width="12.140625" style="1149" customWidth="1"/>
    <col min="1548" max="1548" width="20.42578125" style="1149" customWidth="1"/>
    <col min="1549" max="1549" width="20.5703125" style="1149" customWidth="1"/>
    <col min="1550" max="1552" width="12.140625" style="1149" customWidth="1"/>
    <col min="1553" max="1792" width="9.140625" style="1149"/>
    <col min="1793" max="1793" width="57.42578125" style="1149" customWidth="1"/>
    <col min="1794" max="1794" width="10.42578125" style="1149" customWidth="1"/>
    <col min="1795" max="1795" width="19.5703125" style="1149" customWidth="1"/>
    <col min="1796" max="1797" width="14.42578125" style="1149" customWidth="1"/>
    <col min="1798" max="1798" width="17.28515625" style="1149" customWidth="1"/>
    <col min="1799" max="1800" width="14.42578125" style="1149" customWidth="1"/>
    <col min="1801" max="1801" width="18.140625" style="1149" customWidth="1"/>
    <col min="1802" max="1802" width="14.42578125" style="1149" customWidth="1"/>
    <col min="1803" max="1803" width="12.140625" style="1149" customWidth="1"/>
    <col min="1804" max="1804" width="20.42578125" style="1149" customWidth="1"/>
    <col min="1805" max="1805" width="20.5703125" style="1149" customWidth="1"/>
    <col min="1806" max="1808" width="12.140625" style="1149" customWidth="1"/>
    <col min="1809" max="2048" width="9.140625" style="1149"/>
    <col min="2049" max="2049" width="57.42578125" style="1149" customWidth="1"/>
    <col min="2050" max="2050" width="10.42578125" style="1149" customWidth="1"/>
    <col min="2051" max="2051" width="19.5703125" style="1149" customWidth="1"/>
    <col min="2052" max="2053" width="14.42578125" style="1149" customWidth="1"/>
    <col min="2054" max="2054" width="17.28515625" style="1149" customWidth="1"/>
    <col min="2055" max="2056" width="14.42578125" style="1149" customWidth="1"/>
    <col min="2057" max="2057" width="18.140625" style="1149" customWidth="1"/>
    <col min="2058" max="2058" width="14.42578125" style="1149" customWidth="1"/>
    <col min="2059" max="2059" width="12.140625" style="1149" customWidth="1"/>
    <col min="2060" max="2060" width="20.42578125" style="1149" customWidth="1"/>
    <col min="2061" max="2061" width="20.5703125" style="1149" customWidth="1"/>
    <col min="2062" max="2064" width="12.140625" style="1149" customWidth="1"/>
    <col min="2065" max="2304" width="9.140625" style="1149"/>
    <col min="2305" max="2305" width="57.42578125" style="1149" customWidth="1"/>
    <col min="2306" max="2306" width="10.42578125" style="1149" customWidth="1"/>
    <col min="2307" max="2307" width="19.5703125" style="1149" customWidth="1"/>
    <col min="2308" max="2309" width="14.42578125" style="1149" customWidth="1"/>
    <col min="2310" max="2310" width="17.28515625" style="1149" customWidth="1"/>
    <col min="2311" max="2312" width="14.42578125" style="1149" customWidth="1"/>
    <col min="2313" max="2313" width="18.140625" style="1149" customWidth="1"/>
    <col min="2314" max="2314" width="14.42578125" style="1149" customWidth="1"/>
    <col min="2315" max="2315" width="12.140625" style="1149" customWidth="1"/>
    <col min="2316" max="2316" width="20.42578125" style="1149" customWidth="1"/>
    <col min="2317" max="2317" width="20.5703125" style="1149" customWidth="1"/>
    <col min="2318" max="2320" width="12.140625" style="1149" customWidth="1"/>
    <col min="2321" max="2560" width="9.140625" style="1149"/>
    <col min="2561" max="2561" width="57.42578125" style="1149" customWidth="1"/>
    <col min="2562" max="2562" width="10.42578125" style="1149" customWidth="1"/>
    <col min="2563" max="2563" width="19.5703125" style="1149" customWidth="1"/>
    <col min="2564" max="2565" width="14.42578125" style="1149" customWidth="1"/>
    <col min="2566" max="2566" width="17.28515625" style="1149" customWidth="1"/>
    <col min="2567" max="2568" width="14.42578125" style="1149" customWidth="1"/>
    <col min="2569" max="2569" width="18.140625" style="1149" customWidth="1"/>
    <col min="2570" max="2570" width="14.42578125" style="1149" customWidth="1"/>
    <col min="2571" max="2571" width="12.140625" style="1149" customWidth="1"/>
    <col min="2572" max="2572" width="20.42578125" style="1149" customWidth="1"/>
    <col min="2573" max="2573" width="20.5703125" style="1149" customWidth="1"/>
    <col min="2574" max="2576" width="12.140625" style="1149" customWidth="1"/>
    <col min="2577" max="2816" width="9.140625" style="1149"/>
    <col min="2817" max="2817" width="57.42578125" style="1149" customWidth="1"/>
    <col min="2818" max="2818" width="10.42578125" style="1149" customWidth="1"/>
    <col min="2819" max="2819" width="19.5703125" style="1149" customWidth="1"/>
    <col min="2820" max="2821" width="14.42578125" style="1149" customWidth="1"/>
    <col min="2822" max="2822" width="17.28515625" style="1149" customWidth="1"/>
    <col min="2823" max="2824" width="14.42578125" style="1149" customWidth="1"/>
    <col min="2825" max="2825" width="18.140625" style="1149" customWidth="1"/>
    <col min="2826" max="2826" width="14.42578125" style="1149" customWidth="1"/>
    <col min="2827" max="2827" width="12.140625" style="1149" customWidth="1"/>
    <col min="2828" max="2828" width="20.42578125" style="1149" customWidth="1"/>
    <col min="2829" max="2829" width="20.5703125" style="1149" customWidth="1"/>
    <col min="2830" max="2832" width="12.140625" style="1149" customWidth="1"/>
    <col min="2833" max="3072" width="9.140625" style="1149"/>
    <col min="3073" max="3073" width="57.42578125" style="1149" customWidth="1"/>
    <col min="3074" max="3074" width="10.42578125" style="1149" customWidth="1"/>
    <col min="3075" max="3075" width="19.5703125" style="1149" customWidth="1"/>
    <col min="3076" max="3077" width="14.42578125" style="1149" customWidth="1"/>
    <col min="3078" max="3078" width="17.28515625" style="1149" customWidth="1"/>
    <col min="3079" max="3080" width="14.42578125" style="1149" customWidth="1"/>
    <col min="3081" max="3081" width="18.140625" style="1149" customWidth="1"/>
    <col min="3082" max="3082" width="14.42578125" style="1149" customWidth="1"/>
    <col min="3083" max="3083" width="12.140625" style="1149" customWidth="1"/>
    <col min="3084" max="3084" width="20.42578125" style="1149" customWidth="1"/>
    <col min="3085" max="3085" width="20.5703125" style="1149" customWidth="1"/>
    <col min="3086" max="3088" width="12.140625" style="1149" customWidth="1"/>
    <col min="3089" max="3328" width="9.140625" style="1149"/>
    <col min="3329" max="3329" width="57.42578125" style="1149" customWidth="1"/>
    <col min="3330" max="3330" width="10.42578125" style="1149" customWidth="1"/>
    <col min="3331" max="3331" width="19.5703125" style="1149" customWidth="1"/>
    <col min="3332" max="3333" width="14.42578125" style="1149" customWidth="1"/>
    <col min="3334" max="3334" width="17.28515625" style="1149" customWidth="1"/>
    <col min="3335" max="3336" width="14.42578125" style="1149" customWidth="1"/>
    <col min="3337" max="3337" width="18.140625" style="1149" customWidth="1"/>
    <col min="3338" max="3338" width="14.42578125" style="1149" customWidth="1"/>
    <col min="3339" max="3339" width="12.140625" style="1149" customWidth="1"/>
    <col min="3340" max="3340" width="20.42578125" style="1149" customWidth="1"/>
    <col min="3341" max="3341" width="20.5703125" style="1149" customWidth="1"/>
    <col min="3342" max="3344" width="12.140625" style="1149" customWidth="1"/>
    <col min="3345" max="3584" width="9.140625" style="1149"/>
    <col min="3585" max="3585" width="57.42578125" style="1149" customWidth="1"/>
    <col min="3586" max="3586" width="10.42578125" style="1149" customWidth="1"/>
    <col min="3587" max="3587" width="19.5703125" style="1149" customWidth="1"/>
    <col min="3588" max="3589" width="14.42578125" style="1149" customWidth="1"/>
    <col min="3590" max="3590" width="17.28515625" style="1149" customWidth="1"/>
    <col min="3591" max="3592" width="14.42578125" style="1149" customWidth="1"/>
    <col min="3593" max="3593" width="18.140625" style="1149" customWidth="1"/>
    <col min="3594" max="3594" width="14.42578125" style="1149" customWidth="1"/>
    <col min="3595" max="3595" width="12.140625" style="1149" customWidth="1"/>
    <col min="3596" max="3596" width="20.42578125" style="1149" customWidth="1"/>
    <col min="3597" max="3597" width="20.5703125" style="1149" customWidth="1"/>
    <col min="3598" max="3600" width="12.140625" style="1149" customWidth="1"/>
    <col min="3601" max="3840" width="9.140625" style="1149"/>
    <col min="3841" max="3841" width="57.42578125" style="1149" customWidth="1"/>
    <col min="3842" max="3842" width="10.42578125" style="1149" customWidth="1"/>
    <col min="3843" max="3843" width="19.5703125" style="1149" customWidth="1"/>
    <col min="3844" max="3845" width="14.42578125" style="1149" customWidth="1"/>
    <col min="3846" max="3846" width="17.28515625" style="1149" customWidth="1"/>
    <col min="3847" max="3848" width="14.42578125" style="1149" customWidth="1"/>
    <col min="3849" max="3849" width="18.140625" style="1149" customWidth="1"/>
    <col min="3850" max="3850" width="14.42578125" style="1149" customWidth="1"/>
    <col min="3851" max="3851" width="12.140625" style="1149" customWidth="1"/>
    <col min="3852" max="3852" width="20.42578125" style="1149" customWidth="1"/>
    <col min="3853" max="3853" width="20.5703125" style="1149" customWidth="1"/>
    <col min="3854" max="3856" width="12.140625" style="1149" customWidth="1"/>
    <col min="3857" max="4096" width="9.140625" style="1149"/>
    <col min="4097" max="4097" width="57.42578125" style="1149" customWidth="1"/>
    <col min="4098" max="4098" width="10.42578125" style="1149" customWidth="1"/>
    <col min="4099" max="4099" width="19.5703125" style="1149" customWidth="1"/>
    <col min="4100" max="4101" width="14.42578125" style="1149" customWidth="1"/>
    <col min="4102" max="4102" width="17.28515625" style="1149" customWidth="1"/>
    <col min="4103" max="4104" width="14.42578125" style="1149" customWidth="1"/>
    <col min="4105" max="4105" width="18.140625" style="1149" customWidth="1"/>
    <col min="4106" max="4106" width="14.42578125" style="1149" customWidth="1"/>
    <col min="4107" max="4107" width="12.140625" style="1149" customWidth="1"/>
    <col min="4108" max="4108" width="20.42578125" style="1149" customWidth="1"/>
    <col min="4109" max="4109" width="20.5703125" style="1149" customWidth="1"/>
    <col min="4110" max="4112" width="12.140625" style="1149" customWidth="1"/>
    <col min="4113" max="4352" width="9.140625" style="1149"/>
    <col min="4353" max="4353" width="57.42578125" style="1149" customWidth="1"/>
    <col min="4354" max="4354" width="10.42578125" style="1149" customWidth="1"/>
    <col min="4355" max="4355" width="19.5703125" style="1149" customWidth="1"/>
    <col min="4356" max="4357" width="14.42578125" style="1149" customWidth="1"/>
    <col min="4358" max="4358" width="17.28515625" style="1149" customWidth="1"/>
    <col min="4359" max="4360" width="14.42578125" style="1149" customWidth="1"/>
    <col min="4361" max="4361" width="18.140625" style="1149" customWidth="1"/>
    <col min="4362" max="4362" width="14.42578125" style="1149" customWidth="1"/>
    <col min="4363" max="4363" width="12.140625" style="1149" customWidth="1"/>
    <col min="4364" max="4364" width="20.42578125" style="1149" customWidth="1"/>
    <col min="4365" max="4365" width="20.5703125" style="1149" customWidth="1"/>
    <col min="4366" max="4368" width="12.140625" style="1149" customWidth="1"/>
    <col min="4369" max="4608" width="9.140625" style="1149"/>
    <col min="4609" max="4609" width="57.42578125" style="1149" customWidth="1"/>
    <col min="4610" max="4610" width="10.42578125" style="1149" customWidth="1"/>
    <col min="4611" max="4611" width="19.5703125" style="1149" customWidth="1"/>
    <col min="4612" max="4613" width="14.42578125" style="1149" customWidth="1"/>
    <col min="4614" max="4614" width="17.28515625" style="1149" customWidth="1"/>
    <col min="4615" max="4616" width="14.42578125" style="1149" customWidth="1"/>
    <col min="4617" max="4617" width="18.140625" style="1149" customWidth="1"/>
    <col min="4618" max="4618" width="14.42578125" style="1149" customWidth="1"/>
    <col min="4619" max="4619" width="12.140625" style="1149" customWidth="1"/>
    <col min="4620" max="4620" width="20.42578125" style="1149" customWidth="1"/>
    <col min="4621" max="4621" width="20.5703125" style="1149" customWidth="1"/>
    <col min="4622" max="4624" width="12.140625" style="1149" customWidth="1"/>
    <col min="4625" max="4864" width="9.140625" style="1149"/>
    <col min="4865" max="4865" width="57.42578125" style="1149" customWidth="1"/>
    <col min="4866" max="4866" width="10.42578125" style="1149" customWidth="1"/>
    <col min="4867" max="4867" width="19.5703125" style="1149" customWidth="1"/>
    <col min="4868" max="4869" width="14.42578125" style="1149" customWidth="1"/>
    <col min="4870" max="4870" width="17.28515625" style="1149" customWidth="1"/>
    <col min="4871" max="4872" width="14.42578125" style="1149" customWidth="1"/>
    <col min="4873" max="4873" width="18.140625" style="1149" customWidth="1"/>
    <col min="4874" max="4874" width="14.42578125" style="1149" customWidth="1"/>
    <col min="4875" max="4875" width="12.140625" style="1149" customWidth="1"/>
    <col min="4876" max="4876" width="20.42578125" style="1149" customWidth="1"/>
    <col min="4877" max="4877" width="20.5703125" style="1149" customWidth="1"/>
    <col min="4878" max="4880" width="12.140625" style="1149" customWidth="1"/>
    <col min="4881" max="5120" width="9.140625" style="1149"/>
    <col min="5121" max="5121" width="57.42578125" style="1149" customWidth="1"/>
    <col min="5122" max="5122" width="10.42578125" style="1149" customWidth="1"/>
    <col min="5123" max="5123" width="19.5703125" style="1149" customWidth="1"/>
    <col min="5124" max="5125" width="14.42578125" style="1149" customWidth="1"/>
    <col min="5126" max="5126" width="17.28515625" style="1149" customWidth="1"/>
    <col min="5127" max="5128" width="14.42578125" style="1149" customWidth="1"/>
    <col min="5129" max="5129" width="18.140625" style="1149" customWidth="1"/>
    <col min="5130" max="5130" width="14.42578125" style="1149" customWidth="1"/>
    <col min="5131" max="5131" width="12.140625" style="1149" customWidth="1"/>
    <col min="5132" max="5132" width="20.42578125" style="1149" customWidth="1"/>
    <col min="5133" max="5133" width="20.5703125" style="1149" customWidth="1"/>
    <col min="5134" max="5136" width="12.140625" style="1149" customWidth="1"/>
    <col min="5137" max="5376" width="9.140625" style="1149"/>
    <col min="5377" max="5377" width="57.42578125" style="1149" customWidth="1"/>
    <col min="5378" max="5378" width="10.42578125" style="1149" customWidth="1"/>
    <col min="5379" max="5379" width="19.5703125" style="1149" customWidth="1"/>
    <col min="5380" max="5381" width="14.42578125" style="1149" customWidth="1"/>
    <col min="5382" max="5382" width="17.28515625" style="1149" customWidth="1"/>
    <col min="5383" max="5384" width="14.42578125" style="1149" customWidth="1"/>
    <col min="5385" max="5385" width="18.140625" style="1149" customWidth="1"/>
    <col min="5386" max="5386" width="14.42578125" style="1149" customWidth="1"/>
    <col min="5387" max="5387" width="12.140625" style="1149" customWidth="1"/>
    <col min="5388" max="5388" width="20.42578125" style="1149" customWidth="1"/>
    <col min="5389" max="5389" width="20.5703125" style="1149" customWidth="1"/>
    <col min="5390" max="5392" width="12.140625" style="1149" customWidth="1"/>
    <col min="5393" max="5632" width="9.140625" style="1149"/>
    <col min="5633" max="5633" width="57.42578125" style="1149" customWidth="1"/>
    <col min="5634" max="5634" width="10.42578125" style="1149" customWidth="1"/>
    <col min="5635" max="5635" width="19.5703125" style="1149" customWidth="1"/>
    <col min="5636" max="5637" width="14.42578125" style="1149" customWidth="1"/>
    <col min="5638" max="5638" width="17.28515625" style="1149" customWidth="1"/>
    <col min="5639" max="5640" width="14.42578125" style="1149" customWidth="1"/>
    <col min="5641" max="5641" width="18.140625" style="1149" customWidth="1"/>
    <col min="5642" max="5642" width="14.42578125" style="1149" customWidth="1"/>
    <col min="5643" max="5643" width="12.140625" style="1149" customWidth="1"/>
    <col min="5644" max="5644" width="20.42578125" style="1149" customWidth="1"/>
    <col min="5645" max="5645" width="20.5703125" style="1149" customWidth="1"/>
    <col min="5646" max="5648" width="12.140625" style="1149" customWidth="1"/>
    <col min="5649" max="5888" width="9.140625" style="1149"/>
    <col min="5889" max="5889" width="57.42578125" style="1149" customWidth="1"/>
    <col min="5890" max="5890" width="10.42578125" style="1149" customWidth="1"/>
    <col min="5891" max="5891" width="19.5703125" style="1149" customWidth="1"/>
    <col min="5892" max="5893" width="14.42578125" style="1149" customWidth="1"/>
    <col min="5894" max="5894" width="17.28515625" style="1149" customWidth="1"/>
    <col min="5895" max="5896" width="14.42578125" style="1149" customWidth="1"/>
    <col min="5897" max="5897" width="18.140625" style="1149" customWidth="1"/>
    <col min="5898" max="5898" width="14.42578125" style="1149" customWidth="1"/>
    <col min="5899" max="5899" width="12.140625" style="1149" customWidth="1"/>
    <col min="5900" max="5900" width="20.42578125" style="1149" customWidth="1"/>
    <col min="5901" max="5901" width="20.5703125" style="1149" customWidth="1"/>
    <col min="5902" max="5904" width="12.140625" style="1149" customWidth="1"/>
    <col min="5905" max="6144" width="9.140625" style="1149"/>
    <col min="6145" max="6145" width="57.42578125" style="1149" customWidth="1"/>
    <col min="6146" max="6146" width="10.42578125" style="1149" customWidth="1"/>
    <col min="6147" max="6147" width="19.5703125" style="1149" customWidth="1"/>
    <col min="6148" max="6149" width="14.42578125" style="1149" customWidth="1"/>
    <col min="6150" max="6150" width="17.28515625" style="1149" customWidth="1"/>
    <col min="6151" max="6152" width="14.42578125" style="1149" customWidth="1"/>
    <col min="6153" max="6153" width="18.140625" style="1149" customWidth="1"/>
    <col min="6154" max="6154" width="14.42578125" style="1149" customWidth="1"/>
    <col min="6155" max="6155" width="12.140625" style="1149" customWidth="1"/>
    <col min="6156" max="6156" width="20.42578125" style="1149" customWidth="1"/>
    <col min="6157" max="6157" width="20.5703125" style="1149" customWidth="1"/>
    <col min="6158" max="6160" width="12.140625" style="1149" customWidth="1"/>
    <col min="6161" max="6400" width="9.140625" style="1149"/>
    <col min="6401" max="6401" width="57.42578125" style="1149" customWidth="1"/>
    <col min="6402" max="6402" width="10.42578125" style="1149" customWidth="1"/>
    <col min="6403" max="6403" width="19.5703125" style="1149" customWidth="1"/>
    <col min="6404" max="6405" width="14.42578125" style="1149" customWidth="1"/>
    <col min="6406" max="6406" width="17.28515625" style="1149" customWidth="1"/>
    <col min="6407" max="6408" width="14.42578125" style="1149" customWidth="1"/>
    <col min="6409" max="6409" width="18.140625" style="1149" customWidth="1"/>
    <col min="6410" max="6410" width="14.42578125" style="1149" customWidth="1"/>
    <col min="6411" max="6411" width="12.140625" style="1149" customWidth="1"/>
    <col min="6412" max="6412" width="20.42578125" style="1149" customWidth="1"/>
    <col min="6413" max="6413" width="20.5703125" style="1149" customWidth="1"/>
    <col min="6414" max="6416" width="12.140625" style="1149" customWidth="1"/>
    <col min="6417" max="6656" width="9.140625" style="1149"/>
    <col min="6657" max="6657" width="57.42578125" style="1149" customWidth="1"/>
    <col min="6658" max="6658" width="10.42578125" style="1149" customWidth="1"/>
    <col min="6659" max="6659" width="19.5703125" style="1149" customWidth="1"/>
    <col min="6660" max="6661" width="14.42578125" style="1149" customWidth="1"/>
    <col min="6662" max="6662" width="17.28515625" style="1149" customWidth="1"/>
    <col min="6663" max="6664" width="14.42578125" style="1149" customWidth="1"/>
    <col min="6665" max="6665" width="18.140625" style="1149" customWidth="1"/>
    <col min="6666" max="6666" width="14.42578125" style="1149" customWidth="1"/>
    <col min="6667" max="6667" width="12.140625" style="1149" customWidth="1"/>
    <col min="6668" max="6668" width="20.42578125" style="1149" customWidth="1"/>
    <col min="6669" max="6669" width="20.5703125" style="1149" customWidth="1"/>
    <col min="6670" max="6672" width="12.140625" style="1149" customWidth="1"/>
    <col min="6673" max="6912" width="9.140625" style="1149"/>
    <col min="6913" max="6913" width="57.42578125" style="1149" customWidth="1"/>
    <col min="6914" max="6914" width="10.42578125" style="1149" customWidth="1"/>
    <col min="6915" max="6915" width="19.5703125" style="1149" customWidth="1"/>
    <col min="6916" max="6917" width="14.42578125" style="1149" customWidth="1"/>
    <col min="6918" max="6918" width="17.28515625" style="1149" customWidth="1"/>
    <col min="6919" max="6920" width="14.42578125" style="1149" customWidth="1"/>
    <col min="6921" max="6921" width="18.140625" style="1149" customWidth="1"/>
    <col min="6922" max="6922" width="14.42578125" style="1149" customWidth="1"/>
    <col min="6923" max="6923" width="12.140625" style="1149" customWidth="1"/>
    <col min="6924" max="6924" width="20.42578125" style="1149" customWidth="1"/>
    <col min="6925" max="6925" width="20.5703125" style="1149" customWidth="1"/>
    <col min="6926" max="6928" width="12.140625" style="1149" customWidth="1"/>
    <col min="6929" max="7168" width="9.140625" style="1149"/>
    <col min="7169" max="7169" width="57.42578125" style="1149" customWidth="1"/>
    <col min="7170" max="7170" width="10.42578125" style="1149" customWidth="1"/>
    <col min="7171" max="7171" width="19.5703125" style="1149" customWidth="1"/>
    <col min="7172" max="7173" width="14.42578125" style="1149" customWidth="1"/>
    <col min="7174" max="7174" width="17.28515625" style="1149" customWidth="1"/>
    <col min="7175" max="7176" width="14.42578125" style="1149" customWidth="1"/>
    <col min="7177" max="7177" width="18.140625" style="1149" customWidth="1"/>
    <col min="7178" max="7178" width="14.42578125" style="1149" customWidth="1"/>
    <col min="7179" max="7179" width="12.140625" style="1149" customWidth="1"/>
    <col min="7180" max="7180" width="20.42578125" style="1149" customWidth="1"/>
    <col min="7181" max="7181" width="20.5703125" style="1149" customWidth="1"/>
    <col min="7182" max="7184" width="12.140625" style="1149" customWidth="1"/>
    <col min="7185" max="7424" width="9.140625" style="1149"/>
    <col min="7425" max="7425" width="57.42578125" style="1149" customWidth="1"/>
    <col min="7426" max="7426" width="10.42578125" style="1149" customWidth="1"/>
    <col min="7427" max="7427" width="19.5703125" style="1149" customWidth="1"/>
    <col min="7428" max="7429" width="14.42578125" style="1149" customWidth="1"/>
    <col min="7430" max="7430" width="17.28515625" style="1149" customWidth="1"/>
    <col min="7431" max="7432" width="14.42578125" style="1149" customWidth="1"/>
    <col min="7433" max="7433" width="18.140625" style="1149" customWidth="1"/>
    <col min="7434" max="7434" width="14.42578125" style="1149" customWidth="1"/>
    <col min="7435" max="7435" width="12.140625" style="1149" customWidth="1"/>
    <col min="7436" max="7436" width="20.42578125" style="1149" customWidth="1"/>
    <col min="7437" max="7437" width="20.5703125" style="1149" customWidth="1"/>
    <col min="7438" max="7440" width="12.140625" style="1149" customWidth="1"/>
    <col min="7441" max="7680" width="9.140625" style="1149"/>
    <col min="7681" max="7681" width="57.42578125" style="1149" customWidth="1"/>
    <col min="7682" max="7682" width="10.42578125" style="1149" customWidth="1"/>
    <col min="7683" max="7683" width="19.5703125" style="1149" customWidth="1"/>
    <col min="7684" max="7685" width="14.42578125" style="1149" customWidth="1"/>
    <col min="7686" max="7686" width="17.28515625" style="1149" customWidth="1"/>
    <col min="7687" max="7688" width="14.42578125" style="1149" customWidth="1"/>
    <col min="7689" max="7689" width="18.140625" style="1149" customWidth="1"/>
    <col min="7690" max="7690" width="14.42578125" style="1149" customWidth="1"/>
    <col min="7691" max="7691" width="12.140625" style="1149" customWidth="1"/>
    <col min="7692" max="7692" width="20.42578125" style="1149" customWidth="1"/>
    <col min="7693" max="7693" width="20.5703125" style="1149" customWidth="1"/>
    <col min="7694" max="7696" width="12.140625" style="1149" customWidth="1"/>
    <col min="7697" max="7936" width="9.140625" style="1149"/>
    <col min="7937" max="7937" width="57.42578125" style="1149" customWidth="1"/>
    <col min="7938" max="7938" width="10.42578125" style="1149" customWidth="1"/>
    <col min="7939" max="7939" width="19.5703125" style="1149" customWidth="1"/>
    <col min="7940" max="7941" width="14.42578125" style="1149" customWidth="1"/>
    <col min="7942" max="7942" width="17.28515625" style="1149" customWidth="1"/>
    <col min="7943" max="7944" width="14.42578125" style="1149" customWidth="1"/>
    <col min="7945" max="7945" width="18.140625" style="1149" customWidth="1"/>
    <col min="7946" max="7946" width="14.42578125" style="1149" customWidth="1"/>
    <col min="7947" max="7947" width="12.140625" style="1149" customWidth="1"/>
    <col min="7948" max="7948" width="20.42578125" style="1149" customWidth="1"/>
    <col min="7949" max="7949" width="20.5703125" style="1149" customWidth="1"/>
    <col min="7950" max="7952" width="12.140625" style="1149" customWidth="1"/>
    <col min="7953" max="8192" width="9.140625" style="1149"/>
    <col min="8193" max="8193" width="57.42578125" style="1149" customWidth="1"/>
    <col min="8194" max="8194" width="10.42578125" style="1149" customWidth="1"/>
    <col min="8195" max="8195" width="19.5703125" style="1149" customWidth="1"/>
    <col min="8196" max="8197" width="14.42578125" style="1149" customWidth="1"/>
    <col min="8198" max="8198" width="17.28515625" style="1149" customWidth="1"/>
    <col min="8199" max="8200" width="14.42578125" style="1149" customWidth="1"/>
    <col min="8201" max="8201" width="18.140625" style="1149" customWidth="1"/>
    <col min="8202" max="8202" width="14.42578125" style="1149" customWidth="1"/>
    <col min="8203" max="8203" width="12.140625" style="1149" customWidth="1"/>
    <col min="8204" max="8204" width="20.42578125" style="1149" customWidth="1"/>
    <col min="8205" max="8205" width="20.5703125" style="1149" customWidth="1"/>
    <col min="8206" max="8208" width="12.140625" style="1149" customWidth="1"/>
    <col min="8209" max="8448" width="9.140625" style="1149"/>
    <col min="8449" max="8449" width="57.42578125" style="1149" customWidth="1"/>
    <col min="8450" max="8450" width="10.42578125" style="1149" customWidth="1"/>
    <col min="8451" max="8451" width="19.5703125" style="1149" customWidth="1"/>
    <col min="8452" max="8453" width="14.42578125" style="1149" customWidth="1"/>
    <col min="8454" max="8454" width="17.28515625" style="1149" customWidth="1"/>
    <col min="8455" max="8456" width="14.42578125" style="1149" customWidth="1"/>
    <col min="8457" max="8457" width="18.140625" style="1149" customWidth="1"/>
    <col min="8458" max="8458" width="14.42578125" style="1149" customWidth="1"/>
    <col min="8459" max="8459" width="12.140625" style="1149" customWidth="1"/>
    <col min="8460" max="8460" width="20.42578125" style="1149" customWidth="1"/>
    <col min="8461" max="8461" width="20.5703125" style="1149" customWidth="1"/>
    <col min="8462" max="8464" width="12.140625" style="1149" customWidth="1"/>
    <col min="8465" max="8704" width="9.140625" style="1149"/>
    <col min="8705" max="8705" width="57.42578125" style="1149" customWidth="1"/>
    <col min="8706" max="8706" width="10.42578125" style="1149" customWidth="1"/>
    <col min="8707" max="8707" width="19.5703125" style="1149" customWidth="1"/>
    <col min="8708" max="8709" width="14.42578125" style="1149" customWidth="1"/>
    <col min="8710" max="8710" width="17.28515625" style="1149" customWidth="1"/>
    <col min="8711" max="8712" width="14.42578125" style="1149" customWidth="1"/>
    <col min="8713" max="8713" width="18.140625" style="1149" customWidth="1"/>
    <col min="8714" max="8714" width="14.42578125" style="1149" customWidth="1"/>
    <col min="8715" max="8715" width="12.140625" style="1149" customWidth="1"/>
    <col min="8716" max="8716" width="20.42578125" style="1149" customWidth="1"/>
    <col min="8717" max="8717" width="20.5703125" style="1149" customWidth="1"/>
    <col min="8718" max="8720" width="12.140625" style="1149" customWidth="1"/>
    <col min="8721" max="8960" width="9.140625" style="1149"/>
    <col min="8961" max="8961" width="57.42578125" style="1149" customWidth="1"/>
    <col min="8962" max="8962" width="10.42578125" style="1149" customWidth="1"/>
    <col min="8963" max="8963" width="19.5703125" style="1149" customWidth="1"/>
    <col min="8964" max="8965" width="14.42578125" style="1149" customWidth="1"/>
    <col min="8966" max="8966" width="17.28515625" style="1149" customWidth="1"/>
    <col min="8967" max="8968" width="14.42578125" style="1149" customWidth="1"/>
    <col min="8969" max="8969" width="18.140625" style="1149" customWidth="1"/>
    <col min="8970" max="8970" width="14.42578125" style="1149" customWidth="1"/>
    <col min="8971" max="8971" width="12.140625" style="1149" customWidth="1"/>
    <col min="8972" max="8972" width="20.42578125" style="1149" customWidth="1"/>
    <col min="8973" max="8973" width="20.5703125" style="1149" customWidth="1"/>
    <col min="8974" max="8976" width="12.140625" style="1149" customWidth="1"/>
    <col min="8977" max="9216" width="9.140625" style="1149"/>
    <col min="9217" max="9217" width="57.42578125" style="1149" customWidth="1"/>
    <col min="9218" max="9218" width="10.42578125" style="1149" customWidth="1"/>
    <col min="9219" max="9219" width="19.5703125" style="1149" customWidth="1"/>
    <col min="9220" max="9221" width="14.42578125" style="1149" customWidth="1"/>
    <col min="9222" max="9222" width="17.28515625" style="1149" customWidth="1"/>
    <col min="9223" max="9224" width="14.42578125" style="1149" customWidth="1"/>
    <col min="9225" max="9225" width="18.140625" style="1149" customWidth="1"/>
    <col min="9226" max="9226" width="14.42578125" style="1149" customWidth="1"/>
    <col min="9227" max="9227" width="12.140625" style="1149" customWidth="1"/>
    <col min="9228" max="9228" width="20.42578125" style="1149" customWidth="1"/>
    <col min="9229" max="9229" width="20.5703125" style="1149" customWidth="1"/>
    <col min="9230" max="9232" width="12.140625" style="1149" customWidth="1"/>
    <col min="9233" max="9472" width="9.140625" style="1149"/>
    <col min="9473" max="9473" width="57.42578125" style="1149" customWidth="1"/>
    <col min="9474" max="9474" width="10.42578125" style="1149" customWidth="1"/>
    <col min="9475" max="9475" width="19.5703125" style="1149" customWidth="1"/>
    <col min="9476" max="9477" width="14.42578125" style="1149" customWidth="1"/>
    <col min="9478" max="9478" width="17.28515625" style="1149" customWidth="1"/>
    <col min="9479" max="9480" width="14.42578125" style="1149" customWidth="1"/>
    <col min="9481" max="9481" width="18.140625" style="1149" customWidth="1"/>
    <col min="9482" max="9482" width="14.42578125" style="1149" customWidth="1"/>
    <col min="9483" max="9483" width="12.140625" style="1149" customWidth="1"/>
    <col min="9484" max="9484" width="20.42578125" style="1149" customWidth="1"/>
    <col min="9485" max="9485" width="20.5703125" style="1149" customWidth="1"/>
    <col min="9486" max="9488" width="12.140625" style="1149" customWidth="1"/>
    <col min="9489" max="9728" width="9.140625" style="1149"/>
    <col min="9729" max="9729" width="57.42578125" style="1149" customWidth="1"/>
    <col min="9730" max="9730" width="10.42578125" style="1149" customWidth="1"/>
    <col min="9731" max="9731" width="19.5703125" style="1149" customWidth="1"/>
    <col min="9732" max="9733" width="14.42578125" style="1149" customWidth="1"/>
    <col min="9734" max="9734" width="17.28515625" style="1149" customWidth="1"/>
    <col min="9735" max="9736" width="14.42578125" style="1149" customWidth="1"/>
    <col min="9737" max="9737" width="18.140625" style="1149" customWidth="1"/>
    <col min="9738" max="9738" width="14.42578125" style="1149" customWidth="1"/>
    <col min="9739" max="9739" width="12.140625" style="1149" customWidth="1"/>
    <col min="9740" max="9740" width="20.42578125" style="1149" customWidth="1"/>
    <col min="9741" max="9741" width="20.5703125" style="1149" customWidth="1"/>
    <col min="9742" max="9744" width="12.140625" style="1149" customWidth="1"/>
    <col min="9745" max="9984" width="9.140625" style="1149"/>
    <col min="9985" max="9985" width="57.42578125" style="1149" customWidth="1"/>
    <col min="9986" max="9986" width="10.42578125" style="1149" customWidth="1"/>
    <col min="9987" max="9987" width="19.5703125" style="1149" customWidth="1"/>
    <col min="9988" max="9989" width="14.42578125" style="1149" customWidth="1"/>
    <col min="9990" max="9990" width="17.28515625" style="1149" customWidth="1"/>
    <col min="9991" max="9992" width="14.42578125" style="1149" customWidth="1"/>
    <col min="9993" max="9993" width="18.140625" style="1149" customWidth="1"/>
    <col min="9994" max="9994" width="14.42578125" style="1149" customWidth="1"/>
    <col min="9995" max="9995" width="12.140625" style="1149" customWidth="1"/>
    <col min="9996" max="9996" width="20.42578125" style="1149" customWidth="1"/>
    <col min="9997" max="9997" width="20.5703125" style="1149" customWidth="1"/>
    <col min="9998" max="10000" width="12.140625" style="1149" customWidth="1"/>
    <col min="10001" max="10240" width="9.140625" style="1149"/>
    <col min="10241" max="10241" width="57.42578125" style="1149" customWidth="1"/>
    <col min="10242" max="10242" width="10.42578125" style="1149" customWidth="1"/>
    <col min="10243" max="10243" width="19.5703125" style="1149" customWidth="1"/>
    <col min="10244" max="10245" width="14.42578125" style="1149" customWidth="1"/>
    <col min="10246" max="10246" width="17.28515625" style="1149" customWidth="1"/>
    <col min="10247" max="10248" width="14.42578125" style="1149" customWidth="1"/>
    <col min="10249" max="10249" width="18.140625" style="1149" customWidth="1"/>
    <col min="10250" max="10250" width="14.42578125" style="1149" customWidth="1"/>
    <col min="10251" max="10251" width="12.140625" style="1149" customWidth="1"/>
    <col min="10252" max="10252" width="20.42578125" style="1149" customWidth="1"/>
    <col min="10253" max="10253" width="20.5703125" style="1149" customWidth="1"/>
    <col min="10254" max="10256" width="12.140625" style="1149" customWidth="1"/>
    <col min="10257" max="10496" width="9.140625" style="1149"/>
    <col min="10497" max="10497" width="57.42578125" style="1149" customWidth="1"/>
    <col min="10498" max="10498" width="10.42578125" style="1149" customWidth="1"/>
    <col min="10499" max="10499" width="19.5703125" style="1149" customWidth="1"/>
    <col min="10500" max="10501" width="14.42578125" style="1149" customWidth="1"/>
    <col min="10502" max="10502" width="17.28515625" style="1149" customWidth="1"/>
    <col min="10503" max="10504" width="14.42578125" style="1149" customWidth="1"/>
    <col min="10505" max="10505" width="18.140625" style="1149" customWidth="1"/>
    <col min="10506" max="10506" width="14.42578125" style="1149" customWidth="1"/>
    <col min="10507" max="10507" width="12.140625" style="1149" customWidth="1"/>
    <col min="10508" max="10508" width="20.42578125" style="1149" customWidth="1"/>
    <col min="10509" max="10509" width="20.5703125" style="1149" customWidth="1"/>
    <col min="10510" max="10512" width="12.140625" style="1149" customWidth="1"/>
    <col min="10513" max="10752" width="9.140625" style="1149"/>
    <col min="10753" max="10753" width="57.42578125" style="1149" customWidth="1"/>
    <col min="10754" max="10754" width="10.42578125" style="1149" customWidth="1"/>
    <col min="10755" max="10755" width="19.5703125" style="1149" customWidth="1"/>
    <col min="10756" max="10757" width="14.42578125" style="1149" customWidth="1"/>
    <col min="10758" max="10758" width="17.28515625" style="1149" customWidth="1"/>
    <col min="10759" max="10760" width="14.42578125" style="1149" customWidth="1"/>
    <col min="10761" max="10761" width="18.140625" style="1149" customWidth="1"/>
    <col min="10762" max="10762" width="14.42578125" style="1149" customWidth="1"/>
    <col min="10763" max="10763" width="12.140625" style="1149" customWidth="1"/>
    <col min="10764" max="10764" width="20.42578125" style="1149" customWidth="1"/>
    <col min="10765" max="10765" width="20.5703125" style="1149" customWidth="1"/>
    <col min="10766" max="10768" width="12.140625" style="1149" customWidth="1"/>
    <col min="10769" max="11008" width="9.140625" style="1149"/>
    <col min="11009" max="11009" width="57.42578125" style="1149" customWidth="1"/>
    <col min="11010" max="11010" width="10.42578125" style="1149" customWidth="1"/>
    <col min="11011" max="11011" width="19.5703125" style="1149" customWidth="1"/>
    <col min="11012" max="11013" width="14.42578125" style="1149" customWidth="1"/>
    <col min="11014" max="11014" width="17.28515625" style="1149" customWidth="1"/>
    <col min="11015" max="11016" width="14.42578125" style="1149" customWidth="1"/>
    <col min="11017" max="11017" width="18.140625" style="1149" customWidth="1"/>
    <col min="11018" max="11018" width="14.42578125" style="1149" customWidth="1"/>
    <col min="11019" max="11019" width="12.140625" style="1149" customWidth="1"/>
    <col min="11020" max="11020" width="20.42578125" style="1149" customWidth="1"/>
    <col min="11021" max="11021" width="20.5703125" style="1149" customWidth="1"/>
    <col min="11022" max="11024" width="12.140625" style="1149" customWidth="1"/>
    <col min="11025" max="11264" width="9.140625" style="1149"/>
    <col min="11265" max="11265" width="57.42578125" style="1149" customWidth="1"/>
    <col min="11266" max="11266" width="10.42578125" style="1149" customWidth="1"/>
    <col min="11267" max="11267" width="19.5703125" style="1149" customWidth="1"/>
    <col min="11268" max="11269" width="14.42578125" style="1149" customWidth="1"/>
    <col min="11270" max="11270" width="17.28515625" style="1149" customWidth="1"/>
    <col min="11271" max="11272" width="14.42578125" style="1149" customWidth="1"/>
    <col min="11273" max="11273" width="18.140625" style="1149" customWidth="1"/>
    <col min="11274" max="11274" width="14.42578125" style="1149" customWidth="1"/>
    <col min="11275" max="11275" width="12.140625" style="1149" customWidth="1"/>
    <col min="11276" max="11276" width="20.42578125" style="1149" customWidth="1"/>
    <col min="11277" max="11277" width="20.5703125" style="1149" customWidth="1"/>
    <col min="11278" max="11280" width="12.140625" style="1149" customWidth="1"/>
    <col min="11281" max="11520" width="9.140625" style="1149"/>
    <col min="11521" max="11521" width="57.42578125" style="1149" customWidth="1"/>
    <col min="11522" max="11522" width="10.42578125" style="1149" customWidth="1"/>
    <col min="11523" max="11523" width="19.5703125" style="1149" customWidth="1"/>
    <col min="11524" max="11525" width="14.42578125" style="1149" customWidth="1"/>
    <col min="11526" max="11526" width="17.28515625" style="1149" customWidth="1"/>
    <col min="11527" max="11528" width="14.42578125" style="1149" customWidth="1"/>
    <col min="11529" max="11529" width="18.140625" style="1149" customWidth="1"/>
    <col min="11530" max="11530" width="14.42578125" style="1149" customWidth="1"/>
    <col min="11531" max="11531" width="12.140625" style="1149" customWidth="1"/>
    <col min="11532" max="11532" width="20.42578125" style="1149" customWidth="1"/>
    <col min="11533" max="11533" width="20.5703125" style="1149" customWidth="1"/>
    <col min="11534" max="11536" width="12.140625" style="1149" customWidth="1"/>
    <col min="11537" max="11776" width="9.140625" style="1149"/>
    <col min="11777" max="11777" width="57.42578125" style="1149" customWidth="1"/>
    <col min="11778" max="11778" width="10.42578125" style="1149" customWidth="1"/>
    <col min="11779" max="11779" width="19.5703125" style="1149" customWidth="1"/>
    <col min="11780" max="11781" width="14.42578125" style="1149" customWidth="1"/>
    <col min="11782" max="11782" width="17.28515625" style="1149" customWidth="1"/>
    <col min="11783" max="11784" width="14.42578125" style="1149" customWidth="1"/>
    <col min="11785" max="11785" width="18.140625" style="1149" customWidth="1"/>
    <col min="11786" max="11786" width="14.42578125" style="1149" customWidth="1"/>
    <col min="11787" max="11787" width="12.140625" style="1149" customWidth="1"/>
    <col min="11788" max="11788" width="20.42578125" style="1149" customWidth="1"/>
    <col min="11789" max="11789" width="20.5703125" style="1149" customWidth="1"/>
    <col min="11790" max="11792" width="12.140625" style="1149" customWidth="1"/>
    <col min="11793" max="12032" width="9.140625" style="1149"/>
    <col min="12033" max="12033" width="57.42578125" style="1149" customWidth="1"/>
    <col min="12034" max="12034" width="10.42578125" style="1149" customWidth="1"/>
    <col min="12035" max="12035" width="19.5703125" style="1149" customWidth="1"/>
    <col min="12036" max="12037" width="14.42578125" style="1149" customWidth="1"/>
    <col min="12038" max="12038" width="17.28515625" style="1149" customWidth="1"/>
    <col min="12039" max="12040" width="14.42578125" style="1149" customWidth="1"/>
    <col min="12041" max="12041" width="18.140625" style="1149" customWidth="1"/>
    <col min="12042" max="12042" width="14.42578125" style="1149" customWidth="1"/>
    <col min="12043" max="12043" width="12.140625" style="1149" customWidth="1"/>
    <col min="12044" max="12044" width="20.42578125" style="1149" customWidth="1"/>
    <col min="12045" max="12045" width="20.5703125" style="1149" customWidth="1"/>
    <col min="12046" max="12048" width="12.140625" style="1149" customWidth="1"/>
    <col min="12049" max="12288" width="9.140625" style="1149"/>
    <col min="12289" max="12289" width="57.42578125" style="1149" customWidth="1"/>
    <col min="12290" max="12290" width="10.42578125" style="1149" customWidth="1"/>
    <col min="12291" max="12291" width="19.5703125" style="1149" customWidth="1"/>
    <col min="12292" max="12293" width="14.42578125" style="1149" customWidth="1"/>
    <col min="12294" max="12294" width="17.28515625" style="1149" customWidth="1"/>
    <col min="12295" max="12296" width="14.42578125" style="1149" customWidth="1"/>
    <col min="12297" max="12297" width="18.140625" style="1149" customWidth="1"/>
    <col min="12298" max="12298" width="14.42578125" style="1149" customWidth="1"/>
    <col min="12299" max="12299" width="12.140625" style="1149" customWidth="1"/>
    <col min="12300" max="12300" width="20.42578125" style="1149" customWidth="1"/>
    <col min="12301" max="12301" width="20.5703125" style="1149" customWidth="1"/>
    <col min="12302" max="12304" width="12.140625" style="1149" customWidth="1"/>
    <col min="12305" max="12544" width="9.140625" style="1149"/>
    <col min="12545" max="12545" width="57.42578125" style="1149" customWidth="1"/>
    <col min="12546" max="12546" width="10.42578125" style="1149" customWidth="1"/>
    <col min="12547" max="12547" width="19.5703125" style="1149" customWidth="1"/>
    <col min="12548" max="12549" width="14.42578125" style="1149" customWidth="1"/>
    <col min="12550" max="12550" width="17.28515625" style="1149" customWidth="1"/>
    <col min="12551" max="12552" width="14.42578125" style="1149" customWidth="1"/>
    <col min="12553" max="12553" width="18.140625" style="1149" customWidth="1"/>
    <col min="12554" max="12554" width="14.42578125" style="1149" customWidth="1"/>
    <col min="12555" max="12555" width="12.140625" style="1149" customWidth="1"/>
    <col min="12556" max="12556" width="20.42578125" style="1149" customWidth="1"/>
    <col min="12557" max="12557" width="20.5703125" style="1149" customWidth="1"/>
    <col min="12558" max="12560" width="12.140625" style="1149" customWidth="1"/>
    <col min="12561" max="12800" width="9.140625" style="1149"/>
    <col min="12801" max="12801" width="57.42578125" style="1149" customWidth="1"/>
    <col min="12802" max="12802" width="10.42578125" style="1149" customWidth="1"/>
    <col min="12803" max="12803" width="19.5703125" style="1149" customWidth="1"/>
    <col min="12804" max="12805" width="14.42578125" style="1149" customWidth="1"/>
    <col min="12806" max="12806" width="17.28515625" style="1149" customWidth="1"/>
    <col min="12807" max="12808" width="14.42578125" style="1149" customWidth="1"/>
    <col min="12809" max="12809" width="18.140625" style="1149" customWidth="1"/>
    <col min="12810" max="12810" width="14.42578125" style="1149" customWidth="1"/>
    <col min="12811" max="12811" width="12.140625" style="1149" customWidth="1"/>
    <col min="12812" max="12812" width="20.42578125" style="1149" customWidth="1"/>
    <col min="12813" max="12813" width="20.5703125" style="1149" customWidth="1"/>
    <col min="12814" max="12816" width="12.140625" style="1149" customWidth="1"/>
    <col min="12817" max="13056" width="9.140625" style="1149"/>
    <col min="13057" max="13057" width="57.42578125" style="1149" customWidth="1"/>
    <col min="13058" max="13058" width="10.42578125" style="1149" customWidth="1"/>
    <col min="13059" max="13059" width="19.5703125" style="1149" customWidth="1"/>
    <col min="13060" max="13061" width="14.42578125" style="1149" customWidth="1"/>
    <col min="13062" max="13062" width="17.28515625" style="1149" customWidth="1"/>
    <col min="13063" max="13064" width="14.42578125" style="1149" customWidth="1"/>
    <col min="13065" max="13065" width="18.140625" style="1149" customWidth="1"/>
    <col min="13066" max="13066" width="14.42578125" style="1149" customWidth="1"/>
    <col min="13067" max="13067" width="12.140625" style="1149" customWidth="1"/>
    <col min="13068" max="13068" width="20.42578125" style="1149" customWidth="1"/>
    <col min="13069" max="13069" width="20.5703125" style="1149" customWidth="1"/>
    <col min="13070" max="13072" width="12.140625" style="1149" customWidth="1"/>
    <col min="13073" max="13312" width="9.140625" style="1149"/>
    <col min="13313" max="13313" width="57.42578125" style="1149" customWidth="1"/>
    <col min="13314" max="13314" width="10.42578125" style="1149" customWidth="1"/>
    <col min="13315" max="13315" width="19.5703125" style="1149" customWidth="1"/>
    <col min="13316" max="13317" width="14.42578125" style="1149" customWidth="1"/>
    <col min="13318" max="13318" width="17.28515625" style="1149" customWidth="1"/>
    <col min="13319" max="13320" width="14.42578125" style="1149" customWidth="1"/>
    <col min="13321" max="13321" width="18.140625" style="1149" customWidth="1"/>
    <col min="13322" max="13322" width="14.42578125" style="1149" customWidth="1"/>
    <col min="13323" max="13323" width="12.140625" style="1149" customWidth="1"/>
    <col min="13324" max="13324" width="20.42578125" style="1149" customWidth="1"/>
    <col min="13325" max="13325" width="20.5703125" style="1149" customWidth="1"/>
    <col min="13326" max="13328" width="12.140625" style="1149" customWidth="1"/>
    <col min="13329" max="13568" width="9.140625" style="1149"/>
    <col min="13569" max="13569" width="57.42578125" style="1149" customWidth="1"/>
    <col min="13570" max="13570" width="10.42578125" style="1149" customWidth="1"/>
    <col min="13571" max="13571" width="19.5703125" style="1149" customWidth="1"/>
    <col min="13572" max="13573" width="14.42578125" style="1149" customWidth="1"/>
    <col min="13574" max="13574" width="17.28515625" style="1149" customWidth="1"/>
    <col min="13575" max="13576" width="14.42578125" style="1149" customWidth="1"/>
    <col min="13577" max="13577" width="18.140625" style="1149" customWidth="1"/>
    <col min="13578" max="13578" width="14.42578125" style="1149" customWidth="1"/>
    <col min="13579" max="13579" width="12.140625" style="1149" customWidth="1"/>
    <col min="13580" max="13580" width="20.42578125" style="1149" customWidth="1"/>
    <col min="13581" max="13581" width="20.5703125" style="1149" customWidth="1"/>
    <col min="13582" max="13584" width="12.140625" style="1149" customWidth="1"/>
    <col min="13585" max="13824" width="9.140625" style="1149"/>
    <col min="13825" max="13825" width="57.42578125" style="1149" customWidth="1"/>
    <col min="13826" max="13826" width="10.42578125" style="1149" customWidth="1"/>
    <col min="13827" max="13827" width="19.5703125" style="1149" customWidth="1"/>
    <col min="13828" max="13829" width="14.42578125" style="1149" customWidth="1"/>
    <col min="13830" max="13830" width="17.28515625" style="1149" customWidth="1"/>
    <col min="13831" max="13832" width="14.42578125" style="1149" customWidth="1"/>
    <col min="13833" max="13833" width="18.140625" style="1149" customWidth="1"/>
    <col min="13834" max="13834" width="14.42578125" style="1149" customWidth="1"/>
    <col min="13835" max="13835" width="12.140625" style="1149" customWidth="1"/>
    <col min="13836" max="13836" width="20.42578125" style="1149" customWidth="1"/>
    <col min="13837" max="13837" width="20.5703125" style="1149" customWidth="1"/>
    <col min="13838" max="13840" width="12.140625" style="1149" customWidth="1"/>
    <col min="13841" max="14080" width="9.140625" style="1149"/>
    <col min="14081" max="14081" width="57.42578125" style="1149" customWidth="1"/>
    <col min="14082" max="14082" width="10.42578125" style="1149" customWidth="1"/>
    <col min="14083" max="14083" width="19.5703125" style="1149" customWidth="1"/>
    <col min="14084" max="14085" width="14.42578125" style="1149" customWidth="1"/>
    <col min="14086" max="14086" width="17.28515625" style="1149" customWidth="1"/>
    <col min="14087" max="14088" width="14.42578125" style="1149" customWidth="1"/>
    <col min="14089" max="14089" width="18.140625" style="1149" customWidth="1"/>
    <col min="14090" max="14090" width="14.42578125" style="1149" customWidth="1"/>
    <col min="14091" max="14091" width="12.140625" style="1149" customWidth="1"/>
    <col min="14092" max="14092" width="20.42578125" style="1149" customWidth="1"/>
    <col min="14093" max="14093" width="20.5703125" style="1149" customWidth="1"/>
    <col min="14094" max="14096" width="12.140625" style="1149" customWidth="1"/>
    <col min="14097" max="14336" width="9.140625" style="1149"/>
    <col min="14337" max="14337" width="57.42578125" style="1149" customWidth="1"/>
    <col min="14338" max="14338" width="10.42578125" style="1149" customWidth="1"/>
    <col min="14339" max="14339" width="19.5703125" style="1149" customWidth="1"/>
    <col min="14340" max="14341" width="14.42578125" style="1149" customWidth="1"/>
    <col min="14342" max="14342" width="17.28515625" style="1149" customWidth="1"/>
    <col min="14343" max="14344" width="14.42578125" style="1149" customWidth="1"/>
    <col min="14345" max="14345" width="18.140625" style="1149" customWidth="1"/>
    <col min="14346" max="14346" width="14.42578125" style="1149" customWidth="1"/>
    <col min="14347" max="14347" width="12.140625" style="1149" customWidth="1"/>
    <col min="14348" max="14348" width="20.42578125" style="1149" customWidth="1"/>
    <col min="14349" max="14349" width="20.5703125" style="1149" customWidth="1"/>
    <col min="14350" max="14352" width="12.140625" style="1149" customWidth="1"/>
    <col min="14353" max="14592" width="9.140625" style="1149"/>
    <col min="14593" max="14593" width="57.42578125" style="1149" customWidth="1"/>
    <col min="14594" max="14594" width="10.42578125" style="1149" customWidth="1"/>
    <col min="14595" max="14595" width="19.5703125" style="1149" customWidth="1"/>
    <col min="14596" max="14597" width="14.42578125" style="1149" customWidth="1"/>
    <col min="14598" max="14598" width="17.28515625" style="1149" customWidth="1"/>
    <col min="14599" max="14600" width="14.42578125" style="1149" customWidth="1"/>
    <col min="14601" max="14601" width="18.140625" style="1149" customWidth="1"/>
    <col min="14602" max="14602" width="14.42578125" style="1149" customWidth="1"/>
    <col min="14603" max="14603" width="12.140625" style="1149" customWidth="1"/>
    <col min="14604" max="14604" width="20.42578125" style="1149" customWidth="1"/>
    <col min="14605" max="14605" width="20.5703125" style="1149" customWidth="1"/>
    <col min="14606" max="14608" width="12.140625" style="1149" customWidth="1"/>
    <col min="14609" max="14848" width="9.140625" style="1149"/>
    <col min="14849" max="14849" width="57.42578125" style="1149" customWidth="1"/>
    <col min="14850" max="14850" width="10.42578125" style="1149" customWidth="1"/>
    <col min="14851" max="14851" width="19.5703125" style="1149" customWidth="1"/>
    <col min="14852" max="14853" width="14.42578125" style="1149" customWidth="1"/>
    <col min="14854" max="14854" width="17.28515625" style="1149" customWidth="1"/>
    <col min="14855" max="14856" width="14.42578125" style="1149" customWidth="1"/>
    <col min="14857" max="14857" width="18.140625" style="1149" customWidth="1"/>
    <col min="14858" max="14858" width="14.42578125" style="1149" customWidth="1"/>
    <col min="14859" max="14859" width="12.140625" style="1149" customWidth="1"/>
    <col min="14860" max="14860" width="20.42578125" style="1149" customWidth="1"/>
    <col min="14861" max="14861" width="20.5703125" style="1149" customWidth="1"/>
    <col min="14862" max="14864" width="12.140625" style="1149" customWidth="1"/>
    <col min="14865" max="15104" width="9.140625" style="1149"/>
    <col min="15105" max="15105" width="57.42578125" style="1149" customWidth="1"/>
    <col min="15106" max="15106" width="10.42578125" style="1149" customWidth="1"/>
    <col min="15107" max="15107" width="19.5703125" style="1149" customWidth="1"/>
    <col min="15108" max="15109" width="14.42578125" style="1149" customWidth="1"/>
    <col min="15110" max="15110" width="17.28515625" style="1149" customWidth="1"/>
    <col min="15111" max="15112" width="14.42578125" style="1149" customWidth="1"/>
    <col min="15113" max="15113" width="18.140625" style="1149" customWidth="1"/>
    <col min="15114" max="15114" width="14.42578125" style="1149" customWidth="1"/>
    <col min="15115" max="15115" width="12.140625" style="1149" customWidth="1"/>
    <col min="15116" max="15116" width="20.42578125" style="1149" customWidth="1"/>
    <col min="15117" max="15117" width="20.5703125" style="1149" customWidth="1"/>
    <col min="15118" max="15120" width="12.140625" style="1149" customWidth="1"/>
    <col min="15121" max="15360" width="9.140625" style="1149"/>
    <col min="15361" max="15361" width="57.42578125" style="1149" customWidth="1"/>
    <col min="15362" max="15362" width="10.42578125" style="1149" customWidth="1"/>
    <col min="15363" max="15363" width="19.5703125" style="1149" customWidth="1"/>
    <col min="15364" max="15365" width="14.42578125" style="1149" customWidth="1"/>
    <col min="15366" max="15366" width="17.28515625" style="1149" customWidth="1"/>
    <col min="15367" max="15368" width="14.42578125" style="1149" customWidth="1"/>
    <col min="15369" max="15369" width="18.140625" style="1149" customWidth="1"/>
    <col min="15370" max="15370" width="14.42578125" style="1149" customWidth="1"/>
    <col min="15371" max="15371" width="12.140625" style="1149" customWidth="1"/>
    <col min="15372" max="15372" width="20.42578125" style="1149" customWidth="1"/>
    <col min="15373" max="15373" width="20.5703125" style="1149" customWidth="1"/>
    <col min="15374" max="15376" width="12.140625" style="1149" customWidth="1"/>
    <col min="15377" max="15616" width="9.140625" style="1149"/>
    <col min="15617" max="15617" width="57.42578125" style="1149" customWidth="1"/>
    <col min="15618" max="15618" width="10.42578125" style="1149" customWidth="1"/>
    <col min="15619" max="15619" width="19.5703125" style="1149" customWidth="1"/>
    <col min="15620" max="15621" width="14.42578125" style="1149" customWidth="1"/>
    <col min="15622" max="15622" width="17.28515625" style="1149" customWidth="1"/>
    <col min="15623" max="15624" width="14.42578125" style="1149" customWidth="1"/>
    <col min="15625" max="15625" width="18.140625" style="1149" customWidth="1"/>
    <col min="15626" max="15626" width="14.42578125" style="1149" customWidth="1"/>
    <col min="15627" max="15627" width="12.140625" style="1149" customWidth="1"/>
    <col min="15628" max="15628" width="20.42578125" style="1149" customWidth="1"/>
    <col min="15629" max="15629" width="20.5703125" style="1149" customWidth="1"/>
    <col min="15630" max="15632" width="12.140625" style="1149" customWidth="1"/>
    <col min="15633" max="15872" width="9.140625" style="1149"/>
    <col min="15873" max="15873" width="57.42578125" style="1149" customWidth="1"/>
    <col min="15874" max="15874" width="10.42578125" style="1149" customWidth="1"/>
    <col min="15875" max="15875" width="19.5703125" style="1149" customWidth="1"/>
    <col min="15876" max="15877" width="14.42578125" style="1149" customWidth="1"/>
    <col min="15878" max="15878" width="17.28515625" style="1149" customWidth="1"/>
    <col min="15879" max="15880" width="14.42578125" style="1149" customWidth="1"/>
    <col min="15881" max="15881" width="18.140625" style="1149" customWidth="1"/>
    <col min="15882" max="15882" width="14.42578125" style="1149" customWidth="1"/>
    <col min="15883" max="15883" width="12.140625" style="1149" customWidth="1"/>
    <col min="15884" max="15884" width="20.42578125" style="1149" customWidth="1"/>
    <col min="15885" max="15885" width="20.5703125" style="1149" customWidth="1"/>
    <col min="15886" max="15888" width="12.140625" style="1149" customWidth="1"/>
    <col min="15889" max="16128" width="9.140625" style="1149"/>
    <col min="16129" max="16129" width="57.42578125" style="1149" customWidth="1"/>
    <col min="16130" max="16130" width="10.42578125" style="1149" customWidth="1"/>
    <col min="16131" max="16131" width="19.5703125" style="1149" customWidth="1"/>
    <col min="16132" max="16133" width="14.42578125" style="1149" customWidth="1"/>
    <col min="16134" max="16134" width="17.28515625" style="1149" customWidth="1"/>
    <col min="16135" max="16136" width="14.42578125" style="1149" customWidth="1"/>
    <col min="16137" max="16137" width="18.140625" style="1149" customWidth="1"/>
    <col min="16138" max="16138" width="14.42578125" style="1149" customWidth="1"/>
    <col min="16139" max="16139" width="12.140625" style="1149" customWidth="1"/>
    <col min="16140" max="16140" width="20.42578125" style="1149" customWidth="1"/>
    <col min="16141" max="16141" width="20.5703125" style="1149" customWidth="1"/>
    <col min="16142" max="16144" width="12.140625" style="1149" customWidth="1"/>
    <col min="16145" max="16384" width="9.140625" style="1149"/>
  </cols>
  <sheetData>
    <row r="1" spans="1:16" s="1146" customFormat="1" ht="49.5" customHeight="1">
      <c r="A1" s="1668" t="s">
        <v>0</v>
      </c>
      <c r="B1" s="1668"/>
      <c r="C1" s="1668"/>
      <c r="D1" s="1668"/>
      <c r="E1" s="1668"/>
      <c r="F1" s="1668"/>
      <c r="G1" s="1668"/>
      <c r="H1" s="1668"/>
      <c r="I1" s="1668"/>
      <c r="J1" s="1668"/>
      <c r="K1" s="1145"/>
      <c r="L1" s="1145"/>
      <c r="M1" s="1145"/>
      <c r="N1" s="1145"/>
      <c r="O1" s="1145"/>
      <c r="P1" s="1145"/>
    </row>
    <row r="2" spans="1:16" s="1146" customFormat="1" ht="52.5" customHeight="1">
      <c r="A2" s="1669" t="s">
        <v>512</v>
      </c>
      <c r="B2" s="1670"/>
      <c r="C2" s="1670"/>
      <c r="D2" s="1670"/>
      <c r="E2" s="1670"/>
      <c r="F2" s="1671"/>
      <c r="G2" s="1671"/>
      <c r="H2" s="1671"/>
      <c r="I2" s="1671"/>
      <c r="J2" s="1672"/>
      <c r="K2" s="1672"/>
      <c r="L2" s="1672"/>
      <c r="M2" s="1672"/>
      <c r="N2" s="1672"/>
      <c r="O2" s="1672"/>
      <c r="P2" s="1672"/>
    </row>
    <row r="3" spans="1:16" ht="37.5" customHeight="1">
      <c r="A3" s="1147" t="s">
        <v>2</v>
      </c>
      <c r="B3" s="1673" t="s">
        <v>3</v>
      </c>
      <c r="C3" s="1674"/>
      <c r="D3" s="1675"/>
      <c r="E3" s="1676"/>
      <c r="F3" s="1677"/>
      <c r="G3" s="1678"/>
      <c r="H3" s="1679"/>
      <c r="I3" s="1679"/>
      <c r="J3" s="1679"/>
      <c r="K3" s="1148"/>
      <c r="L3" s="1148"/>
      <c r="M3" s="1148"/>
      <c r="N3" s="1148"/>
      <c r="O3" s="1148"/>
      <c r="P3" s="1148"/>
    </row>
    <row r="4" spans="1:16" s="1146" customFormat="1" ht="21" customHeight="1">
      <c r="A4" s="1150" t="s">
        <v>4</v>
      </c>
      <c r="B4" s="1661">
        <v>45284070</v>
      </c>
      <c r="C4" s="1662"/>
      <c r="D4" s="1662"/>
      <c r="E4" s="1663"/>
      <c r="F4" s="1664"/>
      <c r="G4" s="1665"/>
      <c r="H4" s="1666"/>
      <c r="I4" s="1667"/>
      <c r="J4" s="1667"/>
      <c r="K4" s="1151"/>
      <c r="L4" s="1151"/>
      <c r="M4" s="1151"/>
      <c r="N4" s="1151"/>
      <c r="O4" s="1151"/>
      <c r="P4" s="1151"/>
    </row>
    <row r="5" spans="1:16" ht="23.25" customHeight="1"/>
    <row r="6" spans="1:16" ht="28.5" customHeight="1">
      <c r="A6" s="1657" t="s">
        <v>5</v>
      </c>
      <c r="B6" s="1657"/>
      <c r="C6" s="1657"/>
    </row>
    <row r="7" spans="1:16" ht="37.5">
      <c r="A7" s="1147" t="s">
        <v>6</v>
      </c>
      <c r="B7" s="1152" t="s">
        <v>7</v>
      </c>
      <c r="C7" s="1153" t="s">
        <v>8</v>
      </c>
    </row>
    <row r="8" spans="1:16" ht="14.25" customHeight="1">
      <c r="A8" s="1154">
        <v>1</v>
      </c>
      <c r="B8" s="1154">
        <v>2</v>
      </c>
      <c r="C8" s="1155">
        <v>3</v>
      </c>
    </row>
    <row r="9" spans="1:16" ht="29.25" customHeight="1">
      <c r="A9" s="1156" t="s">
        <v>9</v>
      </c>
      <c r="B9" s="1157" t="s">
        <v>10</v>
      </c>
      <c r="C9" s="1158">
        <v>1</v>
      </c>
    </row>
    <row r="10" spans="1:16" ht="39" customHeight="1">
      <c r="A10" s="1159" t="s">
        <v>11</v>
      </c>
      <c r="B10" s="1157" t="s">
        <v>12</v>
      </c>
      <c r="C10" s="1158">
        <v>0</v>
      </c>
    </row>
    <row r="11" spans="1:16" ht="40.5" customHeight="1">
      <c r="A11" s="1159" t="s">
        <v>13</v>
      </c>
      <c r="B11" s="1150" t="s">
        <v>14</v>
      </c>
      <c r="C11" s="1158">
        <v>0</v>
      </c>
    </row>
    <row r="12" spans="1:16" ht="73.5" customHeight="1">
      <c r="A12" s="1156" t="s">
        <v>15</v>
      </c>
      <c r="B12" s="1157" t="s">
        <v>16</v>
      </c>
      <c r="C12" s="1158">
        <v>0</v>
      </c>
    </row>
    <row r="13" spans="1:16" ht="80.25" customHeight="1">
      <c r="A13" s="1160" t="s">
        <v>17</v>
      </c>
      <c r="B13" s="1150" t="s">
        <v>18</v>
      </c>
      <c r="C13" s="1158">
        <v>0</v>
      </c>
    </row>
    <row r="14" spans="1:16" ht="115.5" customHeight="1">
      <c r="A14" s="1160" t="s">
        <v>19</v>
      </c>
      <c r="B14" s="1150" t="s">
        <v>20</v>
      </c>
      <c r="C14" s="1158">
        <v>0</v>
      </c>
    </row>
    <row r="15" spans="1:16" ht="93" customHeight="1">
      <c r="A15" s="1160" t="s">
        <v>21</v>
      </c>
      <c r="B15" s="1150" t="s">
        <v>22</v>
      </c>
      <c r="C15" s="1158">
        <v>0</v>
      </c>
    </row>
    <row r="16" spans="1:16" ht="94.5" customHeight="1">
      <c r="A16" s="1160" t="s">
        <v>23</v>
      </c>
      <c r="B16" s="1150" t="s">
        <v>24</v>
      </c>
      <c r="C16" s="1158">
        <v>0</v>
      </c>
    </row>
    <row r="17" spans="1:19" ht="83.25" customHeight="1">
      <c r="A17" s="1161" t="s">
        <v>25</v>
      </c>
      <c r="B17" s="1157" t="s">
        <v>26</v>
      </c>
      <c r="C17" s="1158">
        <v>0</v>
      </c>
      <c r="L17" s="1162"/>
    </row>
    <row r="18" spans="1:19" ht="13.15" customHeight="1">
      <c r="A18" s="1163"/>
      <c r="B18" s="1164"/>
      <c r="C18" s="1165"/>
    </row>
    <row r="19" spans="1:19" ht="19.5" customHeight="1">
      <c r="A19" s="1658" t="s">
        <v>27</v>
      </c>
      <c r="B19" s="1659"/>
      <c r="C19" s="1659"/>
    </row>
    <row r="20" spans="1:19" ht="12" customHeight="1">
      <c r="A20" s="1166"/>
      <c r="B20" s="1164"/>
      <c r="C20" s="1165"/>
    </row>
    <row r="21" spans="1:19" ht="83.25" customHeight="1">
      <c r="A21" s="1167" t="s">
        <v>6</v>
      </c>
      <c r="B21" s="1167" t="s">
        <v>7</v>
      </c>
      <c r="C21" s="1168" t="s">
        <v>28</v>
      </c>
      <c r="D21" s="1169"/>
      <c r="E21" s="1169"/>
      <c r="F21" s="1169"/>
      <c r="G21" s="1169"/>
      <c r="H21" s="1169"/>
      <c r="I21" s="1169"/>
      <c r="J21" s="1169"/>
      <c r="K21" s="1169"/>
      <c r="L21" s="1169"/>
      <c r="M21" s="1169"/>
      <c r="N21" s="1169"/>
      <c r="O21" s="1169"/>
      <c r="P21" s="1169"/>
      <c r="Q21" s="1169"/>
      <c r="R21" s="1169"/>
      <c r="S21" s="1169"/>
    </row>
    <row r="22" spans="1:19" s="1173" customFormat="1" ht="19.5" customHeight="1">
      <c r="A22" s="1167">
        <v>1</v>
      </c>
      <c r="B22" s="1167">
        <v>2</v>
      </c>
      <c r="C22" s="1167">
        <v>3</v>
      </c>
      <c r="D22" s="1170"/>
      <c r="E22" s="1170"/>
      <c r="F22" s="1170"/>
      <c r="G22" s="1170"/>
      <c r="H22" s="1170"/>
      <c r="I22" s="1170"/>
      <c r="J22" s="1171"/>
      <c r="K22" s="1170"/>
      <c r="L22" s="1170"/>
      <c r="M22" s="1170"/>
      <c r="N22" s="1170"/>
      <c r="O22" s="1170"/>
      <c r="P22" s="1170"/>
      <c r="Q22" s="1172"/>
      <c r="R22" s="1172"/>
      <c r="S22" s="1172"/>
    </row>
    <row r="23" spans="1:19" ht="20.100000000000001" customHeight="1">
      <c r="A23" s="1174" t="s">
        <v>29</v>
      </c>
      <c r="B23" s="1157" t="s">
        <v>30</v>
      </c>
      <c r="C23" s="1175">
        <v>1</v>
      </c>
      <c r="D23" s="1169"/>
      <c r="E23" s="1169"/>
      <c r="F23" s="1169"/>
      <c r="G23" s="1169"/>
      <c r="H23" s="1169"/>
      <c r="I23" s="1169"/>
      <c r="J23" s="1169"/>
      <c r="K23" s="1169"/>
      <c r="L23" s="1169"/>
      <c r="M23" s="1169"/>
      <c r="N23" s="1169"/>
      <c r="O23" s="1169"/>
      <c r="P23" s="1169"/>
      <c r="Q23" s="1169"/>
      <c r="R23" s="1169"/>
      <c r="S23" s="1169"/>
    </row>
    <row r="24" spans="1:19" ht="20.100000000000001" customHeight="1">
      <c r="A24" s="1174" t="s">
        <v>31</v>
      </c>
      <c r="B24" s="1150" t="s">
        <v>32</v>
      </c>
      <c r="C24" s="1175">
        <v>0</v>
      </c>
      <c r="D24" s="1169"/>
      <c r="E24" s="1169"/>
      <c r="F24" s="1169"/>
      <c r="G24" s="1169"/>
      <c r="H24" s="1169"/>
      <c r="I24" s="1169"/>
      <c r="J24" s="1169"/>
      <c r="K24" s="1169"/>
      <c r="L24" s="1169"/>
      <c r="M24" s="1169"/>
      <c r="N24" s="1169"/>
      <c r="O24" s="1169"/>
      <c r="P24" s="1169"/>
      <c r="Q24" s="1169"/>
      <c r="R24" s="1169"/>
      <c r="S24" s="1169"/>
    </row>
    <row r="25" spans="1:19" ht="20.100000000000001" customHeight="1">
      <c r="A25" s="1174" t="s">
        <v>33</v>
      </c>
      <c r="B25" s="1150" t="s">
        <v>34</v>
      </c>
      <c r="C25" s="1175">
        <v>0</v>
      </c>
      <c r="D25" s="1169"/>
      <c r="E25" s="1169"/>
      <c r="F25" s="1169"/>
      <c r="G25" s="1169"/>
      <c r="H25" s="1169"/>
      <c r="I25" s="1169"/>
      <c r="J25" s="1169"/>
      <c r="K25" s="1169"/>
      <c r="L25" s="1169"/>
      <c r="M25" s="1169"/>
      <c r="N25" s="1169"/>
      <c r="O25" s="1169"/>
      <c r="P25" s="1169"/>
      <c r="Q25" s="1169"/>
      <c r="R25" s="1169"/>
      <c r="S25" s="1169"/>
    </row>
    <row r="26" spans="1:19" ht="20.100000000000001" customHeight="1">
      <c r="A26" s="1174" t="s">
        <v>35</v>
      </c>
      <c r="B26" s="1150" t="s">
        <v>36</v>
      </c>
      <c r="C26" s="1175">
        <v>1</v>
      </c>
      <c r="D26" s="1169"/>
      <c r="E26" s="1169"/>
      <c r="F26" s="1169"/>
      <c r="G26" s="1169"/>
      <c r="H26" s="1169"/>
      <c r="I26" s="1169"/>
      <c r="J26" s="1169"/>
      <c r="K26" s="1169"/>
      <c r="L26" s="1169"/>
      <c r="M26" s="1169"/>
      <c r="N26" s="1169"/>
      <c r="O26" s="1169"/>
      <c r="P26" s="1169"/>
      <c r="Q26" s="1169"/>
      <c r="R26" s="1169"/>
      <c r="S26" s="1169"/>
    </row>
    <row r="27" spans="1:19" ht="42" customHeight="1">
      <c r="A27" s="1174" t="s">
        <v>37</v>
      </c>
      <c r="B27" s="1150" t="s">
        <v>38</v>
      </c>
      <c r="C27" s="1175">
        <v>1</v>
      </c>
      <c r="D27" s="1169"/>
      <c r="E27" s="1169"/>
      <c r="F27" s="1169"/>
      <c r="G27" s="1169"/>
      <c r="H27" s="1169"/>
      <c r="I27" s="1169"/>
      <c r="J27" s="1169"/>
      <c r="K27" s="1169"/>
      <c r="L27" s="1169"/>
      <c r="M27" s="1169"/>
      <c r="N27" s="1169"/>
      <c r="O27" s="1169"/>
      <c r="P27" s="1169"/>
      <c r="Q27" s="1169"/>
      <c r="R27" s="1169"/>
      <c r="S27" s="1169"/>
    </row>
    <row r="28" spans="1:19" ht="23.25" customHeight="1">
      <c r="A28" s="1166"/>
      <c r="B28" s="1164"/>
      <c r="C28" s="1165"/>
    </row>
    <row r="29" spans="1:19" ht="24" customHeight="1">
      <c r="A29" s="1631" t="s">
        <v>39</v>
      </c>
      <c r="B29" s="1631"/>
      <c r="C29" s="1631"/>
      <c r="D29" s="1631"/>
      <c r="E29" s="1631"/>
      <c r="F29" s="1631"/>
      <c r="G29" s="1631"/>
      <c r="H29" s="1631"/>
      <c r="I29" s="1631"/>
      <c r="J29" s="1631"/>
    </row>
    <row r="30" spans="1:19" ht="13.5" customHeight="1">
      <c r="A30" s="1176"/>
      <c r="B30" s="1176"/>
      <c r="C30" s="1176"/>
      <c r="D30" s="1660"/>
      <c r="E30" s="1660"/>
      <c r="F30" s="1660"/>
      <c r="G30" s="1660"/>
      <c r="H30" s="1660"/>
      <c r="I30" s="1660"/>
      <c r="J30" s="1177"/>
      <c r="K30" s="1177"/>
    </row>
    <row r="31" spans="1:19" ht="27" customHeight="1">
      <c r="A31" s="1637" t="s">
        <v>40</v>
      </c>
      <c r="B31" s="1637" t="s">
        <v>7</v>
      </c>
      <c r="C31" s="1637" t="s">
        <v>41</v>
      </c>
      <c r="D31" s="1637"/>
      <c r="E31" s="1637"/>
      <c r="F31" s="1637"/>
      <c r="G31" s="1638" t="s">
        <v>42</v>
      </c>
      <c r="H31" s="1647"/>
      <c r="I31" s="1178" t="s">
        <v>43</v>
      </c>
      <c r="J31" s="1179"/>
    </row>
    <row r="32" spans="1:19" ht="15" customHeight="1">
      <c r="A32" s="1637"/>
      <c r="B32" s="1637"/>
      <c r="C32" s="1650" t="s">
        <v>44</v>
      </c>
      <c r="D32" s="1637" t="s">
        <v>45</v>
      </c>
      <c r="E32" s="1637"/>
      <c r="F32" s="1637"/>
      <c r="G32" s="1650" t="s">
        <v>44</v>
      </c>
      <c r="H32" s="1650" t="s">
        <v>46</v>
      </c>
      <c r="I32" s="1637" t="s">
        <v>44</v>
      </c>
      <c r="J32" s="1180"/>
    </row>
    <row r="33" spans="1:17" ht="81.75" customHeight="1">
      <c r="A33" s="1637"/>
      <c r="B33" s="1637"/>
      <c r="C33" s="1652"/>
      <c r="D33" s="1167" t="s">
        <v>47</v>
      </c>
      <c r="E33" s="1167" t="s">
        <v>48</v>
      </c>
      <c r="F33" s="1167" t="s">
        <v>49</v>
      </c>
      <c r="G33" s="1651"/>
      <c r="H33" s="1652"/>
      <c r="I33" s="1637"/>
      <c r="J33" s="1181"/>
      <c r="K33" s="1169"/>
      <c r="L33" s="1182"/>
      <c r="M33" s="1182"/>
      <c r="N33" s="1182"/>
      <c r="O33" s="1182"/>
      <c r="P33" s="1169"/>
      <c r="Q33" s="1169"/>
    </row>
    <row r="34" spans="1:17" s="1173" customFormat="1" ht="21" customHeight="1">
      <c r="A34" s="1167">
        <v>1</v>
      </c>
      <c r="B34" s="1167">
        <v>2</v>
      </c>
      <c r="C34" s="1167">
        <v>3</v>
      </c>
      <c r="D34" s="1167">
        <v>4</v>
      </c>
      <c r="E34" s="1167">
        <v>5</v>
      </c>
      <c r="F34" s="1167">
        <v>6</v>
      </c>
      <c r="G34" s="1167">
        <v>7</v>
      </c>
      <c r="H34" s="1167">
        <v>8</v>
      </c>
      <c r="I34" s="1167">
        <v>9</v>
      </c>
      <c r="J34" s="1171"/>
      <c r="K34" s="1183"/>
      <c r="N34" s="1184"/>
      <c r="O34" s="1184"/>
      <c r="P34" s="1170"/>
      <c r="Q34" s="1172"/>
    </row>
    <row r="35" spans="1:17" ht="25.5" customHeight="1">
      <c r="A35" s="1185" t="s">
        <v>50</v>
      </c>
      <c r="B35" s="1157" t="s">
        <v>51</v>
      </c>
      <c r="C35" s="1186">
        <f t="shared" ref="C35:G35" si="0">C36+C45+C46+C49+C50+C51+C52</f>
        <v>301</v>
      </c>
      <c r="D35" s="1186">
        <f>D36+D45+D46+D49+D51+D52</f>
        <v>253</v>
      </c>
      <c r="E35" s="1186">
        <f t="shared" si="0"/>
        <v>12</v>
      </c>
      <c r="F35" s="1186">
        <f t="shared" si="0"/>
        <v>0</v>
      </c>
      <c r="G35" s="1186">
        <f t="shared" si="0"/>
        <v>14</v>
      </c>
      <c r="H35" s="1186">
        <f>H36+H45+H46+H49+H51+H52</f>
        <v>11</v>
      </c>
      <c r="I35" s="1186">
        <f>I36+I45+I46+I49+I51+I52</f>
        <v>289</v>
      </c>
      <c r="J35" s="1187"/>
      <c r="K35" s="1188"/>
      <c r="N35" s="1189"/>
      <c r="O35" s="1189"/>
      <c r="Q35" s="1169"/>
    </row>
    <row r="36" spans="1:17" ht="39.75" customHeight="1">
      <c r="A36" s="1190" t="s">
        <v>52</v>
      </c>
      <c r="B36" s="1157" t="s">
        <v>53</v>
      </c>
      <c r="C36" s="1191">
        <f t="shared" ref="C36:I36" si="1">C37+C38+C39+C40+C41+C42+C43+C44</f>
        <v>12</v>
      </c>
      <c r="D36" s="1191">
        <f t="shared" si="1"/>
        <v>12</v>
      </c>
      <c r="E36" s="1191">
        <f t="shared" si="1"/>
        <v>12</v>
      </c>
      <c r="F36" s="1191">
        <f t="shared" si="1"/>
        <v>0</v>
      </c>
      <c r="G36" s="1191">
        <f t="shared" si="1"/>
        <v>1</v>
      </c>
      <c r="H36" s="1191">
        <f t="shared" si="1"/>
        <v>1</v>
      </c>
      <c r="I36" s="1191">
        <f t="shared" si="1"/>
        <v>12</v>
      </c>
      <c r="J36" s="1192"/>
      <c r="K36" s="1169"/>
      <c r="L36" s="1182"/>
      <c r="M36" s="1182"/>
      <c r="N36" s="1193"/>
      <c r="O36" s="1194"/>
      <c r="P36" s="1195"/>
      <c r="Q36" s="1169"/>
    </row>
    <row r="37" spans="1:17" ht="36" customHeight="1">
      <c r="A37" s="1196" t="s">
        <v>54</v>
      </c>
      <c r="B37" s="1150" t="s">
        <v>55</v>
      </c>
      <c r="C37" s="1197"/>
      <c r="D37" s="1197"/>
      <c r="E37" s="1197"/>
      <c r="F37" s="1197"/>
      <c r="G37" s="1197"/>
      <c r="H37" s="1197"/>
      <c r="I37" s="1197"/>
      <c r="J37" s="1198"/>
      <c r="K37" s="1169"/>
      <c r="L37" s="1199"/>
      <c r="M37" s="1200"/>
      <c r="N37" s="1201"/>
      <c r="O37" s="1202"/>
      <c r="P37" s="1203"/>
      <c r="Q37" s="1169"/>
    </row>
    <row r="38" spans="1:17" ht="23.1" customHeight="1">
      <c r="A38" s="1204" t="s">
        <v>56</v>
      </c>
      <c r="B38" s="1157" t="s">
        <v>57</v>
      </c>
      <c r="C38" s="1197">
        <v>12</v>
      </c>
      <c r="D38" s="1197">
        <v>12</v>
      </c>
      <c r="E38" s="1197">
        <v>12</v>
      </c>
      <c r="F38" s="1197"/>
      <c r="G38" s="1197">
        <v>1</v>
      </c>
      <c r="H38" s="1197">
        <v>1</v>
      </c>
      <c r="I38" s="1197">
        <v>12</v>
      </c>
      <c r="J38" s="1198"/>
      <c r="L38" s="1205"/>
      <c r="M38" s="1169"/>
      <c r="N38" s="1169"/>
      <c r="O38" s="1169"/>
      <c r="P38" s="1206"/>
    </row>
    <row r="39" spans="1:17" ht="23.1" customHeight="1">
      <c r="A39" s="1207" t="s">
        <v>58</v>
      </c>
      <c r="B39" s="1157" t="s">
        <v>59</v>
      </c>
      <c r="C39" s="1197"/>
      <c r="D39" s="1197"/>
      <c r="E39" s="1197"/>
      <c r="F39" s="1197"/>
      <c r="G39" s="1197"/>
      <c r="H39" s="1197"/>
      <c r="I39" s="1197"/>
      <c r="J39" s="1198"/>
      <c r="P39" s="1206"/>
    </row>
    <row r="40" spans="1:17" ht="23.1" customHeight="1">
      <c r="A40" s="1204" t="s">
        <v>60</v>
      </c>
      <c r="B40" s="1150" t="s">
        <v>61</v>
      </c>
      <c r="C40" s="1197"/>
      <c r="D40" s="1197"/>
      <c r="E40" s="1197"/>
      <c r="F40" s="1197"/>
      <c r="G40" s="1197"/>
      <c r="H40" s="1197"/>
      <c r="I40" s="1197"/>
      <c r="J40" s="1198"/>
      <c r="P40" s="1206"/>
    </row>
    <row r="41" spans="1:17" ht="23.1" customHeight="1">
      <c r="A41" s="1204" t="s">
        <v>62</v>
      </c>
      <c r="B41" s="1157" t="s">
        <v>63</v>
      </c>
      <c r="C41" s="1197"/>
      <c r="D41" s="1197"/>
      <c r="E41" s="1197"/>
      <c r="F41" s="1197"/>
      <c r="G41" s="1197"/>
      <c r="H41" s="1197"/>
      <c r="I41" s="1197"/>
      <c r="J41" s="1198"/>
      <c r="P41" s="1206"/>
    </row>
    <row r="42" spans="1:17" ht="23.1" customHeight="1">
      <c r="A42" s="1204" t="s">
        <v>64</v>
      </c>
      <c r="B42" s="1157" t="s">
        <v>65</v>
      </c>
      <c r="C42" s="1197"/>
      <c r="D42" s="1197"/>
      <c r="E42" s="1197"/>
      <c r="F42" s="1197"/>
      <c r="G42" s="1197"/>
      <c r="H42" s="1197"/>
      <c r="I42" s="1197"/>
      <c r="J42" s="1198"/>
      <c r="P42" s="1206"/>
    </row>
    <row r="43" spans="1:17" ht="23.1" customHeight="1">
      <c r="A43" s="1204" t="s">
        <v>66</v>
      </c>
      <c r="B43" s="1150" t="s">
        <v>67</v>
      </c>
      <c r="C43" s="1197"/>
      <c r="D43" s="1197"/>
      <c r="E43" s="1197"/>
      <c r="F43" s="1197"/>
      <c r="G43" s="1197"/>
      <c r="H43" s="1197"/>
      <c r="I43" s="1197"/>
      <c r="J43" s="1198"/>
      <c r="P43" s="1206"/>
    </row>
    <row r="44" spans="1:17" ht="23.1" customHeight="1">
      <c r="A44" s="1204" t="s">
        <v>68</v>
      </c>
      <c r="B44" s="1157" t="s">
        <v>69</v>
      </c>
      <c r="C44" s="1197"/>
      <c r="D44" s="1197"/>
      <c r="E44" s="1197"/>
      <c r="F44" s="1197"/>
      <c r="G44" s="1197"/>
      <c r="H44" s="1197"/>
      <c r="I44" s="1197"/>
      <c r="J44" s="1198"/>
      <c r="P44" s="1206"/>
    </row>
    <row r="45" spans="1:17" ht="23.1" customHeight="1">
      <c r="A45" s="1208" t="s">
        <v>70</v>
      </c>
      <c r="B45" s="1157" t="s">
        <v>71</v>
      </c>
      <c r="C45" s="1197">
        <v>289</v>
      </c>
      <c r="D45" s="1197">
        <v>241</v>
      </c>
      <c r="E45" s="1197"/>
      <c r="F45" s="1197"/>
      <c r="G45" s="1197">
        <v>13</v>
      </c>
      <c r="H45" s="1197">
        <v>10</v>
      </c>
      <c r="I45" s="1197">
        <v>277</v>
      </c>
      <c r="J45" s="1209"/>
      <c r="P45" s="1206"/>
    </row>
    <row r="46" spans="1:17" ht="23.1" customHeight="1">
      <c r="A46" s="1208" t="s">
        <v>72</v>
      </c>
      <c r="B46" s="1150" t="s">
        <v>73</v>
      </c>
      <c r="C46" s="1197"/>
      <c r="D46" s="1197"/>
      <c r="E46" s="1197"/>
      <c r="F46" s="1197"/>
      <c r="G46" s="1197"/>
      <c r="H46" s="1197"/>
      <c r="I46" s="1197"/>
      <c r="J46" s="1209"/>
      <c r="P46" s="1206"/>
    </row>
    <row r="47" spans="1:17" ht="33.75" customHeight="1">
      <c r="A47" s="1174" t="s">
        <v>74</v>
      </c>
      <c r="B47" s="1157" t="s">
        <v>75</v>
      </c>
      <c r="C47" s="1197"/>
      <c r="D47" s="1210"/>
      <c r="E47" s="1210"/>
      <c r="F47" s="1210"/>
      <c r="G47" s="1210"/>
      <c r="H47" s="1210"/>
      <c r="I47" s="1210"/>
      <c r="J47" s="1209"/>
      <c r="P47" s="1206"/>
    </row>
    <row r="48" spans="1:17" ht="23.1" customHeight="1">
      <c r="A48" s="1174" t="s">
        <v>76</v>
      </c>
      <c r="B48" s="1157" t="s">
        <v>77</v>
      </c>
      <c r="C48" s="1197"/>
      <c r="D48" s="1210"/>
      <c r="E48" s="1210"/>
      <c r="F48" s="1210"/>
      <c r="G48" s="1210"/>
      <c r="H48" s="1210"/>
      <c r="I48" s="1210"/>
      <c r="J48" s="1209"/>
      <c r="P48" s="1206"/>
    </row>
    <row r="49" spans="1:17" ht="23.1" customHeight="1">
      <c r="A49" s="1211" t="s">
        <v>78</v>
      </c>
      <c r="B49" s="1150" t="s">
        <v>79</v>
      </c>
      <c r="C49" s="1197"/>
      <c r="D49" s="1210"/>
      <c r="E49" s="1210"/>
      <c r="F49" s="1210"/>
      <c r="G49" s="1210"/>
      <c r="H49" s="1210"/>
      <c r="I49" s="1210"/>
      <c r="J49" s="1209"/>
    </row>
    <row r="50" spans="1:17" ht="23.1" customHeight="1">
      <c r="A50" s="1211" t="s">
        <v>80</v>
      </c>
      <c r="B50" s="1157" t="s">
        <v>81</v>
      </c>
      <c r="C50" s="1197"/>
      <c r="D50" s="1212" t="s">
        <v>82</v>
      </c>
      <c r="E50" s="1210"/>
      <c r="F50" s="1210"/>
      <c r="G50" s="1210"/>
      <c r="H50" s="1212" t="s">
        <v>82</v>
      </c>
      <c r="I50" s="1210"/>
      <c r="J50" s="1209"/>
    </row>
    <row r="51" spans="1:17" ht="23.1" customHeight="1">
      <c r="A51" s="1211" t="s">
        <v>83</v>
      </c>
      <c r="B51" s="1157" t="s">
        <v>84</v>
      </c>
      <c r="C51" s="1197"/>
      <c r="D51" s="1210"/>
      <c r="E51" s="1210"/>
      <c r="F51" s="1210"/>
      <c r="G51" s="1210"/>
      <c r="H51" s="1210"/>
      <c r="I51" s="1210"/>
      <c r="J51" s="1209"/>
    </row>
    <row r="52" spans="1:17" ht="23.1" customHeight="1">
      <c r="A52" s="1213" t="s">
        <v>85</v>
      </c>
      <c r="B52" s="1150" t="s">
        <v>86</v>
      </c>
      <c r="C52" s="1197"/>
      <c r="D52" s="1210"/>
      <c r="E52" s="1210"/>
      <c r="F52" s="1210"/>
      <c r="G52" s="1210"/>
      <c r="H52" s="1210"/>
      <c r="I52" s="1210"/>
      <c r="J52" s="1209"/>
    </row>
    <row r="53" spans="1:17" ht="37.5" customHeight="1">
      <c r="A53" s="1214" t="s">
        <v>87</v>
      </c>
      <c r="B53" s="1157" t="s">
        <v>88</v>
      </c>
      <c r="C53" s="1197"/>
      <c r="D53" s="1210"/>
      <c r="E53" s="1210"/>
      <c r="F53" s="1210"/>
      <c r="G53" s="1210"/>
      <c r="H53" s="1210"/>
      <c r="I53" s="1210"/>
      <c r="J53" s="1209"/>
    </row>
    <row r="54" spans="1:17" ht="20.25" customHeight="1">
      <c r="A54" s="1215" t="s">
        <v>89</v>
      </c>
      <c r="B54" s="1157" t="s">
        <v>90</v>
      </c>
      <c r="C54" s="1197"/>
      <c r="D54" s="1210"/>
      <c r="E54" s="1210"/>
      <c r="F54" s="1210"/>
      <c r="G54" s="1210"/>
      <c r="H54" s="1210"/>
      <c r="I54" s="1210"/>
      <c r="J54" s="1209"/>
    </row>
    <row r="55" spans="1:17" ht="32.25" customHeight="1">
      <c r="A55" s="1159" t="s">
        <v>91</v>
      </c>
      <c r="B55" s="1150" t="s">
        <v>92</v>
      </c>
      <c r="C55" s="1197">
        <v>10</v>
      </c>
      <c r="D55" s="1212" t="s">
        <v>82</v>
      </c>
      <c r="E55" s="1212" t="s">
        <v>82</v>
      </c>
      <c r="F55" s="1212" t="s">
        <v>82</v>
      </c>
      <c r="G55" s="1210">
        <v>1</v>
      </c>
      <c r="H55" s="1212" t="s">
        <v>82</v>
      </c>
      <c r="I55" s="1212" t="s">
        <v>82</v>
      </c>
      <c r="J55" s="1209"/>
    </row>
    <row r="56" spans="1:17" ht="18.95" customHeight="1">
      <c r="A56" s="1216" t="s">
        <v>93</v>
      </c>
      <c r="B56" s="1157" t="s">
        <v>94</v>
      </c>
      <c r="C56" s="1197"/>
      <c r="D56" s="1212" t="s">
        <v>82</v>
      </c>
      <c r="E56" s="1212" t="s">
        <v>82</v>
      </c>
      <c r="F56" s="1212" t="s">
        <v>82</v>
      </c>
      <c r="G56" s="1210"/>
      <c r="H56" s="1212" t="s">
        <v>82</v>
      </c>
      <c r="I56" s="1212" t="s">
        <v>82</v>
      </c>
      <c r="J56" s="1209"/>
    </row>
    <row r="57" spans="1:17" ht="18.95" customHeight="1">
      <c r="A57" s="1217" t="s">
        <v>95</v>
      </c>
      <c r="B57" s="1157" t="s">
        <v>96</v>
      </c>
      <c r="C57" s="1197"/>
      <c r="D57" s="1212" t="s">
        <v>82</v>
      </c>
      <c r="E57" s="1212" t="s">
        <v>82</v>
      </c>
      <c r="F57" s="1212" t="s">
        <v>82</v>
      </c>
      <c r="G57" s="1210"/>
      <c r="H57" s="1212" t="s">
        <v>82</v>
      </c>
      <c r="I57" s="1212" t="s">
        <v>82</v>
      </c>
      <c r="J57" s="1218"/>
      <c r="K57" s="1219"/>
      <c r="L57" s="1219"/>
      <c r="M57" s="1219"/>
      <c r="N57" s="1219"/>
      <c r="O57" s="1219"/>
      <c r="P57" s="1219"/>
    </row>
    <row r="58" spans="1:17" ht="37.5" customHeight="1">
      <c r="A58" s="1220"/>
      <c r="B58" s="1221"/>
      <c r="C58" s="1222"/>
      <c r="D58" s="1223"/>
      <c r="E58" s="1223"/>
      <c r="F58" s="1224"/>
      <c r="G58" s="1223"/>
      <c r="H58" s="1223"/>
      <c r="I58" s="1218"/>
      <c r="J58" s="1218"/>
      <c r="K58" s="1225"/>
      <c r="L58" s="1225"/>
      <c r="M58" s="1225"/>
      <c r="N58" s="1225"/>
      <c r="O58" s="1225"/>
      <c r="P58" s="1225"/>
    </row>
    <row r="59" spans="1:17" ht="21" customHeight="1">
      <c r="A59" s="1631" t="s">
        <v>97</v>
      </c>
      <c r="B59" s="1631"/>
      <c r="C59" s="1631"/>
      <c r="D59" s="1631"/>
      <c r="E59" s="1631"/>
      <c r="F59" s="1631"/>
      <c r="G59" s="1631"/>
      <c r="H59" s="1631"/>
      <c r="I59" s="1631"/>
      <c r="J59" s="1631"/>
      <c r="K59" s="1631"/>
      <c r="L59" s="1631"/>
      <c r="M59" s="1631"/>
      <c r="N59" s="1631"/>
    </row>
    <row r="60" spans="1:17" ht="13.5" customHeight="1">
      <c r="A60" s="1176"/>
      <c r="B60" s="1176"/>
      <c r="C60" s="1176"/>
      <c r="D60" s="1176"/>
      <c r="E60" s="1176"/>
      <c r="F60" s="1176"/>
      <c r="G60" s="1176"/>
      <c r="H60" s="1653"/>
      <c r="I60" s="1653"/>
      <c r="J60" s="1653"/>
      <c r="K60" s="1653"/>
      <c r="L60" s="1226"/>
      <c r="M60" s="1227"/>
      <c r="N60" s="1227"/>
    </row>
    <row r="61" spans="1:17" ht="55.5" customHeight="1">
      <c r="A61" s="1637" t="s">
        <v>40</v>
      </c>
      <c r="B61" s="1637" t="s">
        <v>7</v>
      </c>
      <c r="C61" s="1650" t="s">
        <v>98</v>
      </c>
      <c r="D61" s="1637" t="s">
        <v>99</v>
      </c>
      <c r="E61" s="1637"/>
      <c r="F61" s="1637"/>
      <c r="G61" s="1637"/>
      <c r="H61" s="1637"/>
      <c r="I61" s="1637"/>
      <c r="J61" s="1637"/>
      <c r="K61" s="1654"/>
      <c r="L61" s="1228"/>
      <c r="M61" s="1228"/>
      <c r="N61" s="1228"/>
      <c r="O61" s="1182"/>
      <c r="P61" s="1169"/>
      <c r="Q61" s="1169"/>
    </row>
    <row r="62" spans="1:17" ht="15.75">
      <c r="A62" s="1637"/>
      <c r="B62" s="1637"/>
      <c r="C62" s="1652"/>
      <c r="D62" s="1167" t="s">
        <v>100</v>
      </c>
      <c r="E62" s="1167" t="s">
        <v>101</v>
      </c>
      <c r="F62" s="1167" t="s">
        <v>102</v>
      </c>
      <c r="G62" s="1167" t="s">
        <v>103</v>
      </c>
      <c r="H62" s="1167" t="s">
        <v>104</v>
      </c>
      <c r="I62" s="1167" t="s">
        <v>105</v>
      </c>
      <c r="J62" s="1167" t="s">
        <v>106</v>
      </c>
      <c r="K62" s="1167" t="s">
        <v>107</v>
      </c>
      <c r="L62" s="1229"/>
      <c r="M62" s="1229"/>
      <c r="N62" s="1229"/>
      <c r="O62" s="1182"/>
      <c r="P62" s="1169"/>
      <c r="Q62" s="1169"/>
    </row>
    <row r="63" spans="1:17" s="1173" customFormat="1" ht="15.75" customHeight="1">
      <c r="A63" s="1167">
        <v>1</v>
      </c>
      <c r="B63" s="1167">
        <v>2</v>
      </c>
      <c r="C63" s="1167">
        <v>3</v>
      </c>
      <c r="D63" s="1167">
        <v>4</v>
      </c>
      <c r="E63" s="1167">
        <v>5</v>
      </c>
      <c r="F63" s="1167">
        <v>6</v>
      </c>
      <c r="G63" s="1167">
        <v>7</v>
      </c>
      <c r="H63" s="1167">
        <v>8</v>
      </c>
      <c r="I63" s="1167">
        <v>9</v>
      </c>
      <c r="J63" s="1230">
        <v>10</v>
      </c>
      <c r="K63" s="1167">
        <v>11</v>
      </c>
      <c r="L63" s="1184"/>
      <c r="M63" s="1184"/>
      <c r="N63" s="1184"/>
      <c r="O63" s="1184"/>
      <c r="P63" s="1170"/>
      <c r="Q63" s="1172"/>
    </row>
    <row r="64" spans="1:17" ht="25.5" customHeight="1">
      <c r="A64" s="1231" t="s">
        <v>108</v>
      </c>
      <c r="B64" s="1157" t="s">
        <v>109</v>
      </c>
      <c r="C64" s="1186">
        <f>C35</f>
        <v>301</v>
      </c>
      <c r="D64" s="1197"/>
      <c r="E64" s="1197">
        <v>12</v>
      </c>
      <c r="F64" s="1197">
        <v>43</v>
      </c>
      <c r="G64" s="1197">
        <v>41</v>
      </c>
      <c r="H64" s="1197">
        <v>62</v>
      </c>
      <c r="I64" s="1197">
        <v>84</v>
      </c>
      <c r="J64" s="1197">
        <v>53</v>
      </c>
      <c r="K64" s="1197">
        <v>6</v>
      </c>
      <c r="L64" s="1232">
        <f>C64-D64-E64-F64-G64-H64-I64-J64-K64</f>
        <v>0</v>
      </c>
      <c r="M64" s="1194"/>
      <c r="N64" s="1194"/>
      <c r="O64" s="1233"/>
      <c r="P64" s="1169"/>
      <c r="Q64" s="1169"/>
    </row>
    <row r="65" spans="1:18" ht="18" customHeight="1">
      <c r="A65" s="1234" t="s">
        <v>110</v>
      </c>
      <c r="B65" s="1157" t="s">
        <v>111</v>
      </c>
      <c r="C65" s="1186">
        <f>D65+E65+F65+G65+H65+I65+J65+K65</f>
        <v>151</v>
      </c>
      <c r="D65" s="1197"/>
      <c r="E65" s="1197">
        <v>6</v>
      </c>
      <c r="F65" s="1197">
        <v>23</v>
      </c>
      <c r="G65" s="1197">
        <v>18</v>
      </c>
      <c r="H65" s="1197">
        <v>31</v>
      </c>
      <c r="I65" s="1197">
        <v>43</v>
      </c>
      <c r="J65" s="1197">
        <v>26</v>
      </c>
      <c r="K65" s="1197">
        <v>4</v>
      </c>
      <c r="L65" s="1232"/>
      <c r="M65" s="1194"/>
      <c r="N65" s="1194"/>
      <c r="O65" s="1182"/>
      <c r="P65" s="1169"/>
      <c r="Q65" s="1169"/>
    </row>
    <row r="66" spans="1:18" ht="33" customHeight="1">
      <c r="A66" s="1231" t="s">
        <v>112</v>
      </c>
      <c r="B66" s="1150" t="s">
        <v>113</v>
      </c>
      <c r="C66" s="1186">
        <f>F35</f>
        <v>0</v>
      </c>
      <c r="D66" s="1197"/>
      <c r="E66" s="1197"/>
      <c r="F66" s="1197"/>
      <c r="G66" s="1197"/>
      <c r="H66" s="1197"/>
      <c r="I66" s="1197"/>
      <c r="J66" s="1197"/>
      <c r="K66" s="1197"/>
      <c r="L66" s="1232">
        <f>C66-D66-E66-F66-G66-H66-I66-J66-K66</f>
        <v>0</v>
      </c>
      <c r="M66" s="1194"/>
      <c r="N66" s="1194"/>
      <c r="O66" s="1235"/>
    </row>
    <row r="67" spans="1:18" ht="18" customHeight="1">
      <c r="A67" s="1236" t="s">
        <v>114</v>
      </c>
      <c r="B67" s="1157" t="s">
        <v>115</v>
      </c>
      <c r="C67" s="1186">
        <f>D67+E67+F67+G67+H67+I67+J67+K67</f>
        <v>0</v>
      </c>
      <c r="D67" s="1197"/>
      <c r="E67" s="1197"/>
      <c r="F67" s="1197"/>
      <c r="G67" s="1197"/>
      <c r="H67" s="1197"/>
      <c r="I67" s="1197"/>
      <c r="J67" s="1197"/>
      <c r="K67" s="1197"/>
      <c r="L67" s="1232"/>
      <c r="M67" s="1194"/>
      <c r="N67" s="1194"/>
      <c r="O67" s="1235"/>
    </row>
    <row r="68" spans="1:18" ht="27" customHeight="1"/>
    <row r="69" spans="1:18" ht="26.25" customHeight="1">
      <c r="A69" s="1631" t="s">
        <v>116</v>
      </c>
      <c r="B69" s="1631"/>
      <c r="C69" s="1631"/>
      <c r="D69" s="1631"/>
    </row>
    <row r="70" spans="1:18" ht="13.5" customHeight="1">
      <c r="A70" s="1655"/>
      <c r="B70" s="1656"/>
      <c r="C70" s="1656"/>
      <c r="D70" s="1656"/>
    </row>
    <row r="71" spans="1:18" ht="94.5">
      <c r="A71" s="1237" t="s">
        <v>40</v>
      </c>
      <c r="B71" s="1237" t="s">
        <v>7</v>
      </c>
      <c r="C71" s="1237" t="s">
        <v>117</v>
      </c>
      <c r="D71" s="1238" t="s">
        <v>118</v>
      </c>
    </row>
    <row r="72" spans="1:18" s="1173" customFormat="1" ht="15.75" customHeight="1">
      <c r="A72" s="1167">
        <v>1</v>
      </c>
      <c r="B72" s="1167">
        <v>2</v>
      </c>
      <c r="C72" s="1167">
        <v>3</v>
      </c>
      <c r="D72" s="1167">
        <v>4</v>
      </c>
      <c r="E72" s="1170"/>
      <c r="F72" s="1170"/>
      <c r="G72" s="1170"/>
      <c r="H72" s="1170"/>
      <c r="I72" s="1170"/>
      <c r="J72" s="1171"/>
      <c r="K72" s="1170"/>
      <c r="L72" s="1170"/>
      <c r="M72" s="1170"/>
      <c r="N72" s="1170"/>
      <c r="O72" s="1170"/>
      <c r="P72" s="1170"/>
      <c r="Q72" s="1172"/>
      <c r="R72" s="1172"/>
    </row>
    <row r="73" spans="1:18" ht="34.5" customHeight="1">
      <c r="A73" s="1231" t="s">
        <v>119</v>
      </c>
      <c r="B73" s="1157" t="s">
        <v>120</v>
      </c>
      <c r="C73" s="1239">
        <v>0</v>
      </c>
      <c r="D73" s="1239">
        <v>0</v>
      </c>
      <c r="E73" s="1169"/>
      <c r="F73" s="1169"/>
      <c r="G73" s="1169"/>
      <c r="H73" s="1169"/>
      <c r="I73" s="1169"/>
      <c r="J73" s="1169"/>
      <c r="K73" s="1169"/>
      <c r="L73" s="1169"/>
      <c r="M73" s="1169"/>
      <c r="N73" s="1169"/>
      <c r="O73" s="1169"/>
      <c r="P73" s="1169"/>
      <c r="Q73" s="1169"/>
      <c r="R73" s="1169"/>
    </row>
    <row r="74" spans="1:18" ht="36.75" customHeight="1">
      <c r="A74" s="1231" t="s">
        <v>121</v>
      </c>
      <c r="B74" s="1157" t="s">
        <v>122</v>
      </c>
      <c r="C74" s="1239">
        <v>0</v>
      </c>
      <c r="D74" s="1239">
        <v>0</v>
      </c>
      <c r="G74" s="1162"/>
    </row>
    <row r="75" spans="1:18" ht="33.75" customHeight="1">
      <c r="A75" s="1240"/>
      <c r="B75" s="1198"/>
      <c r="C75" s="1198"/>
      <c r="D75" s="1241"/>
      <c r="E75" s="1242"/>
      <c r="F75" s="1242"/>
      <c r="G75" s="1242"/>
      <c r="H75" s="1242"/>
    </row>
    <row r="76" spans="1:18" ht="23.25" customHeight="1">
      <c r="A76" s="1631" t="s">
        <v>123</v>
      </c>
      <c r="B76" s="1631"/>
      <c r="C76" s="1631"/>
      <c r="D76" s="1631"/>
      <c r="E76" s="1631"/>
    </row>
    <row r="77" spans="1:18" ht="15" customHeight="1">
      <c r="A77" s="1243"/>
      <c r="B77" s="1653"/>
      <c r="C77" s="1653"/>
      <c r="D77" s="1653"/>
      <c r="E77" s="1244"/>
    </row>
    <row r="78" spans="1:18" ht="38.25">
      <c r="A78" s="1245" t="s">
        <v>40</v>
      </c>
      <c r="B78" s="1245" t="s">
        <v>7</v>
      </c>
      <c r="C78" s="1245" t="s">
        <v>124</v>
      </c>
      <c r="D78" s="1246" t="s">
        <v>125</v>
      </c>
      <c r="E78" s="1180"/>
      <c r="F78" s="1169"/>
      <c r="G78" s="1169"/>
      <c r="H78" s="1169"/>
      <c r="I78" s="1169"/>
      <c r="J78" s="1169"/>
      <c r="K78" s="1169"/>
      <c r="L78" s="1169"/>
      <c r="M78" s="1169"/>
      <c r="N78" s="1169"/>
      <c r="O78" s="1169"/>
      <c r="P78" s="1169"/>
      <c r="Q78" s="1169"/>
    </row>
    <row r="79" spans="1:18" s="1173" customFormat="1" ht="15" customHeight="1">
      <c r="A79" s="1167">
        <v>1</v>
      </c>
      <c r="B79" s="1167">
        <v>2</v>
      </c>
      <c r="C79" s="1167">
        <v>3</v>
      </c>
      <c r="D79" s="1167">
        <v>4</v>
      </c>
      <c r="E79" s="1170"/>
      <c r="F79" s="1170"/>
      <c r="G79" s="1170"/>
      <c r="H79" s="1170"/>
      <c r="I79" s="1170"/>
      <c r="J79" s="1171"/>
      <c r="K79" s="1170"/>
      <c r="L79" s="1170"/>
      <c r="M79" s="1170"/>
      <c r="N79" s="1170"/>
      <c r="O79" s="1170"/>
      <c r="P79" s="1170"/>
      <c r="Q79" s="1172"/>
    </row>
    <row r="80" spans="1:18" ht="22.5" customHeight="1">
      <c r="A80" s="1231" t="s">
        <v>108</v>
      </c>
      <c r="B80" s="1157" t="s">
        <v>126</v>
      </c>
      <c r="C80" s="1247" t="s">
        <v>82</v>
      </c>
      <c r="D80" s="1248">
        <f>C35</f>
        <v>301</v>
      </c>
      <c r="E80" s="1249"/>
      <c r="F80" s="1169"/>
      <c r="G80" s="1169"/>
      <c r="H80" s="1169"/>
      <c r="I80" s="1169"/>
      <c r="J80" s="1169"/>
      <c r="K80" s="1169"/>
      <c r="L80" s="1169"/>
      <c r="M80" s="1169"/>
      <c r="N80" s="1169"/>
      <c r="O80" s="1169"/>
      <c r="P80" s="1169"/>
      <c r="Q80" s="1169"/>
    </row>
    <row r="81" spans="1:18" ht="32.25">
      <c r="A81" s="1250" t="s">
        <v>127</v>
      </c>
      <c r="B81" s="1157"/>
      <c r="C81" s="1247"/>
      <c r="D81" s="1251"/>
      <c r="E81" s="1249"/>
      <c r="F81" s="1169"/>
      <c r="G81" s="1169"/>
      <c r="H81" s="1169"/>
      <c r="I81" s="1169"/>
      <c r="J81" s="1169"/>
      <c r="K81" s="1169"/>
      <c r="L81" s="1169"/>
      <c r="M81" s="1169"/>
      <c r="N81" s="1169"/>
      <c r="O81" s="1169"/>
      <c r="P81" s="1169"/>
      <c r="Q81" s="1169"/>
    </row>
    <row r="82" spans="1:18" ht="18.95" customHeight="1">
      <c r="A82" s="1252" t="s">
        <v>128</v>
      </c>
      <c r="B82" s="1157" t="s">
        <v>129</v>
      </c>
      <c r="C82" s="1239">
        <v>199</v>
      </c>
      <c r="D82" s="1239">
        <v>301</v>
      </c>
      <c r="E82" s="1165"/>
    </row>
    <row r="83" spans="1:18" ht="18.95" customHeight="1">
      <c r="A83" s="1239"/>
      <c r="B83" s="1157" t="s">
        <v>130</v>
      </c>
      <c r="C83" s="1239"/>
      <c r="D83" s="1239"/>
      <c r="E83" s="1165"/>
    </row>
    <row r="84" spans="1:18" ht="18.95" customHeight="1">
      <c r="A84" s="1239"/>
      <c r="B84" s="1157" t="s">
        <v>131</v>
      </c>
      <c r="C84" s="1253"/>
      <c r="D84" s="1254"/>
      <c r="E84" s="1165"/>
    </row>
    <row r="85" spans="1:18" ht="18.95" customHeight="1">
      <c r="A85" s="1255"/>
      <c r="B85" s="1157" t="s">
        <v>132</v>
      </c>
      <c r="C85" s="1253"/>
      <c r="D85" s="1254"/>
      <c r="E85" s="1165"/>
    </row>
    <row r="86" spans="1:18" ht="18.95" customHeight="1">
      <c r="A86" s="1255"/>
      <c r="B86" s="1157" t="s">
        <v>133</v>
      </c>
      <c r="C86" s="1253"/>
      <c r="D86" s="1254"/>
      <c r="E86" s="1165"/>
    </row>
    <row r="87" spans="1:18" ht="16.5" customHeight="1">
      <c r="A87" s="1256"/>
      <c r="B87" s="1257">
        <v>50</v>
      </c>
      <c r="C87" s="1258"/>
      <c r="D87" s="1259"/>
      <c r="E87" s="1260"/>
    </row>
    <row r="88" spans="1:18" ht="14.25" customHeight="1">
      <c r="A88" s="1261"/>
      <c r="B88" s="1164"/>
      <c r="C88" s="1165"/>
      <c r="D88" s="1165"/>
      <c r="E88" s="1165"/>
      <c r="F88" s="1165"/>
      <c r="G88" s="1165"/>
    </row>
    <row r="89" spans="1:18" ht="22.5" customHeight="1">
      <c r="A89" s="1631" t="s">
        <v>134</v>
      </c>
      <c r="B89" s="1631"/>
      <c r="C89" s="1631"/>
      <c r="D89" s="1631"/>
      <c r="E89" s="1631"/>
      <c r="F89" s="1631"/>
      <c r="G89" s="1631"/>
      <c r="H89" s="1631"/>
      <c r="I89" s="1631"/>
      <c r="J89" s="1631"/>
    </row>
    <row r="90" spans="1:18" ht="31.5" customHeight="1">
      <c r="A90" s="1642" t="s">
        <v>135</v>
      </c>
      <c r="B90" s="1642"/>
      <c r="C90" s="1642"/>
      <c r="D90" s="1642"/>
      <c r="E90" s="1642"/>
      <c r="F90" s="1642"/>
      <c r="G90" s="1642"/>
      <c r="H90" s="1642"/>
      <c r="I90" s="1642"/>
      <c r="J90" s="1262"/>
    </row>
    <row r="91" spans="1:18" ht="17.100000000000001" customHeight="1">
      <c r="J91" s="1263"/>
    </row>
    <row r="92" spans="1:18" ht="25.5" customHeight="1">
      <c r="A92" s="1637" t="s">
        <v>40</v>
      </c>
      <c r="B92" s="1637" t="s">
        <v>7</v>
      </c>
      <c r="C92" s="1637" t="s">
        <v>136</v>
      </c>
      <c r="D92" s="1638" t="s">
        <v>137</v>
      </c>
      <c r="E92" s="1639"/>
      <c r="F92" s="1639"/>
      <c r="G92" s="1647"/>
      <c r="H92" s="1637" t="s">
        <v>138</v>
      </c>
      <c r="I92" s="1637" t="s">
        <v>139</v>
      </c>
      <c r="J92" s="1264"/>
    </row>
    <row r="93" spans="1:18" ht="109.5" customHeight="1">
      <c r="A93" s="1637"/>
      <c r="B93" s="1637"/>
      <c r="C93" s="1637"/>
      <c r="D93" s="1167" t="s">
        <v>140</v>
      </c>
      <c r="E93" s="1167" t="s">
        <v>141</v>
      </c>
      <c r="F93" s="1167" t="s">
        <v>142</v>
      </c>
      <c r="G93" s="1167" t="s">
        <v>143</v>
      </c>
      <c r="H93" s="1637"/>
      <c r="I93" s="1637"/>
      <c r="J93" s="1264"/>
      <c r="K93" s="1169"/>
      <c r="L93" s="1169"/>
      <c r="M93" s="1169"/>
      <c r="N93" s="1265"/>
      <c r="O93" s="1169"/>
      <c r="P93" s="1169"/>
      <c r="Q93" s="1169"/>
      <c r="R93" s="1169"/>
    </row>
    <row r="94" spans="1:18" s="1173" customFormat="1" ht="21" customHeight="1">
      <c r="A94" s="1167">
        <v>1</v>
      </c>
      <c r="B94" s="1167">
        <v>2</v>
      </c>
      <c r="C94" s="1167">
        <v>3</v>
      </c>
      <c r="D94" s="1167">
        <v>4</v>
      </c>
      <c r="E94" s="1167">
        <v>5</v>
      </c>
      <c r="F94" s="1167">
        <v>6</v>
      </c>
      <c r="G94" s="1167">
        <v>7</v>
      </c>
      <c r="H94" s="1167">
        <v>8</v>
      </c>
      <c r="I94" s="1167">
        <v>9</v>
      </c>
      <c r="J94" s="1171"/>
      <c r="K94" s="1170"/>
      <c r="L94" s="1170"/>
      <c r="M94" s="1170"/>
      <c r="N94" s="1170"/>
      <c r="O94" s="1170"/>
      <c r="P94" s="1170"/>
      <c r="Q94" s="1172"/>
      <c r="R94" s="1172"/>
    </row>
    <row r="95" spans="1:18" ht="32.25">
      <c r="A95" s="1231" t="s">
        <v>144</v>
      </c>
      <c r="B95" s="1157" t="s">
        <v>145</v>
      </c>
      <c r="C95" s="1186">
        <f>C97+C98+C99+C100+C101+C102+C103+C104+C105+C106+C107</f>
        <v>24</v>
      </c>
      <c r="D95" s="1186">
        <f t="shared" ref="D95:I95" si="2">D97+D98+D99+D100+D101+D102+D103+D104+D105+D106+D107</f>
        <v>13</v>
      </c>
      <c r="E95" s="1186">
        <f t="shared" si="2"/>
        <v>12</v>
      </c>
      <c r="F95" s="1186">
        <f t="shared" si="2"/>
        <v>11</v>
      </c>
      <c r="G95" s="1186">
        <f t="shared" si="2"/>
        <v>11</v>
      </c>
      <c r="H95" s="1186">
        <f t="shared" si="2"/>
        <v>23</v>
      </c>
      <c r="I95" s="1186">
        <f t="shared" si="2"/>
        <v>0</v>
      </c>
      <c r="J95" s="1249"/>
      <c r="K95" s="1169"/>
      <c r="L95" s="1169"/>
      <c r="M95" s="1169"/>
      <c r="N95" s="1169"/>
      <c r="O95" s="1169"/>
      <c r="P95" s="1169"/>
      <c r="Q95" s="1169"/>
      <c r="R95" s="1169"/>
    </row>
    <row r="96" spans="1:18" ht="17.100000000000001" customHeight="1">
      <c r="A96" s="1266" t="s">
        <v>146</v>
      </c>
      <c r="B96" s="1267"/>
      <c r="C96" s="1197"/>
      <c r="D96" s="1197"/>
      <c r="E96" s="1197"/>
      <c r="F96" s="1197"/>
      <c r="G96" s="1197"/>
      <c r="H96" s="1197"/>
      <c r="I96" s="1197"/>
      <c r="J96" s="1249"/>
      <c r="K96" s="1169"/>
      <c r="L96" s="1169"/>
      <c r="M96" s="1265"/>
      <c r="N96" s="1169"/>
      <c r="O96" s="1169"/>
      <c r="P96" s="1169"/>
      <c r="Q96" s="1169"/>
      <c r="R96" s="1169"/>
    </row>
    <row r="97" spans="1:46" ht="18.95" customHeight="1">
      <c r="A97" s="1268" t="s">
        <v>147</v>
      </c>
      <c r="B97" s="1157" t="s">
        <v>148</v>
      </c>
      <c r="C97" s="1197">
        <v>19</v>
      </c>
      <c r="D97" s="1197">
        <v>10</v>
      </c>
      <c r="E97" s="1197">
        <v>10</v>
      </c>
      <c r="F97" s="1197">
        <v>9</v>
      </c>
      <c r="G97" s="1197">
        <v>9</v>
      </c>
      <c r="H97" s="1197">
        <v>19</v>
      </c>
      <c r="I97" s="1197"/>
      <c r="J97" s="1249"/>
    </row>
    <row r="98" spans="1:46" ht="18.95" customHeight="1">
      <c r="A98" s="1234" t="s">
        <v>149</v>
      </c>
      <c r="B98" s="1150" t="s">
        <v>150</v>
      </c>
      <c r="C98" s="1197"/>
      <c r="D98" s="1197"/>
      <c r="E98" s="1197"/>
      <c r="F98" s="1197"/>
      <c r="G98" s="1197"/>
      <c r="H98" s="1197"/>
      <c r="I98" s="1197"/>
      <c r="J98" s="1249"/>
    </row>
    <row r="99" spans="1:46" ht="18.95" customHeight="1">
      <c r="A99" s="1234" t="s">
        <v>151</v>
      </c>
      <c r="B99" s="1157" t="s">
        <v>152</v>
      </c>
      <c r="C99" s="1197">
        <v>2</v>
      </c>
      <c r="D99" s="1197"/>
      <c r="E99" s="1197"/>
      <c r="F99" s="1197">
        <v>2</v>
      </c>
      <c r="G99" s="1197">
        <v>2</v>
      </c>
      <c r="H99" s="1197">
        <v>2</v>
      </c>
      <c r="I99" s="1197"/>
      <c r="J99" s="1249"/>
    </row>
    <row r="100" spans="1:46" ht="18.95" customHeight="1">
      <c r="A100" s="1234" t="s">
        <v>153</v>
      </c>
      <c r="B100" s="1157" t="s">
        <v>154</v>
      </c>
      <c r="C100" s="1197">
        <v>1</v>
      </c>
      <c r="D100" s="1197">
        <v>1</v>
      </c>
      <c r="E100" s="1197"/>
      <c r="F100" s="1197"/>
      <c r="G100" s="1197"/>
      <c r="H100" s="1197">
        <v>1</v>
      </c>
      <c r="I100" s="1197"/>
      <c r="J100" s="1249"/>
    </row>
    <row r="101" spans="1:46" ht="18.95" customHeight="1">
      <c r="A101" s="1234" t="s">
        <v>155</v>
      </c>
      <c r="B101" s="1150" t="s">
        <v>156</v>
      </c>
      <c r="C101" s="1197">
        <v>1</v>
      </c>
      <c r="D101" s="1197">
        <v>1</v>
      </c>
      <c r="E101" s="1197">
        <v>1</v>
      </c>
      <c r="F101" s="1197"/>
      <c r="G101" s="1197"/>
      <c r="H101" s="1197">
        <v>1</v>
      </c>
      <c r="I101" s="1197"/>
      <c r="J101" s="1249"/>
    </row>
    <row r="102" spans="1:46" ht="18.95" customHeight="1">
      <c r="A102" s="1234" t="s">
        <v>157</v>
      </c>
      <c r="B102" s="1157" t="s">
        <v>158</v>
      </c>
      <c r="C102" s="1197"/>
      <c r="D102" s="1197"/>
      <c r="E102" s="1197"/>
      <c r="F102" s="1197"/>
      <c r="G102" s="1197"/>
      <c r="H102" s="1197"/>
      <c r="I102" s="1197"/>
      <c r="J102" s="1249"/>
    </row>
    <row r="103" spans="1:46" ht="18.95" customHeight="1">
      <c r="A103" s="1234" t="s">
        <v>159</v>
      </c>
      <c r="B103" s="1157" t="s">
        <v>160</v>
      </c>
      <c r="C103" s="1197">
        <v>1</v>
      </c>
      <c r="D103" s="1197">
        <v>1</v>
      </c>
      <c r="E103" s="1197">
        <v>1</v>
      </c>
      <c r="F103" s="1197"/>
      <c r="G103" s="1197"/>
      <c r="H103" s="1197"/>
      <c r="I103" s="1197"/>
      <c r="J103" s="1249"/>
    </row>
    <row r="104" spans="1:46" ht="18.95" customHeight="1">
      <c r="A104" s="1234" t="s">
        <v>161</v>
      </c>
      <c r="B104" s="1150" t="s">
        <v>162</v>
      </c>
      <c r="C104" s="1197"/>
      <c r="D104" s="1197"/>
      <c r="E104" s="1197"/>
      <c r="F104" s="1197"/>
      <c r="G104" s="1197"/>
      <c r="H104" s="1197"/>
      <c r="I104" s="1197"/>
      <c r="J104" s="1249"/>
    </row>
    <row r="105" spans="1:46" ht="18.95" customHeight="1">
      <c r="A105" s="1234" t="s">
        <v>163</v>
      </c>
      <c r="B105" s="1157" t="s">
        <v>164</v>
      </c>
      <c r="C105" s="1197"/>
      <c r="D105" s="1197"/>
      <c r="E105" s="1197"/>
      <c r="F105" s="1197"/>
      <c r="G105" s="1197"/>
      <c r="H105" s="1197"/>
      <c r="I105" s="1197"/>
      <c r="J105" s="1249"/>
    </row>
    <row r="106" spans="1:46" ht="18.95" customHeight="1">
      <c r="A106" s="1234" t="s">
        <v>165</v>
      </c>
      <c r="B106" s="1157" t="s">
        <v>166</v>
      </c>
      <c r="C106" s="1197"/>
      <c r="D106" s="1197"/>
      <c r="E106" s="1197"/>
      <c r="F106" s="1197"/>
      <c r="G106" s="1197"/>
      <c r="H106" s="1197"/>
      <c r="I106" s="1197"/>
      <c r="J106" s="1249"/>
    </row>
    <row r="107" spans="1:46" ht="18.95" customHeight="1">
      <c r="A107" s="1234" t="s">
        <v>167</v>
      </c>
      <c r="B107" s="1150" t="s">
        <v>168</v>
      </c>
      <c r="C107" s="1197"/>
      <c r="D107" s="1197"/>
      <c r="E107" s="1197"/>
      <c r="F107" s="1197"/>
      <c r="G107" s="1197"/>
      <c r="H107" s="1197"/>
      <c r="I107" s="1197"/>
      <c r="J107" s="1249"/>
    </row>
    <row r="108" spans="1:46" ht="51.75" customHeight="1">
      <c r="A108" s="1269" t="s">
        <v>169</v>
      </c>
      <c r="B108" s="1157" t="s">
        <v>170</v>
      </c>
      <c r="C108" s="1197"/>
      <c r="D108" s="1212" t="s">
        <v>82</v>
      </c>
      <c r="E108" s="1212" t="s">
        <v>82</v>
      </c>
      <c r="F108" s="1212" t="s">
        <v>82</v>
      </c>
      <c r="G108" s="1212" t="s">
        <v>82</v>
      </c>
      <c r="H108" s="1210"/>
      <c r="I108" s="1210"/>
      <c r="J108" s="1249"/>
    </row>
    <row r="109" spans="1:46" ht="73.5" customHeight="1">
      <c r="A109" s="1269" t="s">
        <v>171</v>
      </c>
      <c r="B109" s="1157" t="s">
        <v>172</v>
      </c>
      <c r="C109" s="1297">
        <v>24</v>
      </c>
      <c r="D109" s="1315">
        <v>13</v>
      </c>
      <c r="E109" s="1315">
        <v>12</v>
      </c>
      <c r="F109" s="1315">
        <v>11</v>
      </c>
      <c r="G109" s="1315">
        <v>11</v>
      </c>
      <c r="H109" s="1315">
        <v>23</v>
      </c>
      <c r="I109" s="1212" t="s">
        <v>82</v>
      </c>
      <c r="J109" s="1249"/>
      <c r="K109" s="1205"/>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row>
    <row r="110" spans="1:46" ht="39" customHeight="1">
      <c r="A110" s="1271"/>
      <c r="B110" s="1272"/>
      <c r="C110" s="1272"/>
      <c r="D110" s="1272"/>
      <c r="E110" s="1272"/>
      <c r="F110" s="1272"/>
      <c r="G110" s="1272"/>
      <c r="H110" s="1272"/>
      <c r="I110" s="1273"/>
      <c r="J110" s="1249"/>
    </row>
    <row r="111" spans="1:46" ht="19.5" customHeight="1">
      <c r="A111" s="1631" t="s">
        <v>173</v>
      </c>
      <c r="B111" s="1631"/>
      <c r="C111" s="1631"/>
      <c r="D111" s="1631"/>
      <c r="E111" s="1631"/>
      <c r="F111" s="1631"/>
      <c r="G111" s="1631"/>
      <c r="H111" s="1631"/>
      <c r="I111" s="1631"/>
      <c r="J111" s="1249"/>
    </row>
    <row r="112" spans="1:46" ht="21.75" customHeight="1">
      <c r="A112" s="1648" t="s">
        <v>174</v>
      </c>
      <c r="B112" s="1648"/>
      <c r="C112" s="1648"/>
      <c r="D112" s="1648"/>
      <c r="E112" s="1648"/>
      <c r="F112" s="1648"/>
      <c r="G112" s="1648"/>
      <c r="H112" s="1648"/>
      <c r="I112" s="1648"/>
    </row>
    <row r="113" spans="1:19" ht="19.5" customHeight="1">
      <c r="A113" s="1176"/>
      <c r="B113" s="1176"/>
      <c r="C113" s="1176"/>
      <c r="D113" s="1176"/>
      <c r="E113" s="1176"/>
      <c r="G113" s="1227"/>
      <c r="H113" s="1227"/>
      <c r="I113" s="1227"/>
      <c r="L113" s="1274"/>
    </row>
    <row r="114" spans="1:19" ht="15.75" customHeight="1">
      <c r="A114" s="1637" t="s">
        <v>40</v>
      </c>
      <c r="B114" s="1637" t="s">
        <v>7</v>
      </c>
      <c r="C114" s="1649" t="s">
        <v>175</v>
      </c>
      <c r="D114" s="1649"/>
      <c r="E114" s="1649"/>
      <c r="F114" s="1649"/>
      <c r="G114" s="1649"/>
      <c r="H114" s="1649"/>
      <c r="I114" s="1649"/>
      <c r="J114" s="1649"/>
      <c r="K114" s="1649"/>
      <c r="L114" s="1649"/>
      <c r="M114" s="1275"/>
      <c r="N114" s="1275"/>
      <c r="O114" s="1275"/>
      <c r="P114" s="1275"/>
      <c r="Q114" s="1235"/>
      <c r="R114" s="1235"/>
      <c r="S114" s="1235"/>
    </row>
    <row r="115" spans="1:19" ht="28.5" customHeight="1">
      <c r="A115" s="1637"/>
      <c r="B115" s="1637"/>
      <c r="C115" s="1167" t="s">
        <v>176</v>
      </c>
      <c r="D115" s="1167" t="s">
        <v>177</v>
      </c>
      <c r="E115" s="1167" t="s">
        <v>178</v>
      </c>
      <c r="F115" s="1167" t="s">
        <v>179</v>
      </c>
      <c r="G115" s="1167" t="s">
        <v>180</v>
      </c>
      <c r="H115" s="1167" t="s">
        <v>181</v>
      </c>
      <c r="I115" s="1276" t="s">
        <v>182</v>
      </c>
      <c r="J115" s="1276" t="s">
        <v>183</v>
      </c>
      <c r="K115" s="1276" t="s">
        <v>184</v>
      </c>
      <c r="L115" s="1276" t="s">
        <v>185</v>
      </c>
      <c r="M115" s="1275"/>
      <c r="N115" s="1277"/>
      <c r="O115" s="1275"/>
      <c r="P115" s="1275"/>
      <c r="Q115" s="1235"/>
      <c r="R115" s="1235"/>
      <c r="S115" s="1235"/>
    </row>
    <row r="116" spans="1:19" s="1173" customFormat="1" ht="16.5" customHeight="1">
      <c r="A116" s="1167">
        <v>1</v>
      </c>
      <c r="B116" s="1167">
        <v>2</v>
      </c>
      <c r="C116" s="1167">
        <v>3</v>
      </c>
      <c r="D116" s="1167">
        <v>4</v>
      </c>
      <c r="E116" s="1167">
        <v>5</v>
      </c>
      <c r="F116" s="1167">
        <v>6</v>
      </c>
      <c r="G116" s="1167">
        <v>7</v>
      </c>
      <c r="H116" s="1167">
        <v>8</v>
      </c>
      <c r="I116" s="1167">
        <v>9</v>
      </c>
      <c r="J116" s="1230">
        <v>10</v>
      </c>
      <c r="K116" s="1167">
        <v>11</v>
      </c>
      <c r="L116" s="1167">
        <v>12</v>
      </c>
      <c r="M116" s="1184"/>
      <c r="N116" s="1184"/>
      <c r="O116" s="1184"/>
      <c r="P116" s="1184"/>
      <c r="Q116" s="1278"/>
      <c r="R116" s="1278"/>
      <c r="S116" s="1278"/>
    </row>
    <row r="117" spans="1:19" ht="34.5" customHeight="1">
      <c r="A117" s="1231" t="s">
        <v>186</v>
      </c>
      <c r="B117" s="1150" t="s">
        <v>187</v>
      </c>
      <c r="C117" s="1186">
        <f>C119+C120+C121+C122+C123+C124+C125+C126+C127+C128+C129</f>
        <v>0</v>
      </c>
      <c r="D117" s="1186">
        <f t="shared" ref="D117:L117" si="3">D119+D120+D121+D122+D123+D124+D125+D126+D127+D128+D129</f>
        <v>0</v>
      </c>
      <c r="E117" s="1186">
        <f t="shared" si="3"/>
        <v>0</v>
      </c>
      <c r="F117" s="1186">
        <f t="shared" si="3"/>
        <v>5</v>
      </c>
      <c r="G117" s="1186">
        <f t="shared" si="3"/>
        <v>5</v>
      </c>
      <c r="H117" s="1186">
        <f t="shared" si="3"/>
        <v>3</v>
      </c>
      <c r="I117" s="1186">
        <f t="shared" si="3"/>
        <v>3</v>
      </c>
      <c r="J117" s="1186">
        <f t="shared" si="3"/>
        <v>1</v>
      </c>
      <c r="K117" s="1186">
        <f t="shared" si="3"/>
        <v>4</v>
      </c>
      <c r="L117" s="1186">
        <f t="shared" si="3"/>
        <v>3</v>
      </c>
      <c r="M117" s="1279">
        <f>C95-C117-D117-E117-F117-G117-H117-I117-J117-K117-L117</f>
        <v>0</v>
      </c>
      <c r="N117" s="1280"/>
      <c r="O117" s="1281"/>
      <c r="P117" s="1281"/>
      <c r="Q117" s="1235"/>
      <c r="R117" s="1235"/>
      <c r="S117" s="1235"/>
    </row>
    <row r="118" spans="1:19" ht="18.75">
      <c r="A118" s="1266" t="s">
        <v>146</v>
      </c>
      <c r="B118" s="1282"/>
      <c r="C118" s="1283"/>
      <c r="D118" s="1283"/>
      <c r="E118" s="1283"/>
      <c r="F118" s="1283"/>
      <c r="G118" s="1283"/>
      <c r="H118" s="1283"/>
      <c r="I118" s="1283"/>
      <c r="J118" s="1283"/>
      <c r="K118" s="1283"/>
      <c r="L118" s="1283"/>
      <c r="M118" s="1279"/>
      <c r="N118" s="1284"/>
      <c r="O118" s="1281"/>
      <c r="P118" s="1281"/>
      <c r="Q118" s="1235"/>
      <c r="R118" s="1235"/>
      <c r="S118" s="1235"/>
    </row>
    <row r="119" spans="1:19" ht="18.95" customHeight="1">
      <c r="A119" s="1268" t="s">
        <v>147</v>
      </c>
      <c r="B119" s="1157" t="s">
        <v>188</v>
      </c>
      <c r="C119" s="1197"/>
      <c r="D119" s="1197"/>
      <c r="E119" s="1197"/>
      <c r="F119" s="1197">
        <v>5</v>
      </c>
      <c r="G119" s="1197">
        <v>4</v>
      </c>
      <c r="H119" s="1197">
        <v>3</v>
      </c>
      <c r="I119" s="1197">
        <v>2</v>
      </c>
      <c r="J119" s="1197">
        <v>1</v>
      </c>
      <c r="K119" s="1197">
        <v>3</v>
      </c>
      <c r="L119" s="1197">
        <v>1</v>
      </c>
      <c r="M119" s="1279">
        <f t="shared" ref="M119:M129" si="4">C97-C119-D119-E119-F119-G119-H119-I119-J119-K119-L119</f>
        <v>0</v>
      </c>
      <c r="N119" s="1284"/>
      <c r="O119" s="1275"/>
      <c r="P119" s="1275"/>
      <c r="Q119" s="1235"/>
      <c r="R119" s="1235"/>
      <c r="S119" s="1235"/>
    </row>
    <row r="120" spans="1:19" ht="18.95" customHeight="1">
      <c r="A120" s="1234" t="s">
        <v>149</v>
      </c>
      <c r="B120" s="1150" t="s">
        <v>189</v>
      </c>
      <c r="C120" s="1197"/>
      <c r="D120" s="1197"/>
      <c r="E120" s="1197"/>
      <c r="F120" s="1197"/>
      <c r="G120" s="1197"/>
      <c r="H120" s="1197"/>
      <c r="I120" s="1197"/>
      <c r="J120" s="1197"/>
      <c r="K120" s="1197"/>
      <c r="L120" s="1197"/>
      <c r="M120" s="1279">
        <f t="shared" si="4"/>
        <v>0</v>
      </c>
      <c r="N120" s="1284"/>
      <c r="O120" s="1275"/>
      <c r="P120" s="1275"/>
      <c r="Q120" s="1235"/>
      <c r="R120" s="1235"/>
      <c r="S120" s="1235"/>
    </row>
    <row r="121" spans="1:19" ht="18.95" customHeight="1">
      <c r="A121" s="1234" t="s">
        <v>151</v>
      </c>
      <c r="B121" s="1157" t="s">
        <v>190</v>
      </c>
      <c r="C121" s="1197"/>
      <c r="D121" s="1197"/>
      <c r="E121" s="1197"/>
      <c r="F121" s="1197"/>
      <c r="G121" s="1197"/>
      <c r="H121" s="1197"/>
      <c r="I121" s="1197"/>
      <c r="J121" s="1197"/>
      <c r="K121" s="1197">
        <v>1</v>
      </c>
      <c r="L121" s="1197">
        <v>1</v>
      </c>
      <c r="M121" s="1279">
        <f t="shared" si="4"/>
        <v>0</v>
      </c>
      <c r="N121" s="1284"/>
      <c r="O121" s="1275"/>
      <c r="P121" s="1275"/>
      <c r="Q121" s="1235"/>
      <c r="R121" s="1235"/>
      <c r="S121" s="1235"/>
    </row>
    <row r="122" spans="1:19" ht="18.95" customHeight="1">
      <c r="A122" s="1234" t="s">
        <v>153</v>
      </c>
      <c r="B122" s="1150" t="s">
        <v>191</v>
      </c>
      <c r="C122" s="1197"/>
      <c r="D122" s="1197"/>
      <c r="E122" s="1197"/>
      <c r="F122" s="1197"/>
      <c r="G122" s="1197">
        <v>1</v>
      </c>
      <c r="H122" s="1197"/>
      <c r="I122" s="1197"/>
      <c r="J122" s="1197"/>
      <c r="K122" s="1197"/>
      <c r="L122" s="1197"/>
      <c r="M122" s="1279">
        <f t="shared" si="4"/>
        <v>0</v>
      </c>
      <c r="N122" s="1284"/>
      <c r="O122" s="1275"/>
      <c r="P122" s="1275"/>
      <c r="Q122" s="1235"/>
      <c r="R122" s="1235"/>
      <c r="S122" s="1235"/>
    </row>
    <row r="123" spans="1:19" ht="18.95" customHeight="1">
      <c r="A123" s="1234" t="s">
        <v>155</v>
      </c>
      <c r="B123" s="1157" t="s">
        <v>192</v>
      </c>
      <c r="C123" s="1197"/>
      <c r="D123" s="1197"/>
      <c r="E123" s="1197"/>
      <c r="F123" s="1197"/>
      <c r="G123" s="1197"/>
      <c r="H123" s="1197"/>
      <c r="I123" s="1197"/>
      <c r="J123" s="1197"/>
      <c r="K123" s="1197"/>
      <c r="L123" s="1197">
        <v>1</v>
      </c>
      <c r="M123" s="1279">
        <f t="shared" si="4"/>
        <v>0</v>
      </c>
      <c r="N123" s="1284"/>
      <c r="O123" s="1275"/>
      <c r="P123" s="1275"/>
      <c r="Q123" s="1235"/>
      <c r="R123" s="1235"/>
      <c r="S123" s="1235"/>
    </row>
    <row r="124" spans="1:19" ht="18.95" customHeight="1">
      <c r="A124" s="1234" t="s">
        <v>157</v>
      </c>
      <c r="B124" s="1150" t="s">
        <v>193</v>
      </c>
      <c r="C124" s="1197"/>
      <c r="D124" s="1197"/>
      <c r="E124" s="1197"/>
      <c r="F124" s="1197"/>
      <c r="G124" s="1197"/>
      <c r="H124" s="1197"/>
      <c r="I124" s="1197"/>
      <c r="J124" s="1197"/>
      <c r="K124" s="1197"/>
      <c r="L124" s="1197"/>
      <c r="M124" s="1279">
        <f t="shared" si="4"/>
        <v>0</v>
      </c>
      <c r="N124" s="1284"/>
      <c r="O124" s="1275"/>
      <c r="P124" s="1275"/>
      <c r="Q124" s="1235"/>
      <c r="R124" s="1235"/>
      <c r="S124" s="1235"/>
    </row>
    <row r="125" spans="1:19" ht="18.95" customHeight="1">
      <c r="A125" s="1234" t="s">
        <v>159</v>
      </c>
      <c r="B125" s="1157" t="s">
        <v>194</v>
      </c>
      <c r="C125" s="1197"/>
      <c r="D125" s="1197"/>
      <c r="E125" s="1197"/>
      <c r="F125" s="1197"/>
      <c r="G125" s="1197"/>
      <c r="H125" s="1197"/>
      <c r="I125" s="1197">
        <v>1</v>
      </c>
      <c r="J125" s="1197"/>
      <c r="K125" s="1197"/>
      <c r="L125" s="1197"/>
      <c r="M125" s="1279">
        <f t="shared" si="4"/>
        <v>0</v>
      </c>
      <c r="N125" s="1284"/>
      <c r="O125" s="1275"/>
      <c r="P125" s="1275"/>
      <c r="Q125" s="1235"/>
      <c r="R125" s="1235"/>
      <c r="S125" s="1235"/>
    </row>
    <row r="126" spans="1:19" ht="18.95" customHeight="1">
      <c r="A126" s="1234" t="s">
        <v>161</v>
      </c>
      <c r="B126" s="1150" t="s">
        <v>195</v>
      </c>
      <c r="C126" s="1197"/>
      <c r="D126" s="1197"/>
      <c r="E126" s="1197"/>
      <c r="F126" s="1197"/>
      <c r="G126" s="1197"/>
      <c r="H126" s="1197"/>
      <c r="I126" s="1197"/>
      <c r="J126" s="1197"/>
      <c r="K126" s="1197"/>
      <c r="L126" s="1197"/>
      <c r="M126" s="1279">
        <f t="shared" si="4"/>
        <v>0</v>
      </c>
      <c r="N126" s="1284"/>
      <c r="O126" s="1275"/>
      <c r="P126" s="1275"/>
      <c r="Q126" s="1235"/>
      <c r="R126" s="1235"/>
      <c r="S126" s="1235"/>
    </row>
    <row r="127" spans="1:19" ht="18.95" customHeight="1">
      <c r="A127" s="1234" t="s">
        <v>163</v>
      </c>
      <c r="B127" s="1157" t="s">
        <v>196</v>
      </c>
      <c r="C127" s="1197"/>
      <c r="D127" s="1197"/>
      <c r="E127" s="1197"/>
      <c r="F127" s="1197"/>
      <c r="G127" s="1197"/>
      <c r="H127" s="1197"/>
      <c r="I127" s="1197"/>
      <c r="J127" s="1197"/>
      <c r="K127" s="1197"/>
      <c r="L127" s="1197"/>
      <c r="M127" s="1279">
        <f t="shared" si="4"/>
        <v>0</v>
      </c>
      <c r="N127" s="1284"/>
      <c r="O127" s="1275"/>
      <c r="P127" s="1275"/>
      <c r="Q127" s="1235"/>
      <c r="R127" s="1235"/>
      <c r="S127" s="1235"/>
    </row>
    <row r="128" spans="1:19" ht="18.95" customHeight="1">
      <c r="A128" s="1234" t="s">
        <v>165</v>
      </c>
      <c r="B128" s="1150" t="s">
        <v>197</v>
      </c>
      <c r="C128" s="1197"/>
      <c r="D128" s="1197"/>
      <c r="E128" s="1197"/>
      <c r="F128" s="1197"/>
      <c r="G128" s="1197"/>
      <c r="H128" s="1197"/>
      <c r="I128" s="1197"/>
      <c r="J128" s="1197"/>
      <c r="K128" s="1197"/>
      <c r="L128" s="1197"/>
      <c r="M128" s="1279">
        <f t="shared" si="4"/>
        <v>0</v>
      </c>
      <c r="N128" s="1284"/>
      <c r="O128" s="1275"/>
      <c r="P128" s="1275"/>
      <c r="Q128" s="1235"/>
      <c r="R128" s="1235"/>
      <c r="S128" s="1235"/>
    </row>
    <row r="129" spans="1:20" ht="18.95" customHeight="1">
      <c r="A129" s="1234" t="s">
        <v>167</v>
      </c>
      <c r="B129" s="1157" t="s">
        <v>198</v>
      </c>
      <c r="C129" s="1197"/>
      <c r="D129" s="1197"/>
      <c r="E129" s="1197"/>
      <c r="F129" s="1197"/>
      <c r="G129" s="1197"/>
      <c r="H129" s="1197"/>
      <c r="I129" s="1197"/>
      <c r="J129" s="1197"/>
      <c r="K129" s="1197"/>
      <c r="L129" s="1197"/>
      <c r="M129" s="1279">
        <f t="shared" si="4"/>
        <v>0</v>
      </c>
      <c r="N129" s="1284"/>
      <c r="O129" s="1275"/>
      <c r="P129" s="1275"/>
      <c r="Q129" s="1235"/>
      <c r="R129" s="1235"/>
      <c r="S129" s="1235"/>
    </row>
    <row r="130" spans="1:20" ht="27.75" customHeight="1">
      <c r="A130" s="1146"/>
      <c r="B130" s="1146"/>
      <c r="C130" s="1146"/>
      <c r="D130" s="1146"/>
      <c r="E130" s="1146"/>
      <c r="F130" s="1146"/>
      <c r="G130" s="1146"/>
      <c r="H130" s="1146"/>
      <c r="I130" s="1146"/>
      <c r="J130" s="1146"/>
      <c r="K130" s="1146"/>
      <c r="L130" s="1146"/>
      <c r="M130" s="1146"/>
      <c r="N130" s="1146"/>
      <c r="O130" s="1146"/>
      <c r="P130" s="1146"/>
    </row>
    <row r="131" spans="1:20" ht="23.25" customHeight="1">
      <c r="A131" s="1646" t="s">
        <v>199</v>
      </c>
      <c r="B131" s="1646"/>
      <c r="C131" s="1646"/>
      <c r="D131" s="1646"/>
      <c r="E131" s="1646"/>
      <c r="F131" s="1646"/>
      <c r="G131" s="1646"/>
      <c r="H131" s="1646"/>
      <c r="I131" s="1646"/>
      <c r="J131" s="1646"/>
      <c r="K131" s="1646"/>
      <c r="L131" s="1646"/>
      <c r="M131" s="1646"/>
      <c r="N131" s="1146"/>
      <c r="O131" s="1146"/>
      <c r="P131" s="1146"/>
    </row>
    <row r="132" spans="1:20" ht="22.5" customHeight="1">
      <c r="A132" s="1642" t="s">
        <v>174</v>
      </c>
      <c r="B132" s="1642"/>
      <c r="C132" s="1642"/>
      <c r="D132" s="1642"/>
      <c r="E132" s="1642"/>
      <c r="F132" s="1642"/>
      <c r="G132" s="1642"/>
      <c r="H132" s="1642"/>
      <c r="I132" s="1642"/>
      <c r="J132" s="1642"/>
      <c r="K132" s="1642"/>
      <c r="L132" s="1642"/>
      <c r="M132" s="1285"/>
      <c r="N132" s="1285"/>
      <c r="O132" s="1285"/>
      <c r="P132" s="1285"/>
    </row>
    <row r="133" spans="1:20" ht="15" customHeight="1">
      <c r="A133" s="1285"/>
      <c r="B133" s="1285"/>
      <c r="C133" s="1285"/>
      <c r="D133" s="1285"/>
      <c r="E133" s="1285"/>
      <c r="F133" s="1285"/>
      <c r="G133" s="1285"/>
      <c r="H133" s="1285"/>
      <c r="I133" s="1285"/>
      <c r="J133" s="1643"/>
      <c r="K133" s="1643"/>
      <c r="L133" s="1643"/>
      <c r="M133" s="1643"/>
      <c r="N133" s="1643"/>
      <c r="O133" s="1643"/>
      <c r="P133" s="1643"/>
    </row>
    <row r="134" spans="1:20" ht="33.75" customHeight="1">
      <c r="A134" s="1637" t="s">
        <v>40</v>
      </c>
      <c r="B134" s="1637" t="s">
        <v>7</v>
      </c>
      <c r="C134" s="1637" t="s">
        <v>200</v>
      </c>
      <c r="D134" s="1644" t="s">
        <v>201</v>
      </c>
      <c r="E134" s="1644"/>
      <c r="F134" s="1644"/>
      <c r="G134" s="1644"/>
      <c r="H134" s="1644"/>
      <c r="I134" s="1644"/>
      <c r="J134" s="1645" t="s">
        <v>202</v>
      </c>
      <c r="K134" s="1644" t="s">
        <v>203</v>
      </c>
      <c r="L134" s="1644"/>
      <c r="M134" s="1644"/>
      <c r="N134" s="1644"/>
      <c r="O134" s="1644"/>
      <c r="P134" s="1644"/>
    </row>
    <row r="135" spans="1:20" ht="61.15" customHeight="1">
      <c r="A135" s="1637"/>
      <c r="B135" s="1637"/>
      <c r="C135" s="1637"/>
      <c r="D135" s="1167" t="s">
        <v>204</v>
      </c>
      <c r="E135" s="1167" t="s">
        <v>205</v>
      </c>
      <c r="F135" s="1167" t="s">
        <v>206</v>
      </c>
      <c r="G135" s="1167" t="s">
        <v>207</v>
      </c>
      <c r="H135" s="1167" t="s">
        <v>208</v>
      </c>
      <c r="I135" s="1167" t="s">
        <v>209</v>
      </c>
      <c r="J135" s="1645"/>
      <c r="K135" s="1167" t="s">
        <v>204</v>
      </c>
      <c r="L135" s="1167" t="s">
        <v>205</v>
      </c>
      <c r="M135" s="1167" t="s">
        <v>206</v>
      </c>
      <c r="N135" s="1167" t="s">
        <v>207</v>
      </c>
      <c r="O135" s="1167" t="s">
        <v>208</v>
      </c>
      <c r="P135" s="1167" t="s">
        <v>209</v>
      </c>
    </row>
    <row r="136" spans="1:20" s="1173" customFormat="1" ht="15.75" customHeight="1">
      <c r="A136" s="1167">
        <v>1</v>
      </c>
      <c r="B136" s="1167">
        <v>2</v>
      </c>
      <c r="C136" s="1167">
        <v>3</v>
      </c>
      <c r="D136" s="1167">
        <v>4</v>
      </c>
      <c r="E136" s="1167">
        <v>5</v>
      </c>
      <c r="F136" s="1167">
        <v>6</v>
      </c>
      <c r="G136" s="1167">
        <v>7</v>
      </c>
      <c r="H136" s="1167">
        <v>8</v>
      </c>
      <c r="I136" s="1167">
        <v>9</v>
      </c>
      <c r="J136" s="1230">
        <v>10</v>
      </c>
      <c r="K136" s="1167">
        <v>11</v>
      </c>
      <c r="L136" s="1167">
        <v>12</v>
      </c>
      <c r="M136" s="1167">
        <v>13</v>
      </c>
      <c r="N136" s="1167">
        <v>14</v>
      </c>
      <c r="O136" s="1167">
        <v>15</v>
      </c>
      <c r="P136" s="1167">
        <v>16</v>
      </c>
    </row>
    <row r="137" spans="1:20" ht="18.95" customHeight="1">
      <c r="A137" s="1174" t="s">
        <v>210</v>
      </c>
      <c r="B137" s="1150" t="s">
        <v>211</v>
      </c>
      <c r="C137" s="1186">
        <f>D137+E137+F137+G137+H137+I137</f>
        <v>24</v>
      </c>
      <c r="D137" s="1197"/>
      <c r="E137" s="1197"/>
      <c r="F137" s="1197">
        <v>1</v>
      </c>
      <c r="G137" s="1197">
        <v>5</v>
      </c>
      <c r="H137" s="1197">
        <v>7</v>
      </c>
      <c r="I137" s="1197">
        <v>11</v>
      </c>
      <c r="J137" s="1286">
        <v>24</v>
      </c>
      <c r="K137" s="1197">
        <v>1</v>
      </c>
      <c r="L137" s="1197">
        <v>1</v>
      </c>
      <c r="M137" s="1197">
        <v>4</v>
      </c>
      <c r="N137" s="1197">
        <v>3</v>
      </c>
      <c r="O137" s="1197">
        <v>4</v>
      </c>
      <c r="P137" s="1197">
        <v>11</v>
      </c>
      <c r="Q137" s="1287">
        <f>J137-K137-L137-M137-N137-O137-P137</f>
        <v>0</v>
      </c>
      <c r="R137" s="1235"/>
      <c r="S137" s="1235"/>
      <c r="T137" s="1235"/>
    </row>
    <row r="138" spans="1:20" ht="18.95" customHeight="1">
      <c r="A138" s="1288"/>
      <c r="B138" s="1289"/>
      <c r="C138" s="1290">
        <f>C95-C137</f>
        <v>0</v>
      </c>
      <c r="D138" s="1291"/>
      <c r="E138" s="1291"/>
      <c r="F138" s="1291"/>
      <c r="G138" s="1291"/>
      <c r="H138" s="1291"/>
      <c r="I138" s="1291"/>
      <c r="J138" s="1291"/>
      <c r="K138" s="1291"/>
      <c r="L138" s="1291"/>
      <c r="M138" s="1291"/>
      <c r="N138" s="1291"/>
      <c r="O138" s="1291"/>
      <c r="P138" s="1291"/>
    </row>
    <row r="139" spans="1:20" ht="15">
      <c r="A139" s="1292"/>
      <c r="B139" s="1292"/>
      <c r="C139" s="1292"/>
      <c r="D139" s="1292"/>
      <c r="E139" s="1292"/>
      <c r="F139" s="1292"/>
      <c r="G139" s="1292"/>
      <c r="H139" s="1292"/>
      <c r="I139" s="1292"/>
      <c r="J139" s="1292"/>
      <c r="K139" s="1292"/>
      <c r="L139" s="1292"/>
      <c r="M139" s="1292"/>
      <c r="N139" s="1292"/>
      <c r="O139" s="1292"/>
      <c r="P139" s="1292"/>
    </row>
    <row r="140" spans="1:20" ht="24.75" customHeight="1">
      <c r="A140" s="1635" t="s">
        <v>212</v>
      </c>
      <c r="B140" s="1635"/>
      <c r="C140" s="1635"/>
      <c r="D140" s="1635"/>
      <c r="E140" s="1635"/>
      <c r="F140" s="1635"/>
      <c r="G140" s="1635"/>
      <c r="H140" s="1635"/>
      <c r="I140" s="1146"/>
      <c r="J140" s="1146"/>
      <c r="K140" s="1146"/>
      <c r="L140" s="1146"/>
      <c r="M140" s="1146"/>
      <c r="N140" s="1146"/>
      <c r="O140" s="1146"/>
      <c r="P140" s="1146"/>
    </row>
    <row r="141" spans="1:20" ht="17.100000000000001" customHeight="1">
      <c r="A141" s="1636"/>
      <c r="B141" s="1636"/>
      <c r="C141" s="1636"/>
      <c r="D141" s="1636"/>
      <c r="E141" s="1636"/>
      <c r="F141" s="1636"/>
      <c r="G141" s="1146"/>
      <c r="H141" s="1146"/>
      <c r="I141" s="1146"/>
      <c r="J141" s="1146"/>
      <c r="K141" s="1146"/>
      <c r="L141" s="1146"/>
      <c r="M141" s="1146"/>
      <c r="N141" s="1146"/>
      <c r="O141" s="1146"/>
      <c r="P141" s="1146"/>
    </row>
    <row r="142" spans="1:20" ht="29.45" customHeight="1">
      <c r="A142" s="1637" t="s">
        <v>40</v>
      </c>
      <c r="B142" s="1637" t="s">
        <v>7</v>
      </c>
      <c r="C142" s="1637" t="s">
        <v>213</v>
      </c>
      <c r="D142" s="1638" t="s">
        <v>214</v>
      </c>
      <c r="E142" s="1639"/>
      <c r="F142" s="1639"/>
      <c r="G142" s="1640"/>
      <c r="H142" s="1641" t="s">
        <v>215</v>
      </c>
      <c r="I142" s="1146"/>
      <c r="J142" s="1146"/>
      <c r="K142" s="1146"/>
      <c r="L142" s="1146"/>
      <c r="M142" s="1146"/>
      <c r="N142" s="1146"/>
      <c r="O142" s="1146"/>
      <c r="P142" s="1146"/>
    </row>
    <row r="143" spans="1:20" ht="81" customHeight="1">
      <c r="A143" s="1637"/>
      <c r="B143" s="1637"/>
      <c r="C143" s="1637"/>
      <c r="D143" s="1293" t="s">
        <v>216</v>
      </c>
      <c r="E143" s="1293" t="s">
        <v>217</v>
      </c>
      <c r="F143" s="1293" t="s">
        <v>218</v>
      </c>
      <c r="G143" s="1276" t="s">
        <v>219</v>
      </c>
      <c r="H143" s="1641"/>
      <c r="I143" s="1146"/>
      <c r="J143" s="1146"/>
      <c r="K143" s="1146"/>
      <c r="L143" s="1146"/>
      <c r="M143" s="1146"/>
      <c r="N143" s="1146"/>
      <c r="O143" s="1146"/>
      <c r="P143" s="1146"/>
    </row>
    <row r="144" spans="1:20" s="1173" customFormat="1" ht="21" customHeight="1">
      <c r="A144" s="1167">
        <v>1</v>
      </c>
      <c r="B144" s="1167">
        <v>2</v>
      </c>
      <c r="C144" s="1167">
        <v>3</v>
      </c>
      <c r="D144" s="1167">
        <v>4</v>
      </c>
      <c r="E144" s="1167">
        <v>5</v>
      </c>
      <c r="F144" s="1167">
        <v>6</v>
      </c>
      <c r="G144" s="1167">
        <v>7</v>
      </c>
      <c r="H144" s="1167">
        <v>8</v>
      </c>
      <c r="I144" s="1170"/>
      <c r="J144" s="1171"/>
      <c r="K144" s="1170"/>
      <c r="L144" s="1170"/>
      <c r="M144" s="1170"/>
      <c r="N144" s="1170"/>
      <c r="O144" s="1170"/>
      <c r="P144" s="1170"/>
      <c r="Q144" s="1172"/>
    </row>
    <row r="145" spans="1:17" ht="18.75" customHeight="1">
      <c r="A145" s="1231" t="s">
        <v>220</v>
      </c>
      <c r="B145" s="1150" t="s">
        <v>221</v>
      </c>
      <c r="C145" s="1186">
        <f>D145+E145+F145+G145</f>
        <v>2425</v>
      </c>
      <c r="D145" s="1297"/>
      <c r="E145" s="1197">
        <v>2425</v>
      </c>
      <c r="F145" s="1197"/>
      <c r="G145" s="1197"/>
      <c r="H145" s="1197"/>
      <c r="I145" s="1294"/>
      <c r="J145" s="1294"/>
      <c r="K145" s="1294"/>
      <c r="L145" s="1294"/>
      <c r="M145" s="1294"/>
      <c r="N145" s="1294"/>
      <c r="O145" s="1294"/>
      <c r="P145" s="1294"/>
      <c r="Q145" s="1169"/>
    </row>
    <row r="146" spans="1:17" ht="51.75" customHeight="1">
      <c r="A146" s="1295" t="s">
        <v>222</v>
      </c>
      <c r="B146" s="1157" t="s">
        <v>223</v>
      </c>
      <c r="C146" s="1186">
        <f>D146+E146+F146+G146</f>
        <v>2278</v>
      </c>
      <c r="D146" s="1297"/>
      <c r="E146" s="1197">
        <v>2278</v>
      </c>
      <c r="F146" s="1197"/>
      <c r="G146" s="1197"/>
      <c r="H146" s="1197"/>
      <c r="I146" s="1294"/>
      <c r="J146" s="1294"/>
      <c r="K146" s="1294"/>
      <c r="L146" s="1294"/>
      <c r="M146" s="1294"/>
      <c r="N146" s="1294"/>
      <c r="O146" s="1294"/>
      <c r="P146" s="1294"/>
      <c r="Q146" s="1169"/>
    </row>
    <row r="147" spans="1:17" ht="78.75">
      <c r="A147" s="1268" t="s">
        <v>224</v>
      </c>
      <c r="B147" s="1296" t="s">
        <v>225</v>
      </c>
      <c r="C147" s="1297">
        <v>1677</v>
      </c>
      <c r="D147" s="1298" t="s">
        <v>82</v>
      </c>
      <c r="E147" s="1298" t="s">
        <v>82</v>
      </c>
      <c r="F147" s="1298" t="s">
        <v>82</v>
      </c>
      <c r="G147" s="1298" t="s">
        <v>82</v>
      </c>
      <c r="H147" s="1299" t="s">
        <v>82</v>
      </c>
      <c r="I147" s="1146"/>
      <c r="J147" s="1184" t="s">
        <v>226</v>
      </c>
      <c r="K147" s="1184" t="s">
        <v>227</v>
      </c>
      <c r="L147" s="1146"/>
      <c r="M147" s="1146"/>
      <c r="N147" s="1146"/>
      <c r="O147" s="1146"/>
      <c r="P147" s="1146"/>
    </row>
    <row r="148" spans="1:17" ht="63" customHeight="1">
      <c r="A148" s="1234" t="s">
        <v>228</v>
      </c>
      <c r="B148" s="1150" t="s">
        <v>229</v>
      </c>
      <c r="C148" s="1297">
        <v>91</v>
      </c>
      <c r="D148" s="1298" t="s">
        <v>82</v>
      </c>
      <c r="E148" s="1298" t="s">
        <v>82</v>
      </c>
      <c r="F148" s="1298" t="s">
        <v>82</v>
      </c>
      <c r="G148" s="1298" t="s">
        <v>82</v>
      </c>
      <c r="H148" s="1298" t="s">
        <v>82</v>
      </c>
      <c r="I148" s="1146"/>
      <c r="J148" s="1300">
        <v>14</v>
      </c>
      <c r="K148" s="1300">
        <v>11</v>
      </c>
      <c r="L148" s="1146"/>
      <c r="M148" s="1146"/>
      <c r="N148" s="1146"/>
      <c r="O148" s="1146"/>
      <c r="P148" s="1146"/>
    </row>
    <row r="149" spans="1:17" ht="37.5" customHeight="1">
      <c r="A149" s="1231" t="s">
        <v>230</v>
      </c>
      <c r="B149" s="1157" t="s">
        <v>231</v>
      </c>
      <c r="C149" s="1297">
        <v>1442</v>
      </c>
      <c r="D149" s="1298" t="s">
        <v>82</v>
      </c>
      <c r="E149" s="1298" t="s">
        <v>82</v>
      </c>
      <c r="F149" s="1298" t="s">
        <v>82</v>
      </c>
      <c r="G149" s="1298" t="s">
        <v>82</v>
      </c>
      <c r="H149" s="1298" t="s">
        <v>82</v>
      </c>
      <c r="I149" s="1146"/>
      <c r="J149" s="1146"/>
      <c r="K149" s="1146"/>
      <c r="L149" s="1146"/>
      <c r="M149" s="1146"/>
      <c r="N149" s="1146"/>
      <c r="O149" s="1146"/>
      <c r="P149" s="1146"/>
    </row>
    <row r="150" spans="1:17" ht="15">
      <c r="A150" s="1301"/>
      <c r="B150" s="1302"/>
      <c r="C150" s="1303"/>
      <c r="D150" s="1304"/>
      <c r="E150" s="1304"/>
      <c r="F150" s="1304"/>
      <c r="G150" s="1146"/>
      <c r="H150" s="1146"/>
      <c r="I150" s="1146"/>
      <c r="J150" s="1146"/>
      <c r="K150" s="1146"/>
      <c r="L150" s="1146"/>
      <c r="M150" s="1146"/>
      <c r="N150" s="1146"/>
      <c r="O150" s="1146"/>
      <c r="P150" s="1146"/>
    </row>
    <row r="151" spans="1:17" ht="48" customHeight="1">
      <c r="A151" s="1633" t="s">
        <v>232</v>
      </c>
      <c r="B151" s="1633"/>
      <c r="C151" s="1633"/>
      <c r="D151" s="1634"/>
      <c r="E151" s="1634"/>
      <c r="F151" s="1305"/>
      <c r="G151" s="1146"/>
      <c r="H151" s="1146"/>
      <c r="I151" s="1146"/>
      <c r="J151" s="1146"/>
      <c r="K151" s="1146"/>
      <c r="L151" s="1146"/>
      <c r="M151" s="1146"/>
      <c r="N151" s="1146"/>
      <c r="O151" s="1146"/>
      <c r="P151" s="1146"/>
    </row>
    <row r="152" spans="1:17" ht="28.5" customHeight="1">
      <c r="A152" s="1237" t="s">
        <v>40</v>
      </c>
      <c r="B152" s="1167" t="s">
        <v>7</v>
      </c>
      <c r="C152" s="1306" t="s">
        <v>233</v>
      </c>
      <c r="D152" s="1307"/>
      <c r="E152" s="1307"/>
      <c r="F152" s="1308"/>
      <c r="G152" s="1146"/>
      <c r="H152" s="1146"/>
      <c r="I152" s="1146"/>
      <c r="J152" s="1146"/>
      <c r="K152" s="1146"/>
      <c r="L152" s="1146"/>
      <c r="M152" s="1146"/>
      <c r="N152" s="1146"/>
      <c r="O152" s="1146"/>
      <c r="P152" s="1309"/>
    </row>
    <row r="153" spans="1:17" ht="17.100000000000001" customHeight="1">
      <c r="A153" s="1310">
        <v>1</v>
      </c>
      <c r="B153" s="1311">
        <v>2</v>
      </c>
      <c r="C153" s="1312">
        <v>3</v>
      </c>
      <c r="D153" s="1307"/>
      <c r="E153" s="1307"/>
      <c r="F153" s="1308"/>
      <c r="G153" s="1146"/>
      <c r="H153" s="1146"/>
      <c r="I153" s="1146"/>
      <c r="J153" s="1146"/>
      <c r="K153" s="1146"/>
      <c r="L153" s="1146"/>
      <c r="M153" s="1146"/>
      <c r="N153" s="1146"/>
      <c r="O153" s="1146"/>
      <c r="P153" s="1309"/>
    </row>
    <row r="154" spans="1:17" ht="20.100000000000001" customHeight="1">
      <c r="A154" s="1313" t="s">
        <v>234</v>
      </c>
      <c r="B154" s="1314" t="s">
        <v>235</v>
      </c>
      <c r="C154" s="1315">
        <v>0</v>
      </c>
      <c r="D154" s="1316"/>
      <c r="E154" s="1305"/>
      <c r="F154" s="1146"/>
      <c r="G154" s="1146"/>
      <c r="H154" s="1146"/>
      <c r="I154" s="1146"/>
      <c r="J154" s="1146"/>
      <c r="K154" s="1146"/>
      <c r="L154" s="1146"/>
      <c r="M154" s="1146"/>
      <c r="N154" s="1146"/>
      <c r="O154" s="1317"/>
    </row>
    <row r="155" spans="1:17" ht="20.100000000000001" customHeight="1">
      <c r="A155" s="1318" t="s">
        <v>236</v>
      </c>
      <c r="B155" s="1157" t="s">
        <v>237</v>
      </c>
      <c r="C155" s="1315">
        <v>1</v>
      </c>
      <c r="D155" s="1316"/>
      <c r="E155" s="1305"/>
      <c r="F155" s="1146"/>
      <c r="G155" s="1146"/>
      <c r="H155" s="1146"/>
      <c r="I155" s="1146"/>
      <c r="J155" s="1146"/>
      <c r="K155" s="1146"/>
      <c r="L155" s="1146"/>
      <c r="M155" s="1146"/>
      <c r="N155" s="1146"/>
      <c r="O155" s="1317"/>
    </row>
    <row r="156" spans="1:17" ht="20.100000000000001" customHeight="1">
      <c r="A156" s="1318" t="s">
        <v>238</v>
      </c>
      <c r="B156" s="1157" t="s">
        <v>239</v>
      </c>
      <c r="C156" s="1315">
        <v>0</v>
      </c>
      <c r="D156" s="1316"/>
      <c r="E156" s="1305"/>
      <c r="F156" s="1146"/>
      <c r="G156" s="1146"/>
      <c r="H156" s="1146"/>
      <c r="I156" s="1146"/>
      <c r="J156" s="1146"/>
      <c r="K156" s="1146"/>
      <c r="L156" s="1146"/>
      <c r="M156" s="1146"/>
      <c r="N156" s="1146"/>
      <c r="O156" s="1317"/>
    </row>
    <row r="157" spans="1:17" ht="20.100000000000001" customHeight="1">
      <c r="A157" s="1318" t="s">
        <v>240</v>
      </c>
      <c r="B157" s="1157" t="s">
        <v>241</v>
      </c>
      <c r="C157" s="1315">
        <v>0</v>
      </c>
      <c r="D157" s="1316"/>
      <c r="E157" s="1305"/>
      <c r="F157" s="1146"/>
      <c r="G157" s="1146"/>
      <c r="H157" s="1146"/>
      <c r="I157" s="1146"/>
      <c r="J157" s="1146"/>
      <c r="K157" s="1146"/>
      <c r="L157" s="1146"/>
      <c r="M157" s="1146"/>
      <c r="N157" s="1146"/>
      <c r="O157" s="1146"/>
    </row>
    <row r="158" spans="1:17" ht="20.100000000000001" customHeight="1">
      <c r="A158" s="1318" t="s">
        <v>242</v>
      </c>
      <c r="B158" s="1157" t="s">
        <v>243</v>
      </c>
      <c r="C158" s="1315">
        <v>1</v>
      </c>
      <c r="D158" s="1316"/>
      <c r="E158" s="1146"/>
      <c r="F158" s="1146"/>
      <c r="G158" s="1146"/>
      <c r="H158" s="1146"/>
      <c r="I158" s="1146"/>
      <c r="J158" s="1146"/>
      <c r="K158" s="1146"/>
      <c r="L158" s="1146"/>
      <c r="M158" s="1146"/>
      <c r="N158" s="1146"/>
      <c r="O158" s="1146"/>
    </row>
    <row r="159" spans="1:17" ht="36.75" customHeight="1">
      <c r="A159" s="1146"/>
      <c r="B159" s="1146"/>
      <c r="C159" s="1146"/>
      <c r="D159" s="1146"/>
      <c r="E159" s="1146"/>
      <c r="F159" s="1146"/>
      <c r="G159" s="1146"/>
      <c r="H159" s="1146"/>
      <c r="I159" s="1146"/>
      <c r="J159" s="1146"/>
      <c r="K159" s="1146"/>
      <c r="L159" s="1146"/>
      <c r="M159" s="1146"/>
      <c r="N159" s="1146"/>
      <c r="O159" s="1146"/>
      <c r="P159" s="1146"/>
    </row>
    <row r="160" spans="1:17" ht="45.75" customHeight="1">
      <c r="A160" s="1631" t="s">
        <v>244</v>
      </c>
      <c r="B160" s="1631"/>
      <c r="C160" s="1631"/>
      <c r="D160" s="1146"/>
      <c r="E160" s="1146"/>
      <c r="F160" s="1146"/>
      <c r="G160" s="1146"/>
      <c r="H160" s="1146"/>
      <c r="I160" s="1146"/>
      <c r="J160" s="1146"/>
      <c r="K160" s="1146"/>
      <c r="L160" s="1146"/>
      <c r="M160" s="1146"/>
      <c r="N160" s="1146"/>
      <c r="O160" s="1146"/>
      <c r="P160" s="1146"/>
    </row>
    <row r="161" spans="1:46" ht="15.75" customHeight="1">
      <c r="A161" s="1630"/>
      <c r="B161" s="1630"/>
      <c r="C161" s="1630"/>
      <c r="D161" s="1146"/>
      <c r="E161" s="1146"/>
      <c r="F161" s="1146"/>
      <c r="G161" s="1146"/>
      <c r="H161" s="1146"/>
      <c r="I161" s="1146"/>
      <c r="J161" s="1146"/>
      <c r="K161" s="1146"/>
      <c r="L161" s="1146"/>
      <c r="M161" s="1146"/>
      <c r="N161" s="1146"/>
      <c r="O161" s="1146"/>
      <c r="P161" s="1146"/>
    </row>
    <row r="162" spans="1:46" ht="27" customHeight="1">
      <c r="A162" s="1237" t="s">
        <v>40</v>
      </c>
      <c r="B162" s="1237" t="s">
        <v>7</v>
      </c>
      <c r="C162" s="1238" t="s">
        <v>117</v>
      </c>
      <c r="D162" s="1146"/>
      <c r="E162" s="1146"/>
      <c r="F162" s="1146"/>
      <c r="G162" s="1146"/>
      <c r="H162" s="1146"/>
      <c r="I162" s="1146"/>
      <c r="J162" s="1146"/>
      <c r="K162" s="1146"/>
      <c r="L162" s="1146"/>
      <c r="M162" s="1146"/>
      <c r="N162" s="1146"/>
      <c r="O162" s="1146"/>
      <c r="P162" s="1146"/>
    </row>
    <row r="163" spans="1:46" ht="18.95" customHeight="1">
      <c r="A163" s="1319">
        <v>1</v>
      </c>
      <c r="B163" s="1319">
        <v>2</v>
      </c>
      <c r="C163" s="1320">
        <v>3</v>
      </c>
      <c r="D163" s="1146"/>
      <c r="E163" s="1146"/>
      <c r="F163" s="1146"/>
      <c r="G163" s="1146"/>
      <c r="H163" s="1146"/>
      <c r="I163" s="1146"/>
      <c r="J163" s="1146"/>
      <c r="K163" s="1146"/>
      <c r="L163" s="1146"/>
      <c r="M163" s="1146"/>
      <c r="N163" s="1146"/>
      <c r="O163" s="1146"/>
      <c r="P163" s="1321"/>
    </row>
    <row r="164" spans="1:46" ht="17.100000000000001" customHeight="1">
      <c r="A164" s="1231" t="s">
        <v>245</v>
      </c>
      <c r="B164" s="1322" t="s">
        <v>246</v>
      </c>
      <c r="C164" s="1315">
        <v>0</v>
      </c>
      <c r="D164" s="1146"/>
      <c r="E164" s="1146"/>
      <c r="F164" s="1146"/>
      <c r="G164" s="1146"/>
      <c r="H164" s="1146"/>
      <c r="I164" s="1146"/>
      <c r="J164" s="1146"/>
      <c r="K164" s="1146"/>
      <c r="L164" s="1146"/>
      <c r="M164" s="1146"/>
      <c r="N164" s="1146"/>
      <c r="O164" s="1321"/>
    </row>
    <row r="165" spans="1:46" ht="17.100000000000001" customHeight="1">
      <c r="A165" s="1231" t="s">
        <v>247</v>
      </c>
      <c r="B165" s="1322" t="s">
        <v>248</v>
      </c>
      <c r="C165" s="1315">
        <v>0</v>
      </c>
      <c r="D165" s="1146"/>
      <c r="E165" s="1146"/>
      <c r="F165" s="1146"/>
      <c r="G165" s="1146"/>
      <c r="H165" s="1146"/>
      <c r="I165" s="1146"/>
      <c r="J165" s="1146"/>
      <c r="K165" s="1146"/>
      <c r="L165" s="1146"/>
      <c r="M165" s="1146"/>
      <c r="N165" s="1146"/>
      <c r="O165" s="1321"/>
    </row>
    <row r="166" spans="1:46" ht="17.100000000000001" customHeight="1">
      <c r="A166" s="1323" t="s">
        <v>249</v>
      </c>
      <c r="B166" s="1324" t="s">
        <v>250</v>
      </c>
      <c r="C166" s="1315">
        <v>1</v>
      </c>
      <c r="D166" s="1146"/>
      <c r="E166" s="1146"/>
      <c r="F166" s="1146"/>
      <c r="G166" s="1146"/>
      <c r="H166" s="1146"/>
      <c r="I166" s="1146"/>
      <c r="J166" s="1146"/>
      <c r="K166" s="1146"/>
      <c r="L166" s="1146"/>
      <c r="M166" s="1146"/>
      <c r="N166" s="1146"/>
      <c r="O166" s="1321"/>
    </row>
    <row r="167" spans="1:46" ht="17.100000000000001" customHeight="1">
      <c r="A167" s="1231" t="s">
        <v>251</v>
      </c>
      <c r="B167" s="1322" t="s">
        <v>252</v>
      </c>
      <c r="C167" s="1315">
        <v>1</v>
      </c>
      <c r="D167" s="1146"/>
      <c r="E167" s="1146"/>
      <c r="F167" s="1146"/>
      <c r="G167" s="1146"/>
      <c r="H167" s="1146"/>
      <c r="I167" s="1146"/>
      <c r="J167" s="1146"/>
      <c r="K167" s="1146"/>
      <c r="L167" s="1146"/>
      <c r="M167" s="1146"/>
      <c r="N167" s="1146"/>
      <c r="O167" s="1321"/>
    </row>
    <row r="168" spans="1:46" ht="17.100000000000001" customHeight="1">
      <c r="A168" s="1231" t="s">
        <v>253</v>
      </c>
      <c r="B168" s="1322" t="s">
        <v>254</v>
      </c>
      <c r="C168" s="1315">
        <v>1</v>
      </c>
      <c r="D168" s="1146"/>
      <c r="E168" s="1146"/>
      <c r="F168" s="1146"/>
      <c r="G168" s="1146"/>
      <c r="H168" s="1146"/>
      <c r="I168" s="1146"/>
      <c r="J168" s="1146"/>
      <c r="K168" s="1146"/>
      <c r="L168" s="1146"/>
      <c r="M168" s="1146"/>
      <c r="N168" s="1146"/>
      <c r="O168" s="1321"/>
    </row>
    <row r="169" spans="1:46" ht="17.100000000000001" customHeight="1">
      <c r="A169" s="1231" t="s">
        <v>255</v>
      </c>
      <c r="B169" s="1324" t="s">
        <v>256</v>
      </c>
      <c r="C169" s="1315">
        <v>1</v>
      </c>
      <c r="D169" s="1146"/>
      <c r="E169" s="1146"/>
      <c r="F169" s="1146"/>
      <c r="G169" s="1146"/>
      <c r="H169" s="1146"/>
      <c r="I169" s="1146"/>
      <c r="J169" s="1146"/>
      <c r="K169" s="1146"/>
      <c r="L169" s="1146"/>
      <c r="M169" s="1146"/>
      <c r="N169" s="1146"/>
      <c r="O169" s="1146"/>
    </row>
    <row r="170" spans="1:46" ht="17.100000000000001" customHeight="1">
      <c r="A170" s="1323" t="s">
        <v>257</v>
      </c>
      <c r="B170" s="1322" t="s">
        <v>258</v>
      </c>
      <c r="C170" s="1315">
        <v>1</v>
      </c>
      <c r="D170" s="1146"/>
      <c r="E170" s="1146"/>
      <c r="F170" s="1146"/>
      <c r="G170" s="1146"/>
      <c r="H170" s="1146"/>
      <c r="I170" s="1146"/>
      <c r="J170" s="1146"/>
      <c r="K170" s="1146"/>
      <c r="L170" s="1146"/>
      <c r="M170" s="1146"/>
      <c r="N170" s="1146"/>
    </row>
    <row r="171" spans="1:46" ht="17.100000000000001" customHeight="1">
      <c r="A171" s="1325" t="s">
        <v>259</v>
      </c>
      <c r="B171" s="1322"/>
      <c r="C171" s="1315"/>
      <c r="D171" s="1326"/>
      <c r="E171" s="1146"/>
      <c r="F171" s="1146"/>
      <c r="G171" s="1146"/>
      <c r="H171" s="1146"/>
      <c r="I171" s="1146"/>
      <c r="J171" s="1146"/>
      <c r="K171" s="1146"/>
      <c r="L171" s="1146"/>
      <c r="M171" s="1146"/>
      <c r="N171" s="1146"/>
    </row>
    <row r="172" spans="1:46" ht="17.100000000000001" customHeight="1">
      <c r="A172" s="1323" t="s">
        <v>260</v>
      </c>
      <c r="B172" s="1324" t="s">
        <v>261</v>
      </c>
      <c r="C172" s="1315">
        <v>0</v>
      </c>
      <c r="D172" s="1146"/>
      <c r="E172" s="1146"/>
      <c r="F172" s="1146"/>
      <c r="G172" s="1146"/>
      <c r="H172" s="1146"/>
      <c r="I172" s="1146"/>
      <c r="J172" s="1146"/>
      <c r="K172" s="1146"/>
      <c r="L172" s="1146"/>
      <c r="M172" s="1146"/>
      <c r="N172" s="1146"/>
    </row>
    <row r="173" spans="1:46" ht="17.100000000000001" customHeight="1">
      <c r="A173" s="1231" t="s">
        <v>262</v>
      </c>
      <c r="B173" s="1322" t="s">
        <v>263</v>
      </c>
      <c r="C173" s="1315">
        <v>0</v>
      </c>
      <c r="D173" s="1294"/>
      <c r="E173" s="1146"/>
      <c r="F173" s="1146"/>
      <c r="G173" s="1146"/>
      <c r="H173" s="1146"/>
      <c r="I173" s="1146"/>
      <c r="J173" s="1146"/>
      <c r="K173" s="1146"/>
      <c r="L173" s="1146"/>
      <c r="M173" s="1146"/>
      <c r="N173" s="1146"/>
    </row>
    <row r="174" spans="1:46" ht="17.100000000000001" customHeight="1">
      <c r="A174" s="1288"/>
      <c r="B174" s="1327"/>
      <c r="C174" s="1328"/>
      <c r="D174" s="1146"/>
      <c r="E174" s="1146"/>
      <c r="F174" s="1294"/>
      <c r="G174" s="1146"/>
      <c r="H174" s="1146"/>
      <c r="I174" s="1146"/>
      <c r="J174" s="1146"/>
      <c r="K174" s="1146"/>
      <c r="L174" s="1146"/>
      <c r="M174" s="1146"/>
      <c r="N174" s="1146"/>
      <c r="O174" s="1146"/>
      <c r="P174" s="1146"/>
    </row>
    <row r="175" spans="1:46" ht="41.25" customHeight="1">
      <c r="A175" s="1631" t="s">
        <v>264</v>
      </c>
      <c r="B175" s="1631"/>
      <c r="C175" s="1631"/>
      <c r="D175" s="1146"/>
      <c r="E175" s="1146"/>
      <c r="F175" s="1294"/>
      <c r="G175" s="1146"/>
      <c r="H175" s="1146"/>
      <c r="I175" s="1146"/>
      <c r="J175" s="1146"/>
      <c r="K175" s="1146"/>
      <c r="L175" s="1146"/>
      <c r="M175" s="1146"/>
      <c r="N175" s="1146"/>
      <c r="O175" s="1146"/>
      <c r="P175" s="1146"/>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row>
    <row r="176" spans="1:46" ht="31.5">
      <c r="A176" s="1237" t="s">
        <v>40</v>
      </c>
      <c r="B176" s="1237" t="s">
        <v>7</v>
      </c>
      <c r="C176" s="1238" t="s">
        <v>265</v>
      </c>
      <c r="D176" s="1146"/>
      <c r="E176" s="1146"/>
      <c r="F176" s="1294"/>
      <c r="G176" s="1146"/>
      <c r="H176" s="1146"/>
      <c r="I176" s="1146"/>
      <c r="J176" s="1146"/>
      <c r="K176" s="1146"/>
      <c r="L176" s="1146"/>
      <c r="M176" s="1146"/>
      <c r="N176" s="1146"/>
      <c r="O176" s="1146"/>
      <c r="P176" s="1146"/>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row>
    <row r="177" spans="1:46" ht="15">
      <c r="A177" s="1329">
        <v>1</v>
      </c>
      <c r="B177" s="1329">
        <v>2</v>
      </c>
      <c r="C177" s="1329">
        <v>3</v>
      </c>
      <c r="D177" s="1146"/>
      <c r="E177" s="1146"/>
      <c r="F177" s="1294"/>
      <c r="G177" s="1146"/>
      <c r="H177" s="1146"/>
      <c r="I177" s="1146"/>
      <c r="J177" s="1146"/>
      <c r="K177" s="1146"/>
      <c r="L177" s="1146"/>
      <c r="M177" s="1146"/>
      <c r="N177" s="1146"/>
      <c r="O177" s="1146"/>
      <c r="P177" s="1146"/>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row>
    <row r="178" spans="1:46" ht="20.100000000000001" customHeight="1">
      <c r="A178" s="1330" t="s">
        <v>266</v>
      </c>
      <c r="B178" s="1322" t="s">
        <v>267</v>
      </c>
      <c r="C178" s="1315">
        <v>8</v>
      </c>
      <c r="D178" s="1146"/>
      <c r="E178" s="1146"/>
      <c r="F178" s="1331"/>
      <c r="G178" s="1146"/>
      <c r="H178" s="1146"/>
      <c r="I178" s="1146"/>
      <c r="J178" s="1146"/>
      <c r="K178" s="1146"/>
      <c r="L178" s="1146"/>
      <c r="M178" s="1146"/>
      <c r="N178" s="1146"/>
      <c r="O178" s="1146"/>
      <c r="P178" s="1321"/>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row>
    <row r="179" spans="1:46" ht="20.100000000000001" customHeight="1">
      <c r="A179" s="1330" t="s">
        <v>268</v>
      </c>
      <c r="B179" s="1322" t="s">
        <v>269</v>
      </c>
      <c r="C179" s="1315">
        <v>7</v>
      </c>
      <c r="D179" s="1146"/>
      <c r="E179" s="1146"/>
      <c r="F179" s="1294"/>
      <c r="G179" s="1146"/>
      <c r="H179" s="1146"/>
      <c r="I179" s="1146"/>
      <c r="J179" s="1146"/>
      <c r="K179" s="1146"/>
      <c r="L179" s="1146"/>
      <c r="M179" s="1146"/>
      <c r="N179" s="1146"/>
      <c r="O179" s="1146"/>
      <c r="P179" s="1321"/>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row>
    <row r="180" spans="1:46" ht="31.5">
      <c r="A180" s="1330" t="s">
        <v>270</v>
      </c>
      <c r="B180" s="1322" t="s">
        <v>271</v>
      </c>
      <c r="C180" s="1315">
        <v>3</v>
      </c>
      <c r="D180" s="1146"/>
      <c r="E180" s="1146"/>
      <c r="F180" s="1146"/>
      <c r="G180" s="1146"/>
      <c r="H180" s="1146"/>
      <c r="I180" s="1146"/>
      <c r="J180" s="1146"/>
      <c r="K180" s="1146"/>
      <c r="L180" s="1146"/>
      <c r="M180" s="1146"/>
      <c r="N180" s="1146"/>
      <c r="O180" s="1146"/>
      <c r="P180" s="1321"/>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row>
    <row r="181" spans="1:46" ht="38.25" customHeight="1">
      <c r="A181" s="1330" t="s">
        <v>272</v>
      </c>
      <c r="B181" s="1322" t="s">
        <v>273</v>
      </c>
      <c r="C181" s="1315">
        <v>1</v>
      </c>
      <c r="D181" s="1146"/>
      <c r="E181" s="1146"/>
      <c r="F181" s="1146"/>
      <c r="G181" s="1146"/>
      <c r="H181" s="1146"/>
      <c r="I181" s="1146"/>
      <c r="J181" s="1146"/>
      <c r="K181" s="1146"/>
      <c r="L181" s="1146"/>
      <c r="M181" s="1146"/>
      <c r="N181" s="1146"/>
      <c r="O181" s="1146"/>
      <c r="P181" s="1321"/>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row>
    <row r="182" spans="1:46" ht="20.100000000000001" customHeight="1">
      <c r="A182" s="1330" t="s">
        <v>274</v>
      </c>
      <c r="B182" s="1322" t="s">
        <v>275</v>
      </c>
      <c r="C182" s="1315">
        <v>1</v>
      </c>
      <c r="D182" s="1146"/>
      <c r="E182" s="1146"/>
      <c r="F182" s="1146"/>
      <c r="G182" s="1146"/>
      <c r="H182" s="1146"/>
      <c r="I182" s="1146"/>
      <c r="J182" s="1146"/>
      <c r="K182" s="1146"/>
      <c r="L182" s="1146"/>
      <c r="M182" s="1146"/>
      <c r="N182" s="1146"/>
      <c r="O182" s="1146"/>
      <c r="P182" s="1321"/>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row>
    <row r="183" spans="1:46" ht="35.25" customHeight="1">
      <c r="A183" s="1330" t="s">
        <v>276</v>
      </c>
      <c r="B183" s="1322" t="s">
        <v>277</v>
      </c>
      <c r="C183" s="1315">
        <v>1</v>
      </c>
      <c r="D183" s="1146"/>
      <c r="E183" s="1146"/>
      <c r="F183" s="1146"/>
      <c r="G183" s="1146"/>
      <c r="H183" s="1146"/>
      <c r="I183" s="1146"/>
      <c r="J183" s="1146"/>
      <c r="K183" s="1146"/>
      <c r="L183" s="1146"/>
      <c r="M183" s="1146"/>
      <c r="N183" s="1146"/>
      <c r="O183" s="1146"/>
      <c r="P183" s="1321"/>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row>
    <row r="184" spans="1:46" ht="15.75">
      <c r="A184" s="1332"/>
      <c r="B184" s="1327"/>
      <c r="C184" s="1333"/>
      <c r="D184" s="1146"/>
      <c r="E184" s="1146"/>
      <c r="F184" s="1146"/>
      <c r="G184" s="1146"/>
      <c r="H184" s="1146"/>
      <c r="I184" s="1146"/>
      <c r="J184" s="1146"/>
      <c r="K184" s="1146"/>
      <c r="L184" s="1146"/>
      <c r="M184" s="1146"/>
      <c r="N184" s="1146"/>
      <c r="O184" s="1146"/>
      <c r="P184" s="1321"/>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row>
    <row r="185" spans="1:46" ht="67.5" customHeight="1">
      <c r="A185" s="1631" t="s">
        <v>278</v>
      </c>
      <c r="B185" s="1631"/>
      <c r="C185" s="1631"/>
      <c r="D185" s="1146"/>
      <c r="E185" s="1146"/>
      <c r="F185" s="1146"/>
      <c r="G185" s="1146"/>
      <c r="H185" s="1146"/>
      <c r="I185" s="1146"/>
      <c r="J185" s="1146"/>
      <c r="K185" s="1146"/>
      <c r="L185" s="1146"/>
      <c r="M185" s="1146"/>
      <c r="N185" s="1146"/>
      <c r="O185" s="1146"/>
      <c r="P185" s="1321"/>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row>
    <row r="186" spans="1:46" ht="42" customHeight="1">
      <c r="A186" s="1628" t="s">
        <v>279</v>
      </c>
      <c r="B186" s="1629"/>
      <c r="C186" s="1629"/>
      <c r="D186" s="1146"/>
      <c r="E186" s="1146"/>
      <c r="F186" s="1146"/>
      <c r="G186" s="1146"/>
      <c r="H186" s="1146"/>
      <c r="I186" s="1146"/>
      <c r="J186" s="1146"/>
      <c r="K186" s="1146"/>
      <c r="L186" s="1146"/>
      <c r="M186" s="1146"/>
      <c r="N186" s="1146"/>
      <c r="O186" s="1146"/>
      <c r="P186" s="1321"/>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row>
    <row r="187" spans="1:46" ht="15">
      <c r="A187" s="1630"/>
      <c r="B187" s="1630"/>
      <c r="C187" s="1630"/>
      <c r="D187" s="1146"/>
      <c r="E187" s="1146"/>
      <c r="F187" s="1146"/>
      <c r="G187" s="1146"/>
      <c r="H187" s="1146"/>
      <c r="I187" s="1146"/>
      <c r="J187" s="1146"/>
      <c r="K187" s="1146"/>
      <c r="L187" s="1146"/>
      <c r="M187" s="1146"/>
      <c r="N187" s="1146"/>
      <c r="O187" s="1146"/>
      <c r="P187" s="1321"/>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row>
    <row r="188" spans="1:46" ht="72.75" customHeight="1">
      <c r="A188" s="1237" t="s">
        <v>40</v>
      </c>
      <c r="B188" s="1237" t="s">
        <v>7</v>
      </c>
      <c r="C188" s="1238" t="s">
        <v>117</v>
      </c>
      <c r="D188" s="1146"/>
      <c r="E188" s="1146"/>
      <c r="F188" s="1146"/>
      <c r="G188" s="1146"/>
      <c r="H188" s="1146"/>
      <c r="I188" s="1146"/>
      <c r="J188" s="1146"/>
      <c r="K188" s="1146"/>
      <c r="L188" s="1146"/>
      <c r="M188" s="1146"/>
      <c r="N188" s="1146"/>
      <c r="O188" s="1146"/>
      <c r="P188" s="1321"/>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row>
    <row r="189" spans="1:46" ht="15">
      <c r="A189" s="1329">
        <v>1</v>
      </c>
      <c r="B189" s="1329">
        <v>2</v>
      </c>
      <c r="C189" s="1329">
        <v>3</v>
      </c>
      <c r="D189" s="1275"/>
      <c r="E189" s="1275"/>
      <c r="F189" s="1275"/>
      <c r="G189" s="1275"/>
      <c r="H189" s="1275"/>
      <c r="I189" s="1146"/>
      <c r="J189" s="1146"/>
      <c r="K189" s="1146"/>
      <c r="L189" s="1146"/>
      <c r="M189" s="1146"/>
      <c r="N189" s="1146"/>
      <c r="O189" s="1146"/>
      <c r="P189" s="1321"/>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row>
    <row r="190" spans="1:46" ht="45" customHeight="1">
      <c r="A190" s="1330" t="s">
        <v>280</v>
      </c>
      <c r="B190" s="1322" t="s">
        <v>281</v>
      </c>
      <c r="C190" s="1334">
        <f>C192+C201</f>
        <v>26.6</v>
      </c>
      <c r="D190" s="1335">
        <f>C190-(C192+C201)</f>
        <v>0</v>
      </c>
      <c r="E190" s="1275"/>
      <c r="F190" s="1275"/>
      <c r="G190" s="1275"/>
      <c r="H190" s="1275"/>
      <c r="I190" s="1146"/>
      <c r="J190" s="1146"/>
      <c r="K190" s="1146"/>
      <c r="L190" s="1146"/>
      <c r="M190" s="1146"/>
      <c r="N190" s="1146"/>
      <c r="O190" s="1321"/>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row>
    <row r="191" spans="1:46" ht="54" customHeight="1">
      <c r="A191" s="1330" t="s">
        <v>282</v>
      </c>
      <c r="B191" s="1322" t="s">
        <v>283</v>
      </c>
      <c r="C191" s="1336"/>
      <c r="D191" s="1337"/>
      <c r="E191" s="1275"/>
      <c r="F191" s="1275"/>
      <c r="G191" s="1275"/>
      <c r="H191" s="1275"/>
      <c r="I191" s="1146"/>
      <c r="J191" s="1146"/>
      <c r="K191" s="1146"/>
      <c r="L191" s="1146"/>
      <c r="M191" s="1146"/>
      <c r="N191" s="1146"/>
      <c r="O191" s="1321"/>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row>
    <row r="192" spans="1:46" ht="51" customHeight="1">
      <c r="A192" s="1338" t="s">
        <v>284</v>
      </c>
      <c r="B192" s="1322" t="s">
        <v>285</v>
      </c>
      <c r="C192" s="1336">
        <v>22.1</v>
      </c>
      <c r="D192" s="1335">
        <f>C192-(C193+C196+C198+C200)</f>
        <v>0</v>
      </c>
      <c r="E192" s="1275"/>
      <c r="F192" s="1275"/>
      <c r="G192" s="1275"/>
      <c r="H192" s="1275"/>
      <c r="I192" s="1146"/>
      <c r="J192" s="1146"/>
      <c r="K192" s="1146"/>
      <c r="L192" s="1146"/>
      <c r="M192" s="1146"/>
      <c r="N192" s="1146"/>
      <c r="O192" s="1321"/>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row>
    <row r="193" spans="1:46" ht="85.5" customHeight="1">
      <c r="A193" s="1338" t="s">
        <v>286</v>
      </c>
      <c r="B193" s="1322" t="s">
        <v>287</v>
      </c>
      <c r="C193" s="1336">
        <v>0</v>
      </c>
      <c r="D193" s="1335">
        <f>C193-C194-C195</f>
        <v>0</v>
      </c>
      <c r="E193" s="1275"/>
      <c r="F193" s="1275"/>
      <c r="G193" s="1275"/>
      <c r="H193" s="1275"/>
      <c r="I193" s="1146"/>
      <c r="J193" s="1146"/>
      <c r="K193" s="1146"/>
      <c r="L193" s="1146"/>
      <c r="M193" s="1146"/>
      <c r="N193" s="1146"/>
      <c r="O193" s="1321"/>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row>
    <row r="194" spans="1:46" ht="33.75" customHeight="1">
      <c r="A194" s="1330" t="s">
        <v>288</v>
      </c>
      <c r="B194" s="1322" t="s">
        <v>289</v>
      </c>
      <c r="C194" s="1336">
        <v>0</v>
      </c>
      <c r="D194" s="1337"/>
      <c r="E194" s="1275"/>
      <c r="F194" s="1275"/>
      <c r="G194" s="1275"/>
      <c r="H194" s="1275"/>
      <c r="I194" s="1146"/>
      <c r="J194" s="1146"/>
      <c r="K194" s="1146"/>
      <c r="L194" s="1146"/>
      <c r="M194" s="1146"/>
      <c r="N194" s="1146"/>
      <c r="O194" s="1321"/>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row>
    <row r="195" spans="1:46" ht="18.75">
      <c r="A195" s="1339" t="s">
        <v>290</v>
      </c>
      <c r="B195" s="1322" t="s">
        <v>291</v>
      </c>
      <c r="C195" s="1336"/>
      <c r="D195" s="1337"/>
      <c r="E195" s="1275"/>
      <c r="F195" s="1275"/>
      <c r="G195" s="1275"/>
      <c r="H195" s="1275"/>
      <c r="I195" s="1146"/>
      <c r="J195" s="1146"/>
      <c r="K195" s="1146"/>
      <c r="L195" s="1146"/>
      <c r="M195" s="1146"/>
      <c r="N195" s="1146"/>
      <c r="O195" s="1321"/>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row>
    <row r="196" spans="1:46" ht="74.25" customHeight="1">
      <c r="A196" s="1330" t="s">
        <v>292</v>
      </c>
      <c r="B196" s="1322" t="s">
        <v>293</v>
      </c>
      <c r="C196" s="1336"/>
      <c r="D196" s="1335">
        <f>C196-C197</f>
        <v>0</v>
      </c>
      <c r="E196" s="1275"/>
      <c r="F196" s="1275"/>
      <c r="G196" s="1275"/>
      <c r="H196" s="1275"/>
      <c r="I196" s="1146"/>
      <c r="J196" s="1146"/>
      <c r="K196" s="1146"/>
      <c r="L196" s="1146"/>
      <c r="M196" s="1146"/>
      <c r="N196" s="1146"/>
      <c r="O196" s="1321"/>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row>
    <row r="197" spans="1:46" ht="44.25" customHeight="1">
      <c r="A197" s="1330" t="s">
        <v>294</v>
      </c>
      <c r="B197" s="1322" t="s">
        <v>295</v>
      </c>
      <c r="C197" s="1336"/>
      <c r="D197" s="1337"/>
      <c r="E197" s="1275"/>
      <c r="F197" s="1275"/>
      <c r="G197" s="1275"/>
      <c r="H197" s="1275"/>
      <c r="I197" s="1146"/>
      <c r="J197" s="1146"/>
      <c r="K197" s="1146"/>
      <c r="L197" s="1146"/>
      <c r="M197" s="1146"/>
      <c r="N197" s="1146"/>
      <c r="O197" s="1321"/>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row>
    <row r="198" spans="1:46" ht="18.75">
      <c r="A198" s="1330" t="s">
        <v>296</v>
      </c>
      <c r="B198" s="1322" t="s">
        <v>297</v>
      </c>
      <c r="C198" s="1336">
        <v>22.1</v>
      </c>
      <c r="D198" s="1335">
        <f>C198-C199</f>
        <v>6.5000000000000018</v>
      </c>
      <c r="E198" s="1275"/>
      <c r="F198" s="1275"/>
      <c r="G198" s="1275"/>
      <c r="H198" s="1275"/>
      <c r="I198" s="1146"/>
      <c r="J198" s="1146"/>
      <c r="K198" s="1146"/>
      <c r="L198" s="1146"/>
      <c r="M198" s="1146"/>
      <c r="N198" s="1146"/>
      <c r="O198" s="1321"/>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row>
    <row r="199" spans="1:46" ht="24" customHeight="1">
      <c r="A199" s="1330" t="s">
        <v>298</v>
      </c>
      <c r="B199" s="1322" t="s">
        <v>299</v>
      </c>
      <c r="C199" s="1336">
        <v>15.6</v>
      </c>
      <c r="D199" s="1275"/>
      <c r="E199" s="1275"/>
      <c r="F199" s="1275"/>
      <c r="G199" s="1275"/>
      <c r="H199" s="1275"/>
      <c r="I199" s="1146"/>
      <c r="J199" s="1146"/>
      <c r="K199" s="1146"/>
      <c r="L199" s="1146"/>
      <c r="M199" s="1146"/>
      <c r="N199" s="1146"/>
      <c r="O199" s="1321"/>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row>
    <row r="200" spans="1:46" ht="52.5" customHeight="1">
      <c r="A200" s="1330" t="s">
        <v>300</v>
      </c>
      <c r="B200" s="1322" t="s">
        <v>301</v>
      </c>
      <c r="C200" s="1336"/>
      <c r="D200" s="1275"/>
      <c r="E200" s="1275"/>
      <c r="F200" s="1275"/>
      <c r="G200" s="1275"/>
      <c r="H200" s="1275"/>
      <c r="I200" s="1146"/>
      <c r="J200" s="1146"/>
      <c r="K200" s="1146"/>
      <c r="L200" s="1146"/>
      <c r="M200" s="1146"/>
      <c r="N200" s="1146"/>
      <c r="O200" s="1321"/>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row>
    <row r="201" spans="1:46" ht="38.25" customHeight="1">
      <c r="A201" s="1330" t="s">
        <v>302</v>
      </c>
      <c r="B201" s="1322" t="s">
        <v>303</v>
      </c>
      <c r="C201" s="1336">
        <v>4.5</v>
      </c>
      <c r="D201" s="1275"/>
      <c r="E201" s="1275"/>
      <c r="F201" s="1275"/>
      <c r="G201" s="1275"/>
      <c r="H201" s="1275"/>
      <c r="I201" s="1146"/>
      <c r="J201" s="1146"/>
      <c r="K201" s="1146"/>
      <c r="L201" s="1146"/>
      <c r="M201" s="1146"/>
      <c r="N201" s="1146"/>
      <c r="O201" s="1321"/>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row>
    <row r="202" spans="1:46" ht="43.5" customHeight="1">
      <c r="A202" s="1332"/>
      <c r="B202" s="1327"/>
      <c r="C202" s="1333"/>
      <c r="D202" s="1146"/>
      <c r="E202" s="1146"/>
      <c r="F202" s="1146"/>
      <c r="G202" s="1146"/>
      <c r="H202" s="1146"/>
      <c r="I202" s="1146"/>
      <c r="J202" s="1146"/>
      <c r="K202" s="1146"/>
      <c r="L202" s="1146"/>
      <c r="M202" s="1146"/>
      <c r="N202" s="1146"/>
      <c r="O202" s="1146"/>
      <c r="P202" s="1321"/>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row>
    <row r="203" spans="1:46" ht="96" customHeight="1">
      <c r="A203" s="1631" t="s">
        <v>304</v>
      </c>
      <c r="B203" s="1631"/>
      <c r="C203" s="1631"/>
      <c r="D203" s="1146"/>
      <c r="E203" s="1146"/>
      <c r="F203" s="1146"/>
      <c r="G203" s="1146"/>
      <c r="H203" s="1146"/>
      <c r="I203" s="1146"/>
      <c r="J203" s="1146"/>
      <c r="K203" s="1146"/>
      <c r="L203" s="1146"/>
      <c r="M203" s="1146"/>
      <c r="N203" s="1146"/>
      <c r="O203" s="1146"/>
      <c r="P203" s="1321"/>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row>
    <row r="204" spans="1:46" ht="43.5" customHeight="1">
      <c r="A204" s="1632" t="s">
        <v>305</v>
      </c>
      <c r="B204" s="1632"/>
      <c r="C204" s="1632"/>
      <c r="D204" s="1146"/>
      <c r="E204" s="1146"/>
      <c r="F204" s="1146"/>
      <c r="G204" s="1146"/>
      <c r="H204" s="1146"/>
      <c r="I204" s="1146"/>
      <c r="J204" s="1146"/>
      <c r="K204" s="1146"/>
      <c r="L204" s="1146"/>
      <c r="M204" s="1146"/>
      <c r="N204" s="1146"/>
      <c r="O204" s="1146"/>
      <c r="P204" s="1321"/>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row>
    <row r="205" spans="1:46" ht="15" customHeight="1">
      <c r="A205" s="1262"/>
      <c r="B205" s="1262"/>
      <c r="C205" s="1262"/>
      <c r="D205" s="1146"/>
      <c r="E205" s="1146"/>
      <c r="F205" s="1146"/>
      <c r="G205" s="1146"/>
      <c r="H205" s="1146"/>
      <c r="I205" s="1146"/>
      <c r="J205" s="1146"/>
      <c r="K205" s="1146"/>
      <c r="L205" s="1146"/>
      <c r="M205" s="1146"/>
      <c r="N205" s="1146"/>
      <c r="O205" s="1146"/>
      <c r="P205" s="1321"/>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row>
    <row r="206" spans="1:46" ht="31.5">
      <c r="A206" s="1237" t="s">
        <v>40</v>
      </c>
      <c r="B206" s="1237" t="s">
        <v>7</v>
      </c>
      <c r="C206" s="1238" t="s">
        <v>117</v>
      </c>
      <c r="D206" s="1146"/>
      <c r="E206" s="1146"/>
      <c r="F206" s="1146"/>
      <c r="G206" s="1146"/>
      <c r="H206" s="1146"/>
      <c r="I206" s="1146"/>
      <c r="J206" s="1146"/>
      <c r="K206" s="1146"/>
      <c r="L206" s="1146"/>
      <c r="M206" s="1146"/>
      <c r="N206" s="1146"/>
      <c r="O206" s="1146"/>
      <c r="P206" s="1321"/>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row>
    <row r="207" spans="1:46" ht="15">
      <c r="A207" s="1329">
        <v>1</v>
      </c>
      <c r="B207" s="1329">
        <v>2</v>
      </c>
      <c r="C207" s="1329">
        <v>3</v>
      </c>
      <c r="D207" s="1146"/>
      <c r="E207" s="1146"/>
      <c r="F207" s="1146"/>
      <c r="G207" s="1146"/>
      <c r="H207" s="1146"/>
      <c r="I207" s="1146"/>
      <c r="J207" s="1146"/>
      <c r="K207" s="1146"/>
      <c r="L207" s="1146"/>
      <c r="M207" s="1146"/>
      <c r="N207" s="1146"/>
      <c r="O207" s="1146"/>
      <c r="P207" s="1321"/>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row>
    <row r="208" spans="1:46" ht="40.5" customHeight="1">
      <c r="A208" s="1330" t="s">
        <v>306</v>
      </c>
      <c r="B208" s="1322" t="s">
        <v>307</v>
      </c>
      <c r="C208" s="1334">
        <f>C192</f>
        <v>22.1</v>
      </c>
      <c r="D208" s="1335">
        <f>C208-(C209+C210+C211)</f>
        <v>0</v>
      </c>
      <c r="E208" s="1275"/>
      <c r="F208" s="1275"/>
      <c r="G208" s="1146"/>
      <c r="H208" s="1146"/>
      <c r="I208" s="1146"/>
      <c r="J208" s="1146"/>
      <c r="K208" s="1146"/>
      <c r="L208" s="1146"/>
      <c r="M208" s="1146"/>
      <c r="N208" s="1146"/>
      <c r="O208" s="1321"/>
      <c r="P208" s="134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row>
    <row r="209" spans="1:46" ht="33" customHeight="1">
      <c r="A209" s="1330" t="s">
        <v>308</v>
      </c>
      <c r="B209" s="1322" t="s">
        <v>309</v>
      </c>
      <c r="C209" s="1336"/>
      <c r="D209" s="1275"/>
      <c r="E209" s="1275"/>
      <c r="F209" s="1275"/>
      <c r="G209" s="1146"/>
      <c r="H209" s="1146"/>
      <c r="I209" s="1146"/>
      <c r="J209" s="1146"/>
      <c r="K209" s="1146"/>
      <c r="L209" s="1146"/>
      <c r="M209" s="1146"/>
      <c r="N209" s="1146"/>
      <c r="O209" s="1321"/>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row>
    <row r="210" spans="1:46" ht="19.5" customHeight="1">
      <c r="A210" s="1330" t="s">
        <v>310</v>
      </c>
      <c r="B210" s="1322" t="s">
        <v>311</v>
      </c>
      <c r="C210" s="1336">
        <v>22.1</v>
      </c>
      <c r="D210" s="1275"/>
      <c r="E210" s="1275"/>
      <c r="F210" s="1275"/>
      <c r="G210" s="1146"/>
      <c r="H210" s="1146"/>
      <c r="I210" s="1146"/>
      <c r="J210" s="1146"/>
      <c r="K210" s="1146"/>
      <c r="L210" s="1146"/>
      <c r="M210" s="1146"/>
      <c r="N210" s="1146"/>
      <c r="O210" s="1321"/>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row>
    <row r="211" spans="1:46" ht="21" customHeight="1">
      <c r="A211" s="1330" t="s">
        <v>312</v>
      </c>
      <c r="B211" s="1322" t="s">
        <v>313</v>
      </c>
      <c r="C211" s="1336"/>
      <c r="D211" s="1275"/>
      <c r="E211" s="1275"/>
      <c r="F211" s="1275"/>
      <c r="G211" s="1146"/>
      <c r="H211" s="1146"/>
      <c r="I211" s="1146"/>
      <c r="J211" s="1146"/>
      <c r="K211" s="1146"/>
      <c r="L211" s="1146"/>
      <c r="M211" s="1146"/>
      <c r="N211" s="1146"/>
      <c r="O211" s="1321"/>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row>
    <row r="212" spans="1:46" ht="38.25" customHeight="1">
      <c r="A212" s="1330" t="s">
        <v>314</v>
      </c>
      <c r="B212" s="1322" t="s">
        <v>315</v>
      </c>
      <c r="C212" s="1336"/>
      <c r="D212" s="1275"/>
      <c r="E212" s="1275"/>
      <c r="F212" s="1275"/>
      <c r="G212" s="1146"/>
      <c r="H212" s="1146"/>
      <c r="I212" s="1146"/>
      <c r="J212" s="1146"/>
      <c r="K212" s="1146"/>
      <c r="L212" s="1146"/>
      <c r="M212" s="1146"/>
      <c r="N212" s="1146"/>
      <c r="O212" s="1321"/>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row>
    <row r="213" spans="1:46" ht="25.5" customHeight="1">
      <c r="A213" s="1330" t="s">
        <v>316</v>
      </c>
      <c r="B213" s="1322" t="s">
        <v>317</v>
      </c>
      <c r="C213" s="1336"/>
      <c r="D213" s="1275"/>
      <c r="E213" s="1275"/>
      <c r="F213" s="1275"/>
      <c r="G213" s="1146"/>
      <c r="H213" s="1146"/>
      <c r="I213" s="1146"/>
      <c r="J213" s="1146"/>
      <c r="K213" s="1146"/>
      <c r="L213" s="1146"/>
      <c r="M213" s="1146"/>
      <c r="N213" s="1146"/>
      <c r="O213" s="1321"/>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row>
    <row r="214" spans="1:46" ht="15.75">
      <c r="A214" s="1332"/>
      <c r="B214" s="1327"/>
      <c r="C214" s="1333"/>
      <c r="D214" s="1275"/>
      <c r="E214" s="1275"/>
      <c r="F214" s="1275"/>
      <c r="G214" s="1146"/>
      <c r="H214" s="1146"/>
      <c r="I214" s="1146"/>
      <c r="J214" s="1146"/>
      <c r="K214" s="1146"/>
      <c r="L214" s="1146"/>
      <c r="M214" s="1146"/>
      <c r="N214" s="1146"/>
      <c r="O214" s="1146"/>
      <c r="P214" s="1321"/>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row>
    <row r="215" spans="1:46" ht="49.5" customHeight="1">
      <c r="A215" s="176" t="s">
        <v>318</v>
      </c>
      <c r="B215" s="1341"/>
      <c r="C215" s="1342" t="s">
        <v>335</v>
      </c>
      <c r="D215" s="1341"/>
      <c r="E215" s="1343" t="s">
        <v>513</v>
      </c>
      <c r="F215" s="1275"/>
      <c r="G215" s="1343"/>
      <c r="H215" s="1275"/>
      <c r="I215" s="1275"/>
      <c r="J215" s="1275"/>
      <c r="K215" s="1275"/>
      <c r="L215" s="1146"/>
      <c r="M215" s="1146"/>
      <c r="N215" s="1146"/>
      <c r="O215" s="1146"/>
      <c r="P215" s="1146"/>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row>
    <row r="216" spans="1:46" ht="15">
      <c r="A216" s="180"/>
      <c r="B216" s="1341"/>
      <c r="C216" s="1344" t="s">
        <v>319</v>
      </c>
      <c r="D216" s="1345"/>
      <c r="E216" s="1344" t="s">
        <v>320</v>
      </c>
      <c r="F216" s="1235"/>
      <c r="G216" s="1344" t="s">
        <v>321</v>
      </c>
      <c r="H216" s="1275"/>
      <c r="I216" s="1275"/>
      <c r="J216" s="1275"/>
      <c r="K216" s="1275"/>
      <c r="L216" s="1146"/>
      <c r="M216" s="1146"/>
      <c r="N216" s="1146"/>
      <c r="O216" s="1146"/>
      <c r="P216" s="1146"/>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row>
    <row r="217" spans="1:46" ht="15">
      <c r="A217" s="1341"/>
      <c r="B217" s="1341"/>
      <c r="C217" s="1350" t="s">
        <v>514</v>
      </c>
      <c r="D217" s="1341"/>
      <c r="E217" s="1343" t="s">
        <v>515</v>
      </c>
      <c r="F217" s="1275"/>
      <c r="G217" s="1346">
        <v>44194</v>
      </c>
      <c r="H217" s="1275"/>
      <c r="I217" s="1275"/>
      <c r="J217" s="1275"/>
      <c r="K217" s="1275"/>
      <c r="L217" s="1146"/>
      <c r="M217" s="1146"/>
      <c r="N217" s="1146"/>
      <c r="O217" s="1146"/>
      <c r="P217" s="1146"/>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row>
    <row r="218" spans="1:46" ht="15">
      <c r="A218" s="1341"/>
      <c r="B218" s="1341"/>
      <c r="C218" s="1233" t="s">
        <v>322</v>
      </c>
      <c r="D218" s="1341"/>
      <c r="E218" s="1347" t="s">
        <v>323</v>
      </c>
      <c r="F218" s="1275"/>
      <c r="G218" s="1235" t="s">
        <v>324</v>
      </c>
      <c r="H218" s="1275"/>
      <c r="I218" s="1275"/>
      <c r="J218" s="1275"/>
      <c r="K218" s="1275"/>
      <c r="L218" s="1146"/>
      <c r="M218" s="1146"/>
      <c r="N218" s="1146"/>
      <c r="O218" s="1146"/>
      <c r="P218" s="1146"/>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row>
    <row r="219" spans="1:46" ht="15">
      <c r="A219" s="1341"/>
      <c r="B219" s="1341"/>
      <c r="C219" s="1341"/>
      <c r="D219" s="1341"/>
      <c r="E219" s="1275"/>
      <c r="F219" s="1275"/>
      <c r="G219" s="1275"/>
      <c r="H219" s="1275"/>
      <c r="I219" s="1275"/>
      <c r="J219" s="1275"/>
      <c r="K219" s="1275"/>
      <c r="L219" s="1146"/>
      <c r="M219" s="1146"/>
      <c r="N219" s="1146"/>
      <c r="O219" s="1146"/>
      <c r="P219" s="1146"/>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row>
    <row r="220" spans="1:46" ht="12.75" customHeight="1">
      <c r="A220" s="1341"/>
      <c r="B220" s="1341"/>
      <c r="C220" s="1341"/>
      <c r="D220" s="1341"/>
      <c r="E220" s="1275"/>
      <c r="F220" s="1275"/>
      <c r="G220" s="1275"/>
      <c r="H220" s="1275"/>
      <c r="I220" s="1275"/>
      <c r="J220" s="1275"/>
      <c r="K220" s="1275"/>
      <c r="L220" s="1146"/>
      <c r="M220" s="1146"/>
      <c r="N220" s="1146"/>
      <c r="O220" s="1146"/>
      <c r="P220" s="1146"/>
    </row>
    <row r="221" spans="1:46" ht="12.75" customHeight="1">
      <c r="A221" s="1341"/>
      <c r="B221" s="1341"/>
      <c r="C221" s="1341"/>
      <c r="D221" s="1341"/>
      <c r="E221" s="1275"/>
      <c r="F221" s="1275"/>
      <c r="G221" s="1275"/>
      <c r="H221" s="1275"/>
      <c r="I221" s="1275"/>
      <c r="J221" s="1275"/>
      <c r="K221" s="1275"/>
      <c r="L221" s="1146"/>
      <c r="M221" s="1146"/>
      <c r="N221" s="1146"/>
      <c r="O221" s="1146"/>
      <c r="P221" s="1146"/>
    </row>
    <row r="222" spans="1:46" ht="12.75" customHeight="1">
      <c r="A222" s="1341"/>
      <c r="B222" s="1341"/>
      <c r="C222" s="1341"/>
      <c r="D222" s="1341"/>
      <c r="E222" s="1275"/>
      <c r="F222" s="1275"/>
      <c r="G222" s="1275"/>
      <c r="H222" s="1275"/>
      <c r="I222" s="1275"/>
      <c r="J222" s="1275"/>
      <c r="K222" s="1275"/>
      <c r="L222" s="1146"/>
      <c r="M222" s="1146"/>
      <c r="N222" s="1146"/>
      <c r="O222" s="1146"/>
      <c r="P222" s="1146"/>
    </row>
    <row r="223" spans="1:46" ht="12.75" customHeight="1">
      <c r="A223" s="1341"/>
      <c r="B223" s="1341"/>
      <c r="C223" s="1341"/>
      <c r="D223" s="1341"/>
      <c r="E223" s="1275"/>
      <c r="F223" s="1275"/>
      <c r="G223" s="1275"/>
      <c r="H223" s="1275"/>
      <c r="I223" s="1275"/>
      <c r="J223" s="1275"/>
      <c r="K223" s="1275"/>
      <c r="L223" s="1146"/>
      <c r="M223" s="1146"/>
      <c r="N223" s="1146"/>
      <c r="O223" s="1146"/>
      <c r="P223" s="1146"/>
    </row>
    <row r="224" spans="1:46" ht="12.75" customHeight="1">
      <c r="A224" s="1341"/>
      <c r="B224" s="1341"/>
      <c r="C224" s="1341"/>
      <c r="D224" s="1341"/>
      <c r="E224" s="1275"/>
      <c r="F224" s="1275"/>
      <c r="G224" s="1275"/>
      <c r="H224" s="1275"/>
      <c r="I224" s="1275"/>
      <c r="J224" s="1275"/>
      <c r="K224" s="1275"/>
      <c r="L224" s="1146"/>
      <c r="M224" s="1146"/>
      <c r="N224" s="1146"/>
      <c r="O224" s="1146"/>
      <c r="P224" s="1146"/>
    </row>
    <row r="225" spans="1:16" ht="12.75" customHeight="1">
      <c r="A225" s="1341"/>
      <c r="B225" s="1341"/>
      <c r="C225" s="1341"/>
      <c r="D225" s="1341"/>
      <c r="E225" s="1275"/>
      <c r="F225" s="1275"/>
      <c r="G225" s="1275"/>
      <c r="H225" s="1275"/>
      <c r="I225" s="1275"/>
      <c r="J225" s="1275"/>
      <c r="K225" s="1275"/>
      <c r="L225" s="1146"/>
      <c r="M225" s="1146"/>
      <c r="N225" s="1146"/>
      <c r="O225" s="1146"/>
      <c r="P225" s="1146"/>
    </row>
    <row r="226" spans="1:16" ht="12.75" customHeight="1">
      <c r="A226" s="1341"/>
      <c r="B226" s="1341"/>
      <c r="C226" s="1341"/>
      <c r="D226" s="1341"/>
      <c r="E226" s="1275"/>
      <c r="F226" s="1275"/>
      <c r="G226" s="1275"/>
      <c r="H226" s="1275"/>
      <c r="I226" s="1275"/>
      <c r="J226" s="1275"/>
      <c r="K226" s="1275"/>
      <c r="L226" s="1146"/>
      <c r="M226" s="1146"/>
      <c r="N226" s="1146"/>
      <c r="O226" s="1146"/>
      <c r="P226" s="1146"/>
    </row>
    <row r="227" spans="1:16" ht="12.75" customHeight="1">
      <c r="A227" s="1341"/>
      <c r="B227" s="1341"/>
      <c r="C227" s="1341"/>
      <c r="D227" s="1341"/>
      <c r="E227" s="1275"/>
      <c r="F227" s="1275"/>
      <c r="G227" s="1275"/>
      <c r="H227" s="1275"/>
      <c r="I227" s="1275"/>
      <c r="J227" s="1275"/>
      <c r="K227" s="1275"/>
      <c r="L227" s="1146"/>
      <c r="M227" s="1146"/>
      <c r="N227" s="1146"/>
      <c r="O227" s="1146"/>
      <c r="P227" s="1146"/>
    </row>
    <row r="228" spans="1:16" ht="12.75" customHeight="1">
      <c r="A228" s="1341"/>
      <c r="B228" s="1341"/>
      <c r="C228" s="1341"/>
      <c r="D228" s="1341"/>
      <c r="E228" s="1275"/>
      <c r="F228" s="1275"/>
      <c r="G228" s="1275"/>
      <c r="H228" s="1275"/>
      <c r="I228" s="1275"/>
      <c r="J228" s="1275"/>
      <c r="K228" s="1275"/>
      <c r="L228" s="1146"/>
      <c r="M228" s="1146"/>
      <c r="N228" s="1146"/>
      <c r="O228" s="1146"/>
      <c r="P228" s="1146"/>
    </row>
    <row r="229" spans="1:16" ht="12.75" customHeight="1">
      <c r="A229" s="1341"/>
      <c r="B229" s="1341"/>
      <c r="C229" s="1341"/>
      <c r="D229" s="1341"/>
      <c r="E229" s="1275"/>
      <c r="F229" s="1275"/>
      <c r="G229" s="1275"/>
      <c r="H229" s="1275"/>
      <c r="I229" s="1275"/>
      <c r="J229" s="1275"/>
      <c r="K229" s="1275"/>
      <c r="L229" s="1146"/>
      <c r="M229" s="1146"/>
      <c r="N229" s="1146"/>
      <c r="O229" s="1146"/>
      <c r="P229" s="1146"/>
    </row>
    <row r="230" spans="1:16" ht="12.75" customHeight="1">
      <c r="A230" s="1341"/>
      <c r="B230" s="1341"/>
      <c r="C230" s="1341"/>
      <c r="D230" s="1341"/>
      <c r="E230" s="1275"/>
      <c r="F230" s="1275"/>
      <c r="G230" s="1275"/>
      <c r="H230" s="1275"/>
      <c r="I230" s="1275"/>
      <c r="J230" s="1275"/>
      <c r="K230" s="1275"/>
      <c r="L230" s="1146"/>
      <c r="M230" s="1146"/>
      <c r="N230" s="1146"/>
      <c r="O230" s="1146"/>
      <c r="P230" s="1146"/>
    </row>
    <row r="231" spans="1:16" ht="12.75" customHeight="1">
      <c r="A231" s="1341"/>
      <c r="B231" s="1341"/>
      <c r="C231" s="1341"/>
      <c r="D231" s="1341"/>
      <c r="E231" s="1275"/>
      <c r="F231" s="1275"/>
      <c r="G231" s="1275"/>
      <c r="H231" s="1275"/>
      <c r="I231" s="1275"/>
      <c r="J231" s="1275"/>
      <c r="K231" s="1275"/>
      <c r="L231" s="1146"/>
      <c r="M231" s="1146"/>
      <c r="N231" s="1146"/>
      <c r="O231" s="1146"/>
      <c r="P231" s="1146"/>
    </row>
    <row r="232" spans="1:16" ht="12.75" customHeight="1">
      <c r="A232" s="1341"/>
      <c r="B232" s="1341"/>
      <c r="C232" s="1341"/>
      <c r="D232" s="1341"/>
      <c r="E232" s="1275"/>
      <c r="F232" s="1275"/>
      <c r="G232" s="1275"/>
      <c r="H232" s="1275"/>
      <c r="I232" s="1275"/>
      <c r="J232" s="1275"/>
      <c r="K232" s="1275"/>
      <c r="L232" s="1146"/>
      <c r="M232" s="1146"/>
      <c r="N232" s="1146"/>
      <c r="O232" s="1146"/>
      <c r="P232" s="1146"/>
    </row>
    <row r="233" spans="1:16" ht="12.75" customHeight="1">
      <c r="A233" s="1348"/>
      <c r="B233" s="1348"/>
      <c r="C233" s="1348"/>
      <c r="D233" s="1348"/>
      <c r="E233" s="1146"/>
      <c r="F233" s="1146"/>
      <c r="G233" s="1146"/>
      <c r="H233" s="1146"/>
      <c r="I233" s="1146"/>
      <c r="J233" s="1146"/>
      <c r="K233" s="1146"/>
      <c r="L233" s="1146"/>
      <c r="M233" s="1146"/>
      <c r="N233" s="1146"/>
      <c r="O233" s="1146"/>
      <c r="P233" s="1146"/>
    </row>
    <row r="234" spans="1:16" ht="12.75" customHeight="1">
      <c r="A234" s="1348"/>
      <c r="B234" s="1348"/>
      <c r="C234" s="1348"/>
      <c r="D234" s="1348"/>
      <c r="E234" s="1146"/>
      <c r="F234" s="1146"/>
      <c r="G234" s="1146"/>
      <c r="H234" s="1146"/>
      <c r="I234" s="1146"/>
      <c r="J234" s="1146"/>
      <c r="K234" s="1146"/>
      <c r="L234" s="1146"/>
      <c r="M234" s="1146"/>
      <c r="N234" s="1146"/>
      <c r="O234" s="1146"/>
      <c r="P234" s="1146"/>
    </row>
    <row r="235" spans="1:16" ht="12.75" customHeight="1">
      <c r="A235" s="1348"/>
      <c r="B235" s="1348"/>
      <c r="C235" s="1348"/>
      <c r="D235" s="1348"/>
      <c r="E235" s="1349"/>
      <c r="F235" s="1146"/>
      <c r="G235" s="1146"/>
      <c r="H235" s="1146"/>
      <c r="I235" s="1146"/>
      <c r="J235" s="1146"/>
      <c r="K235" s="1146"/>
      <c r="L235" s="1146"/>
      <c r="M235" s="1146"/>
      <c r="N235" s="1146"/>
      <c r="O235" s="1146"/>
      <c r="P235" s="1146"/>
    </row>
    <row r="236" spans="1:16" ht="12.75" customHeight="1">
      <c r="A236" s="1348"/>
      <c r="B236" s="1348"/>
      <c r="C236" s="1348"/>
      <c r="D236" s="1348"/>
      <c r="E236" s="1146"/>
      <c r="F236" s="1146"/>
      <c r="G236" s="1146"/>
      <c r="H236" s="1146"/>
      <c r="I236" s="1146"/>
      <c r="J236" s="1146"/>
      <c r="K236" s="1146"/>
      <c r="L236" s="1146"/>
      <c r="M236" s="1146"/>
      <c r="N236" s="1146"/>
      <c r="O236" s="1146"/>
      <c r="P236" s="1146"/>
    </row>
    <row r="237" spans="1:16" ht="12.75" customHeight="1">
      <c r="A237" s="1348"/>
      <c r="B237" s="1348"/>
      <c r="C237" s="1348"/>
      <c r="D237" s="1348"/>
      <c r="E237" s="1146"/>
      <c r="F237" s="1146"/>
      <c r="G237" s="1146"/>
      <c r="H237" s="1146"/>
      <c r="I237" s="1146"/>
      <c r="J237" s="1146"/>
      <c r="K237" s="1146"/>
      <c r="L237" s="1146"/>
      <c r="M237" s="1146"/>
      <c r="N237" s="1146"/>
      <c r="O237" s="1146"/>
      <c r="P237" s="1146"/>
    </row>
    <row r="238" spans="1:16" ht="12.75" customHeight="1">
      <c r="A238" s="1348"/>
      <c r="B238" s="1348"/>
      <c r="C238" s="1348"/>
      <c r="D238" s="1348"/>
      <c r="E238" s="1146"/>
      <c r="F238" s="1146"/>
      <c r="G238" s="1146"/>
      <c r="H238" s="1146"/>
      <c r="I238" s="1146"/>
      <c r="J238" s="1146"/>
      <c r="K238" s="1146"/>
      <c r="L238" s="1146"/>
      <c r="M238" s="1146"/>
      <c r="N238" s="1146"/>
      <c r="O238" s="1146"/>
      <c r="P238" s="1146"/>
    </row>
    <row r="239" spans="1:16" ht="14.25" customHeight="1">
      <c r="A239" s="1348"/>
      <c r="B239" s="1348"/>
      <c r="C239" s="1348"/>
      <c r="D239" s="1348"/>
      <c r="E239" s="1146"/>
      <c r="F239" s="1146"/>
      <c r="G239" s="1146"/>
      <c r="H239" s="1146"/>
      <c r="I239" s="1146"/>
      <c r="J239" s="1146"/>
      <c r="K239" s="1146"/>
      <c r="L239" s="1146"/>
      <c r="M239" s="1146"/>
      <c r="N239" s="1146"/>
      <c r="O239" s="1146"/>
      <c r="P239" s="1146"/>
    </row>
    <row r="240" spans="1:16" ht="15" customHeight="1">
      <c r="A240" s="1348"/>
      <c r="B240" s="1348"/>
      <c r="C240" s="1348"/>
      <c r="D240" s="1348"/>
      <c r="E240" s="1146"/>
      <c r="F240" s="1146"/>
      <c r="G240" s="1146"/>
      <c r="H240" s="1146"/>
      <c r="I240" s="1146"/>
      <c r="J240" s="1146"/>
      <c r="K240" s="1146"/>
      <c r="L240" s="1146"/>
      <c r="M240" s="1146"/>
      <c r="N240" s="1146"/>
      <c r="O240" s="1146"/>
      <c r="P240" s="1146"/>
    </row>
    <row r="241" spans="1:16" ht="12" customHeight="1">
      <c r="A241" s="1348"/>
      <c r="B241" s="1348"/>
      <c r="C241" s="1348"/>
      <c r="D241" s="1348"/>
      <c r="E241" s="1146"/>
      <c r="F241" s="1146"/>
      <c r="G241" s="1146"/>
      <c r="H241" s="1146"/>
      <c r="I241" s="1146"/>
      <c r="J241" s="1146"/>
      <c r="K241" s="1146"/>
      <c r="L241" s="1146"/>
      <c r="M241" s="1146"/>
      <c r="N241" s="1146"/>
      <c r="O241" s="1146"/>
      <c r="P241" s="1146"/>
    </row>
    <row r="242" spans="1:16" ht="12.75" customHeight="1">
      <c r="A242" s="1348"/>
      <c r="B242" s="1348"/>
      <c r="C242" s="1348"/>
      <c r="D242" s="1348"/>
      <c r="E242" s="1146"/>
      <c r="F242" s="1146"/>
      <c r="G242" s="1146"/>
      <c r="H242" s="1146"/>
      <c r="I242" s="1146"/>
      <c r="J242" s="1146"/>
      <c r="K242" s="1146"/>
      <c r="L242" s="1146"/>
      <c r="M242" s="1146"/>
      <c r="N242" s="1146"/>
      <c r="O242" s="1146"/>
      <c r="P242" s="1146"/>
    </row>
    <row r="243" spans="1:16" ht="12.75" customHeight="1">
      <c r="A243" s="1348"/>
      <c r="B243" s="1348"/>
      <c r="C243" s="1348"/>
      <c r="D243" s="1348"/>
      <c r="E243" s="1146"/>
      <c r="F243" s="1146"/>
      <c r="G243" s="1146"/>
      <c r="H243" s="1146"/>
      <c r="I243" s="1146"/>
      <c r="J243" s="1146"/>
      <c r="K243" s="1146"/>
      <c r="L243" s="1146"/>
      <c r="M243" s="1146"/>
      <c r="N243" s="1146"/>
      <c r="O243" s="1146"/>
      <c r="P243" s="1146"/>
    </row>
    <row r="244" spans="1:16" ht="15">
      <c r="A244" s="1146"/>
      <c r="B244" s="1146"/>
      <c r="C244" s="1146"/>
      <c r="D244" s="1146"/>
      <c r="E244" s="1146"/>
      <c r="F244" s="1146"/>
      <c r="G244" s="1146"/>
      <c r="H244" s="1146"/>
      <c r="I244" s="1146"/>
      <c r="J244" s="1146"/>
      <c r="K244" s="1146"/>
      <c r="L244" s="1146"/>
      <c r="M244" s="1146"/>
      <c r="N244" s="1146"/>
      <c r="O244" s="1146"/>
      <c r="P244" s="1146"/>
    </row>
    <row r="245" spans="1:16" ht="15">
      <c r="A245" s="1146"/>
      <c r="B245" s="1146"/>
      <c r="C245" s="1146"/>
      <c r="D245" s="1146"/>
      <c r="E245" s="1146"/>
      <c r="F245" s="1146"/>
      <c r="G245" s="1146"/>
      <c r="H245" s="1146"/>
      <c r="I245" s="1146"/>
      <c r="J245" s="1146"/>
      <c r="K245" s="1146"/>
      <c r="L245" s="1146"/>
      <c r="M245" s="1146"/>
      <c r="N245" s="1146"/>
      <c r="O245" s="1146"/>
      <c r="P245" s="1146"/>
    </row>
    <row r="246" spans="1:16" ht="15">
      <c r="A246" s="1146"/>
      <c r="B246" s="1146"/>
      <c r="C246" s="1146"/>
      <c r="D246" s="1146"/>
      <c r="E246" s="1146"/>
      <c r="F246" s="1146"/>
      <c r="G246" s="1146"/>
      <c r="H246" s="1146"/>
      <c r="I246" s="1146"/>
      <c r="J246" s="1146"/>
      <c r="K246" s="1146"/>
      <c r="L246" s="1146"/>
      <c r="M246" s="1146"/>
      <c r="N246" s="1146"/>
      <c r="O246" s="1146"/>
      <c r="P246" s="1146"/>
    </row>
    <row r="247" spans="1:16" ht="15">
      <c r="A247" s="1146"/>
      <c r="B247" s="1146"/>
      <c r="C247" s="1146"/>
      <c r="D247" s="1146"/>
      <c r="E247" s="1146"/>
      <c r="F247" s="1146"/>
      <c r="G247" s="1146"/>
      <c r="H247" s="1146"/>
      <c r="I247" s="1146"/>
      <c r="J247" s="1146"/>
      <c r="K247" s="1146"/>
      <c r="L247" s="1146"/>
      <c r="M247" s="1146"/>
      <c r="N247" s="1146"/>
      <c r="O247" s="1146"/>
      <c r="P247" s="1146"/>
    </row>
    <row r="248" spans="1:16" ht="15">
      <c r="A248" s="1146"/>
      <c r="B248" s="1146"/>
      <c r="C248" s="1146"/>
      <c r="D248" s="1146"/>
      <c r="E248" s="1146"/>
      <c r="F248" s="1146"/>
      <c r="G248" s="1146"/>
      <c r="H248" s="1146"/>
      <c r="I248" s="1146"/>
      <c r="J248" s="1146"/>
      <c r="K248" s="1146"/>
      <c r="L248" s="1146"/>
      <c r="M248" s="1146"/>
      <c r="N248" s="1146"/>
      <c r="O248" s="1146"/>
      <c r="P248" s="1146"/>
    </row>
    <row r="249" spans="1:16" ht="15">
      <c r="A249" s="1146"/>
      <c r="B249" s="1146"/>
      <c r="C249" s="1146"/>
      <c r="D249" s="1146"/>
      <c r="E249" s="1146"/>
      <c r="F249" s="1146"/>
      <c r="G249" s="1146"/>
      <c r="H249" s="1146"/>
      <c r="I249" s="1146"/>
      <c r="J249" s="1146"/>
      <c r="K249" s="1146"/>
      <c r="L249" s="1146"/>
      <c r="M249" s="1146"/>
      <c r="N249" s="1146"/>
      <c r="O249" s="1146"/>
      <c r="P249" s="1146"/>
    </row>
    <row r="250" spans="1:16" ht="15">
      <c r="A250" s="1146"/>
      <c r="B250" s="1146"/>
      <c r="C250" s="1146"/>
      <c r="D250" s="1146"/>
      <c r="E250" s="1146"/>
      <c r="F250" s="1146"/>
      <c r="G250" s="1146"/>
      <c r="H250" s="1146"/>
      <c r="I250" s="1146"/>
      <c r="J250" s="1146"/>
      <c r="K250" s="1146"/>
      <c r="L250" s="1146"/>
      <c r="M250" s="1146"/>
      <c r="N250" s="1146"/>
      <c r="O250" s="1146"/>
      <c r="P250" s="1146"/>
    </row>
    <row r="251" spans="1:16" ht="15">
      <c r="A251" s="1146"/>
      <c r="B251" s="1146"/>
      <c r="C251" s="1146"/>
      <c r="D251" s="1146"/>
      <c r="E251" s="1146"/>
      <c r="F251" s="1146"/>
      <c r="G251" s="1146"/>
      <c r="H251" s="1146"/>
      <c r="I251" s="1146"/>
      <c r="J251" s="1146"/>
      <c r="K251" s="1146"/>
      <c r="L251" s="1146"/>
      <c r="M251" s="1146"/>
      <c r="N251" s="1146"/>
      <c r="O251" s="1146"/>
      <c r="P251" s="1146"/>
    </row>
    <row r="252" spans="1:16" ht="15">
      <c r="A252" s="1146"/>
      <c r="B252" s="1146"/>
      <c r="C252" s="1146"/>
      <c r="D252" s="1146"/>
      <c r="E252" s="1146"/>
      <c r="F252" s="1146"/>
      <c r="G252" s="1146"/>
      <c r="H252" s="1146"/>
      <c r="I252" s="1146"/>
      <c r="J252" s="1146"/>
      <c r="K252" s="1146"/>
      <c r="L252" s="1146"/>
      <c r="M252" s="1146"/>
      <c r="N252" s="1146"/>
      <c r="O252" s="1146"/>
      <c r="P252" s="1146"/>
    </row>
    <row r="253" spans="1:16" ht="15">
      <c r="A253" s="1146"/>
      <c r="B253" s="1146"/>
      <c r="C253" s="1146"/>
      <c r="D253" s="1146"/>
      <c r="E253" s="1146"/>
      <c r="F253" s="1146"/>
      <c r="G253" s="1146"/>
      <c r="H253" s="1146"/>
      <c r="I253" s="1146"/>
      <c r="J253" s="1146"/>
      <c r="K253" s="1146"/>
      <c r="L253" s="1146"/>
      <c r="M253" s="1146"/>
      <c r="N253" s="1146"/>
      <c r="O253" s="1146"/>
      <c r="P253" s="1146"/>
    </row>
    <row r="254" spans="1:16" ht="15">
      <c r="A254" s="1146"/>
      <c r="B254" s="1146"/>
      <c r="C254" s="1146"/>
      <c r="D254" s="1146"/>
      <c r="E254" s="1146"/>
      <c r="F254" s="1146"/>
      <c r="G254" s="1146"/>
      <c r="H254" s="1146"/>
      <c r="I254" s="1146"/>
      <c r="J254" s="1146"/>
      <c r="K254" s="1146"/>
      <c r="L254" s="1146"/>
      <c r="M254" s="1146"/>
      <c r="N254" s="1146"/>
      <c r="O254" s="1146"/>
      <c r="P254" s="1146"/>
    </row>
    <row r="255" spans="1:16" ht="15">
      <c r="A255" s="1146"/>
      <c r="B255" s="1146"/>
      <c r="C255" s="1146"/>
      <c r="D255" s="1146"/>
      <c r="E255" s="1146"/>
      <c r="F255" s="1146"/>
      <c r="G255" s="1146"/>
      <c r="H255" s="1146"/>
      <c r="I255" s="1146"/>
      <c r="J255" s="1146"/>
      <c r="K255" s="1146"/>
      <c r="L255" s="1146"/>
      <c r="M255" s="1146"/>
      <c r="N255" s="1146"/>
      <c r="O255" s="1146"/>
      <c r="P255" s="1146"/>
    </row>
    <row r="256" spans="1:16" ht="15">
      <c r="A256" s="1146"/>
      <c r="B256" s="1146"/>
      <c r="C256" s="1146"/>
      <c r="D256" s="1146"/>
      <c r="E256" s="1146"/>
      <c r="F256" s="1146"/>
      <c r="G256" s="1146"/>
      <c r="H256" s="1146"/>
      <c r="I256" s="1146"/>
      <c r="J256" s="1146"/>
      <c r="K256" s="1146"/>
      <c r="L256" s="1146"/>
      <c r="M256" s="1146"/>
      <c r="N256" s="1146"/>
      <c r="O256" s="1146"/>
      <c r="P256" s="1146"/>
    </row>
    <row r="257" spans="1:16" ht="15">
      <c r="A257" s="1146"/>
      <c r="B257" s="1146"/>
      <c r="C257" s="1146"/>
      <c r="D257" s="1146"/>
      <c r="E257" s="1146"/>
      <c r="F257" s="1146"/>
      <c r="G257" s="1146"/>
      <c r="H257" s="1146"/>
      <c r="I257" s="1146"/>
      <c r="J257" s="1146"/>
      <c r="K257" s="1146"/>
      <c r="L257" s="1146"/>
      <c r="M257" s="1146"/>
      <c r="N257" s="1146"/>
      <c r="O257" s="1146"/>
      <c r="P257" s="1146"/>
    </row>
    <row r="258" spans="1:16" ht="15">
      <c r="A258" s="1146"/>
      <c r="B258" s="1146"/>
      <c r="C258" s="1146"/>
      <c r="D258" s="1146"/>
      <c r="E258" s="1146"/>
      <c r="F258" s="1146"/>
      <c r="G258" s="1146"/>
      <c r="H258" s="1146"/>
      <c r="I258" s="1146"/>
      <c r="J258" s="1146"/>
      <c r="K258" s="1146"/>
      <c r="L258" s="1146"/>
      <c r="M258" s="1146"/>
      <c r="N258" s="1146"/>
      <c r="O258" s="1146"/>
      <c r="P258" s="1146"/>
    </row>
    <row r="259" spans="1:16" ht="15">
      <c r="A259" s="1146"/>
      <c r="B259" s="1146"/>
      <c r="C259" s="1146"/>
      <c r="D259" s="1146"/>
      <c r="E259" s="1146"/>
      <c r="F259" s="1146"/>
      <c r="G259" s="1146"/>
      <c r="H259" s="1146"/>
      <c r="I259" s="1146"/>
      <c r="J259" s="1146"/>
      <c r="K259" s="1146"/>
      <c r="L259" s="1146"/>
      <c r="M259" s="1146"/>
      <c r="N259" s="1146"/>
      <c r="O259" s="1146"/>
      <c r="P259" s="1146"/>
    </row>
    <row r="260" spans="1:16" ht="15">
      <c r="A260" s="1146"/>
      <c r="B260" s="1146"/>
      <c r="C260" s="1146"/>
      <c r="D260" s="1146"/>
      <c r="E260" s="1146"/>
      <c r="F260" s="1146"/>
      <c r="G260" s="1146"/>
      <c r="H260" s="1146"/>
      <c r="I260" s="1146"/>
      <c r="J260" s="1146"/>
      <c r="K260" s="1146"/>
      <c r="L260" s="1146"/>
      <c r="M260" s="1146"/>
      <c r="N260" s="1146"/>
      <c r="O260" s="1146"/>
      <c r="P260" s="1146"/>
    </row>
    <row r="261" spans="1:16" ht="15">
      <c r="A261" s="1146"/>
      <c r="B261" s="1146"/>
      <c r="C261" s="1146"/>
      <c r="D261" s="1146"/>
      <c r="E261" s="1146"/>
      <c r="F261" s="1146"/>
      <c r="G261" s="1146"/>
      <c r="H261" s="1146"/>
      <c r="I261" s="1146"/>
      <c r="J261" s="1146"/>
      <c r="K261" s="1146"/>
      <c r="L261" s="1146"/>
      <c r="M261" s="1146"/>
      <c r="N261" s="1146"/>
      <c r="O261" s="1146"/>
      <c r="P261" s="1146"/>
    </row>
    <row r="262" spans="1:16" ht="15">
      <c r="A262" s="1146"/>
      <c r="B262" s="1146"/>
      <c r="C262" s="1146"/>
      <c r="D262" s="1146"/>
      <c r="E262" s="1146"/>
      <c r="F262" s="1146"/>
      <c r="G262" s="1146"/>
      <c r="H262" s="1146"/>
      <c r="I262" s="1146"/>
      <c r="J262" s="1146"/>
      <c r="K262" s="1146"/>
      <c r="L262" s="1146"/>
      <c r="M262" s="1146"/>
      <c r="N262" s="1146"/>
      <c r="O262" s="1146"/>
      <c r="P262" s="1146"/>
    </row>
    <row r="263" spans="1:16" ht="15">
      <c r="A263" s="1146"/>
      <c r="B263" s="1146"/>
      <c r="C263" s="1146"/>
      <c r="D263" s="1146"/>
      <c r="E263" s="1146"/>
      <c r="F263" s="1146"/>
      <c r="G263" s="1146"/>
      <c r="H263" s="1146"/>
      <c r="I263" s="1146"/>
      <c r="J263" s="1146"/>
      <c r="K263" s="1146"/>
      <c r="L263" s="1146"/>
      <c r="M263" s="1146"/>
      <c r="N263" s="1146"/>
      <c r="O263" s="1146"/>
      <c r="P263" s="1146"/>
    </row>
    <row r="264" spans="1:16" ht="15">
      <c r="A264" s="1146"/>
      <c r="B264" s="1146"/>
      <c r="C264" s="1146"/>
      <c r="D264" s="1146"/>
      <c r="E264" s="1146"/>
      <c r="F264" s="1146"/>
      <c r="G264" s="1146"/>
      <c r="H264" s="1146"/>
      <c r="I264" s="1146"/>
      <c r="J264" s="1146"/>
      <c r="K264" s="1146"/>
      <c r="L264" s="1146"/>
      <c r="M264" s="1146"/>
      <c r="N264" s="1146"/>
      <c r="O264" s="1146"/>
      <c r="P264" s="1146"/>
    </row>
    <row r="265" spans="1:16" ht="15">
      <c r="A265" s="1146"/>
      <c r="B265" s="1146"/>
      <c r="C265" s="1146"/>
      <c r="D265" s="1146"/>
      <c r="E265" s="1146"/>
      <c r="F265" s="1146"/>
      <c r="G265" s="1146"/>
      <c r="H265" s="1146"/>
      <c r="I265" s="1146"/>
      <c r="J265" s="1146"/>
      <c r="K265" s="1146"/>
      <c r="L265" s="1146"/>
      <c r="M265" s="1146"/>
      <c r="N265" s="1146"/>
      <c r="O265" s="1146"/>
      <c r="P265" s="1146"/>
    </row>
    <row r="266" spans="1:16" ht="15">
      <c r="A266" s="1146"/>
      <c r="B266" s="1146"/>
      <c r="C266" s="1146"/>
      <c r="D266" s="1146"/>
      <c r="E266" s="1146"/>
      <c r="F266" s="1146"/>
      <c r="G266" s="1146"/>
      <c r="H266" s="1146"/>
      <c r="I266" s="1146"/>
      <c r="J266" s="1146"/>
      <c r="K266" s="1146"/>
      <c r="L266" s="1146"/>
      <c r="M266" s="1146"/>
      <c r="N266" s="1146"/>
      <c r="O266" s="1146"/>
      <c r="P266" s="1146"/>
    </row>
    <row r="267" spans="1:16" ht="15">
      <c r="A267" s="1146"/>
      <c r="B267" s="1146"/>
      <c r="C267" s="1146"/>
      <c r="D267" s="1146"/>
      <c r="E267" s="1146"/>
      <c r="F267" s="1146"/>
      <c r="G267" s="1146"/>
      <c r="H267" s="1146"/>
      <c r="I267" s="1146"/>
      <c r="J267" s="1146"/>
      <c r="K267" s="1146"/>
      <c r="L267" s="1146"/>
      <c r="M267" s="1146"/>
      <c r="N267" s="1146"/>
      <c r="O267" s="1146"/>
      <c r="P267" s="1146"/>
    </row>
    <row r="268" spans="1:16" ht="15">
      <c r="A268" s="1146"/>
      <c r="B268" s="1146"/>
      <c r="C268" s="1146"/>
      <c r="D268" s="1146"/>
      <c r="E268" s="1146"/>
      <c r="F268" s="1146"/>
      <c r="G268" s="1146"/>
      <c r="H268" s="1146"/>
      <c r="I268" s="1146"/>
      <c r="J268" s="1146"/>
      <c r="K268" s="1146"/>
      <c r="L268" s="1146"/>
      <c r="M268" s="1146"/>
      <c r="N268" s="1146"/>
      <c r="O268" s="1146"/>
      <c r="P268" s="1146"/>
    </row>
    <row r="269" spans="1:16" ht="15">
      <c r="A269" s="1146"/>
      <c r="B269" s="1146"/>
      <c r="C269" s="1146"/>
      <c r="D269" s="1146"/>
      <c r="E269" s="1146"/>
      <c r="F269" s="1146"/>
      <c r="G269" s="1146"/>
      <c r="H269" s="1146"/>
      <c r="I269" s="1146"/>
      <c r="J269" s="1146"/>
      <c r="K269" s="1146"/>
      <c r="L269" s="1146"/>
      <c r="M269" s="1146"/>
      <c r="N269" s="1146"/>
      <c r="O269" s="1146"/>
      <c r="P269" s="1146"/>
    </row>
    <row r="270" spans="1:16" ht="15">
      <c r="A270" s="1146"/>
      <c r="B270" s="1146"/>
      <c r="C270" s="1146"/>
      <c r="D270" s="1146"/>
      <c r="E270" s="1146"/>
      <c r="F270" s="1146"/>
      <c r="G270" s="1146"/>
      <c r="H270" s="1146"/>
      <c r="I270" s="1146"/>
      <c r="J270" s="1146"/>
      <c r="K270" s="1146"/>
      <c r="L270" s="1146"/>
      <c r="M270" s="1146"/>
      <c r="N270" s="1146"/>
      <c r="O270" s="1146"/>
      <c r="P270" s="1146"/>
    </row>
    <row r="271" spans="1:16" ht="15">
      <c r="A271" s="1146"/>
      <c r="B271" s="1146"/>
      <c r="C271" s="1146"/>
      <c r="D271" s="1146"/>
      <c r="E271" s="1146"/>
      <c r="F271" s="1146"/>
      <c r="G271" s="1146"/>
      <c r="H271" s="1146"/>
      <c r="I271" s="1146"/>
      <c r="J271" s="1146"/>
      <c r="K271" s="1146"/>
      <c r="L271" s="1146"/>
      <c r="M271" s="1146"/>
      <c r="N271" s="1146"/>
      <c r="O271" s="1146"/>
      <c r="P271" s="1146"/>
    </row>
    <row r="272" spans="1:16" ht="15">
      <c r="A272" s="1146"/>
      <c r="B272" s="1146"/>
      <c r="C272" s="1146"/>
      <c r="D272" s="1146"/>
      <c r="E272" s="1146"/>
      <c r="F272" s="1146"/>
      <c r="G272" s="1146"/>
      <c r="H272" s="1146"/>
      <c r="I272" s="1146"/>
      <c r="J272" s="1146"/>
      <c r="K272" s="1146"/>
      <c r="L272" s="1146"/>
      <c r="M272" s="1146"/>
      <c r="N272" s="1146"/>
      <c r="O272" s="1146"/>
      <c r="P272" s="1146"/>
    </row>
    <row r="273" spans="1:16" ht="15">
      <c r="A273" s="1146"/>
      <c r="B273" s="1146"/>
      <c r="C273" s="1146"/>
      <c r="D273" s="1146"/>
      <c r="E273" s="1146"/>
      <c r="F273" s="1146"/>
      <c r="G273" s="1146"/>
      <c r="H273" s="1146"/>
      <c r="I273" s="1146"/>
      <c r="J273" s="1146"/>
      <c r="K273" s="1146"/>
      <c r="L273" s="1146"/>
      <c r="M273" s="1146"/>
      <c r="N273" s="1146"/>
      <c r="O273" s="1146"/>
      <c r="P273" s="1146"/>
    </row>
    <row r="274" spans="1:16" ht="15">
      <c r="A274" s="1146"/>
      <c r="B274" s="1146"/>
      <c r="C274" s="1146"/>
      <c r="D274" s="1146"/>
      <c r="E274" s="1146"/>
      <c r="F274" s="1146"/>
      <c r="G274" s="1146"/>
      <c r="H274" s="1146"/>
      <c r="I274" s="1146"/>
      <c r="J274" s="1146"/>
      <c r="K274" s="1146"/>
      <c r="L274" s="1146"/>
      <c r="M274" s="1146"/>
      <c r="N274" s="1146"/>
      <c r="O274" s="1146"/>
      <c r="P274" s="1146"/>
    </row>
    <row r="275" spans="1:16" ht="15">
      <c r="A275" s="1146"/>
      <c r="B275" s="1146"/>
      <c r="C275" s="1146"/>
      <c r="D275" s="1146"/>
      <c r="E275" s="1146"/>
      <c r="F275" s="1146"/>
      <c r="G275" s="1146"/>
      <c r="H275" s="1146"/>
      <c r="I275" s="1146"/>
      <c r="J275" s="1146"/>
      <c r="K275" s="1146"/>
      <c r="L275" s="1146"/>
      <c r="M275" s="1146"/>
      <c r="N275" s="1146"/>
      <c r="O275" s="1146"/>
      <c r="P275" s="1146"/>
    </row>
    <row r="276" spans="1:16" ht="15">
      <c r="A276" s="1146"/>
      <c r="B276" s="1146"/>
      <c r="C276" s="1146"/>
      <c r="D276" s="1146"/>
      <c r="E276" s="1146"/>
      <c r="F276" s="1146"/>
      <c r="G276" s="1146"/>
      <c r="H276" s="1146"/>
      <c r="I276" s="1146"/>
      <c r="J276" s="1146"/>
      <c r="K276" s="1146"/>
      <c r="L276" s="1146"/>
      <c r="M276" s="1146"/>
      <c r="N276" s="1146"/>
      <c r="O276" s="1146"/>
      <c r="P276" s="1146"/>
    </row>
    <row r="277" spans="1:16" ht="15">
      <c r="A277" s="1146"/>
      <c r="B277" s="1146"/>
      <c r="C277" s="1146"/>
      <c r="D277" s="1146"/>
      <c r="E277" s="1146"/>
      <c r="F277" s="1146"/>
      <c r="G277" s="1146"/>
      <c r="H277" s="1146"/>
      <c r="I277" s="1146"/>
      <c r="J277" s="1146"/>
      <c r="K277" s="1146"/>
      <c r="L277" s="1146"/>
      <c r="M277" s="1146"/>
      <c r="N277" s="1146"/>
      <c r="O277" s="1146"/>
      <c r="P277" s="1146"/>
    </row>
    <row r="278" spans="1:16" ht="15">
      <c r="A278" s="1146"/>
      <c r="B278" s="1146"/>
      <c r="C278" s="1146"/>
      <c r="D278" s="1146"/>
      <c r="E278" s="1146"/>
      <c r="F278" s="1146"/>
      <c r="G278" s="1146"/>
      <c r="H278" s="1146"/>
      <c r="I278" s="1146"/>
      <c r="J278" s="1146"/>
      <c r="K278" s="1146"/>
      <c r="L278" s="1146"/>
      <c r="M278" s="1146"/>
      <c r="N278" s="1146"/>
      <c r="O278" s="1146"/>
      <c r="P278" s="1146"/>
    </row>
    <row r="279" spans="1:16" ht="15">
      <c r="A279" s="1146"/>
      <c r="B279" s="1146"/>
      <c r="C279" s="1146"/>
      <c r="D279" s="1146"/>
      <c r="E279" s="1146"/>
      <c r="F279" s="1146"/>
      <c r="G279" s="1146"/>
      <c r="H279" s="1146"/>
      <c r="I279" s="1146"/>
      <c r="J279" s="1146"/>
      <c r="K279" s="1146"/>
      <c r="L279" s="1146"/>
      <c r="M279" s="1146"/>
      <c r="N279" s="1146"/>
      <c r="O279" s="1146"/>
      <c r="P279" s="1146"/>
    </row>
    <row r="280" spans="1:16" ht="15">
      <c r="A280" s="1146"/>
      <c r="B280" s="1146"/>
      <c r="C280" s="1146"/>
      <c r="D280" s="1146"/>
      <c r="E280" s="1146"/>
      <c r="F280" s="1146"/>
      <c r="G280" s="1146"/>
      <c r="H280" s="1146"/>
      <c r="I280" s="1146"/>
      <c r="J280" s="1146"/>
      <c r="K280" s="1146"/>
      <c r="L280" s="1146"/>
      <c r="M280" s="1146"/>
      <c r="N280" s="1146"/>
      <c r="O280" s="1146"/>
      <c r="P280" s="1146"/>
    </row>
    <row r="281" spans="1:16" ht="15">
      <c r="A281" s="1146"/>
      <c r="B281" s="1146"/>
      <c r="C281" s="1146"/>
      <c r="D281" s="1146"/>
      <c r="E281" s="1146"/>
      <c r="F281" s="1146"/>
      <c r="G281" s="1146"/>
      <c r="H281" s="1146"/>
      <c r="I281" s="1146"/>
      <c r="J281" s="1146"/>
      <c r="K281" s="1146"/>
      <c r="L281" s="1146"/>
      <c r="M281" s="1146"/>
      <c r="N281" s="1146"/>
      <c r="O281" s="1146"/>
      <c r="P281" s="1146"/>
    </row>
    <row r="282" spans="1:16" ht="15">
      <c r="A282" s="1146"/>
      <c r="B282" s="1146"/>
      <c r="C282" s="1146"/>
      <c r="D282" s="1146"/>
      <c r="E282" s="1146"/>
      <c r="F282" s="1146"/>
      <c r="G282" s="1146"/>
      <c r="H282" s="1146"/>
      <c r="I282" s="1146"/>
      <c r="J282" s="1146"/>
      <c r="K282" s="1146"/>
      <c r="L282" s="1146"/>
      <c r="M282" s="1146"/>
      <c r="N282" s="1146"/>
      <c r="O282" s="1146"/>
      <c r="P282" s="1146"/>
    </row>
    <row r="283" spans="1:16" ht="15">
      <c r="A283" s="1146"/>
      <c r="B283" s="1146"/>
      <c r="C283" s="1146"/>
      <c r="D283" s="1146"/>
      <c r="E283" s="1146"/>
      <c r="F283" s="1146"/>
      <c r="G283" s="1146"/>
      <c r="H283" s="1146"/>
      <c r="I283" s="1146"/>
      <c r="J283" s="1146"/>
      <c r="K283" s="1146"/>
      <c r="L283" s="1146"/>
      <c r="M283" s="1146"/>
      <c r="N283" s="1146"/>
      <c r="O283" s="1146"/>
      <c r="P283" s="1146"/>
    </row>
    <row r="284" spans="1:16" ht="15">
      <c r="A284" s="1146"/>
      <c r="B284" s="1146"/>
      <c r="C284" s="1146"/>
      <c r="D284" s="1146"/>
      <c r="E284" s="1146"/>
      <c r="F284" s="1146"/>
      <c r="G284" s="1146"/>
      <c r="H284" s="1146"/>
      <c r="I284" s="1146"/>
      <c r="J284" s="1146"/>
      <c r="K284" s="1146"/>
      <c r="L284" s="1146"/>
      <c r="M284" s="1146"/>
      <c r="N284" s="1146"/>
      <c r="O284" s="1146"/>
      <c r="P284" s="1146"/>
    </row>
    <row r="285" spans="1:16" ht="15">
      <c r="A285" s="1146"/>
      <c r="B285" s="1146"/>
      <c r="C285" s="1146"/>
      <c r="D285" s="1146"/>
      <c r="E285" s="1146"/>
      <c r="F285" s="1146"/>
      <c r="G285" s="1146"/>
      <c r="H285" s="1146"/>
      <c r="I285" s="1146"/>
      <c r="J285" s="1146"/>
      <c r="K285" s="1146"/>
      <c r="L285" s="1146"/>
      <c r="M285" s="1146"/>
      <c r="N285" s="1146"/>
      <c r="O285" s="1146"/>
      <c r="P285" s="1146"/>
    </row>
    <row r="286" spans="1:16" ht="15">
      <c r="A286" s="1146"/>
      <c r="B286" s="1146"/>
      <c r="C286" s="1146"/>
      <c r="D286" s="1146"/>
      <c r="E286" s="1146"/>
      <c r="F286" s="1146"/>
      <c r="G286" s="1146"/>
      <c r="H286" s="1146"/>
      <c r="I286" s="1146"/>
      <c r="J286" s="1146"/>
      <c r="K286" s="1146"/>
      <c r="L286" s="1146"/>
      <c r="M286" s="1146"/>
      <c r="N286" s="1146"/>
      <c r="O286" s="1146"/>
      <c r="P286" s="1146"/>
    </row>
    <row r="287" spans="1:16" ht="15">
      <c r="A287" s="1146"/>
      <c r="B287" s="1146"/>
      <c r="C287" s="1146"/>
      <c r="D287" s="1146"/>
      <c r="E287" s="1146"/>
      <c r="F287" s="1146"/>
      <c r="G287" s="1146"/>
      <c r="H287" s="1146"/>
      <c r="I287" s="1146"/>
      <c r="J287" s="1146"/>
      <c r="K287" s="1146"/>
      <c r="L287" s="1146"/>
      <c r="M287" s="1146"/>
      <c r="N287" s="1146"/>
      <c r="O287" s="1146"/>
      <c r="P287" s="1146"/>
    </row>
    <row r="288" spans="1:16" ht="15">
      <c r="A288" s="1146"/>
      <c r="B288" s="1146"/>
      <c r="C288" s="1146"/>
      <c r="D288" s="1146"/>
      <c r="E288" s="1146"/>
      <c r="F288" s="1146"/>
      <c r="G288" s="1146"/>
      <c r="H288" s="1146"/>
      <c r="I288" s="1146"/>
      <c r="J288" s="1146"/>
      <c r="K288" s="1146"/>
      <c r="L288" s="1146"/>
      <c r="M288" s="1146"/>
      <c r="N288" s="1146"/>
      <c r="O288" s="1146"/>
      <c r="P288" s="1146"/>
    </row>
    <row r="289" spans="1:16" ht="15">
      <c r="A289" s="1146"/>
      <c r="B289" s="1146"/>
      <c r="C289" s="1146"/>
      <c r="D289" s="1146"/>
      <c r="E289" s="1146"/>
      <c r="F289" s="1146"/>
      <c r="G289" s="1146"/>
      <c r="H289" s="1146"/>
      <c r="I289" s="1146"/>
      <c r="J289" s="1146"/>
      <c r="K289" s="1146"/>
      <c r="L289" s="1146"/>
      <c r="M289" s="1146"/>
      <c r="N289" s="1146"/>
      <c r="O289" s="1146"/>
      <c r="P289" s="1146"/>
    </row>
    <row r="290" spans="1:16" ht="15">
      <c r="A290" s="1146"/>
      <c r="B290" s="1146"/>
      <c r="C290" s="1146"/>
      <c r="D290" s="1146"/>
      <c r="E290" s="1146"/>
      <c r="F290" s="1146"/>
      <c r="G290" s="1146"/>
      <c r="H290" s="1146"/>
      <c r="I290" s="1146"/>
      <c r="J290" s="1146"/>
      <c r="K290" s="1146"/>
      <c r="L290" s="1146"/>
      <c r="M290" s="1146"/>
      <c r="N290" s="1146"/>
      <c r="O290" s="1146"/>
      <c r="P290" s="1146"/>
    </row>
    <row r="291" spans="1:16" ht="15">
      <c r="A291" s="1146"/>
      <c r="B291" s="1146"/>
      <c r="C291" s="1146"/>
      <c r="D291" s="1146"/>
      <c r="E291" s="1146"/>
      <c r="F291" s="1146"/>
      <c r="G291" s="1146"/>
      <c r="H291" s="1146"/>
      <c r="I291" s="1146"/>
      <c r="J291" s="1146"/>
      <c r="K291" s="1146"/>
      <c r="L291" s="1146"/>
      <c r="M291" s="1146"/>
      <c r="N291" s="1146"/>
      <c r="O291" s="1146"/>
      <c r="P291" s="1146"/>
    </row>
    <row r="292" spans="1:16" ht="15">
      <c r="A292" s="1146"/>
      <c r="B292" s="1146"/>
      <c r="C292" s="1146"/>
      <c r="D292" s="1146"/>
      <c r="E292" s="1146"/>
      <c r="F292" s="1146"/>
      <c r="G292" s="1146"/>
      <c r="H292" s="1146"/>
      <c r="I292" s="1146"/>
      <c r="J292" s="1146"/>
      <c r="K292" s="1146"/>
      <c r="L292" s="1146"/>
      <c r="M292" s="1146"/>
      <c r="N292" s="1146"/>
      <c r="O292" s="1146"/>
      <c r="P292" s="1146"/>
    </row>
    <row r="293" spans="1:16" ht="15">
      <c r="A293" s="1146"/>
      <c r="B293" s="1146"/>
      <c r="C293" s="1146"/>
      <c r="D293" s="1146"/>
      <c r="E293" s="1146"/>
      <c r="F293" s="1146"/>
      <c r="G293" s="1146"/>
      <c r="H293" s="1146"/>
      <c r="I293" s="1146"/>
      <c r="J293" s="1146"/>
      <c r="K293" s="1146"/>
      <c r="L293" s="1146"/>
      <c r="M293" s="1146"/>
      <c r="N293" s="1146"/>
      <c r="O293" s="1146"/>
      <c r="P293" s="1146"/>
    </row>
    <row r="294" spans="1:16" ht="15">
      <c r="A294" s="1146"/>
      <c r="B294" s="1146"/>
      <c r="C294" s="1146"/>
      <c r="D294" s="1146"/>
      <c r="E294" s="1146"/>
      <c r="F294" s="1146"/>
      <c r="G294" s="1146"/>
      <c r="H294" s="1146"/>
      <c r="I294" s="1146"/>
      <c r="J294" s="1146"/>
      <c r="K294" s="1146"/>
      <c r="L294" s="1146"/>
      <c r="M294" s="1146"/>
      <c r="N294" s="1146"/>
      <c r="O294" s="1146"/>
      <c r="P294" s="1146"/>
    </row>
    <row r="295" spans="1:16" ht="15">
      <c r="A295" s="1146"/>
      <c r="B295" s="1146"/>
      <c r="C295" s="1146"/>
      <c r="D295" s="1146"/>
      <c r="E295" s="1146"/>
      <c r="F295" s="1146"/>
      <c r="G295" s="1146"/>
      <c r="H295" s="1146"/>
      <c r="I295" s="1146"/>
      <c r="J295" s="1146"/>
      <c r="K295" s="1146"/>
      <c r="L295" s="1146"/>
      <c r="M295" s="1146"/>
      <c r="N295" s="1146"/>
      <c r="O295" s="1146"/>
      <c r="P295" s="1146"/>
    </row>
    <row r="296" spans="1:16" ht="15">
      <c r="A296" s="1146"/>
      <c r="B296" s="1146"/>
      <c r="C296" s="1146"/>
      <c r="D296" s="1146"/>
      <c r="E296" s="1146"/>
      <c r="F296" s="1146"/>
      <c r="G296" s="1146"/>
      <c r="H296" s="1146"/>
      <c r="I296" s="1146"/>
      <c r="J296" s="1146"/>
      <c r="K296" s="1146"/>
      <c r="L296" s="1146"/>
      <c r="M296" s="1146"/>
      <c r="N296" s="1146"/>
      <c r="O296" s="1146"/>
      <c r="P296" s="1146"/>
    </row>
    <row r="297" spans="1:16" ht="15">
      <c r="A297" s="1146"/>
      <c r="B297" s="1146"/>
      <c r="C297" s="1146"/>
      <c r="D297" s="1146"/>
      <c r="E297" s="1146"/>
      <c r="F297" s="1146"/>
      <c r="G297" s="1146"/>
      <c r="H297" s="1146"/>
      <c r="I297" s="1146"/>
      <c r="J297" s="1146"/>
      <c r="K297" s="1146"/>
      <c r="L297" s="1146"/>
      <c r="M297" s="1146"/>
      <c r="N297" s="1146"/>
      <c r="O297" s="1146"/>
      <c r="P297" s="1146"/>
    </row>
    <row r="298" spans="1:16" ht="15">
      <c r="A298" s="1146"/>
      <c r="B298" s="1146"/>
      <c r="C298" s="1146"/>
      <c r="D298" s="1146"/>
      <c r="E298" s="1146"/>
      <c r="F298" s="1146"/>
      <c r="G298" s="1146"/>
      <c r="H298" s="1146"/>
      <c r="I298" s="1146"/>
      <c r="J298" s="1146"/>
      <c r="K298" s="1146"/>
      <c r="L298" s="1146"/>
      <c r="M298" s="1146"/>
      <c r="N298" s="1146"/>
      <c r="O298" s="1146"/>
      <c r="P298" s="1146"/>
    </row>
    <row r="299" spans="1:16" ht="15">
      <c r="A299" s="1146"/>
      <c r="B299" s="1146"/>
      <c r="C299" s="1146"/>
      <c r="D299" s="1146"/>
      <c r="E299" s="1146"/>
      <c r="F299" s="1146"/>
      <c r="G299" s="1146"/>
      <c r="H299" s="1146"/>
      <c r="I299" s="1146"/>
      <c r="J299" s="1146"/>
      <c r="K299" s="1146"/>
      <c r="L299" s="1146"/>
      <c r="M299" s="1146"/>
      <c r="N299" s="1146"/>
      <c r="O299" s="1146"/>
      <c r="P299" s="1146"/>
    </row>
    <row r="300" spans="1:16" ht="15">
      <c r="A300" s="1146"/>
      <c r="B300" s="1146"/>
      <c r="C300" s="1146"/>
      <c r="D300" s="1146"/>
      <c r="E300" s="1146"/>
      <c r="F300" s="1146"/>
      <c r="G300" s="1146"/>
      <c r="H300" s="1146"/>
      <c r="I300" s="1146"/>
      <c r="J300" s="1146"/>
      <c r="K300" s="1146"/>
      <c r="L300" s="1146"/>
      <c r="M300" s="1146"/>
      <c r="N300" s="1146"/>
      <c r="O300" s="1146"/>
      <c r="P300" s="1146"/>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scale="44" fitToHeight="0" orientation="landscape" r:id="rId1"/>
  <legacyDrawing r:id="rId2"/>
</worksheet>
</file>

<file path=xl/worksheets/sheet44.xml><?xml version="1.0" encoding="utf-8"?>
<worksheet xmlns="http://schemas.openxmlformats.org/spreadsheetml/2006/main" xmlns:r="http://schemas.openxmlformats.org/officeDocument/2006/relationships">
  <dimension ref="A1:AT300"/>
  <sheetViews>
    <sheetView view="pageBreakPreview" topLeftCell="A199" zoomScale="60" zoomScaleNormal="60" workbookViewId="0">
      <selection activeCell="C170" sqref="C170"/>
    </sheetView>
  </sheetViews>
  <sheetFormatPr defaultRowHeight="12.75"/>
  <cols>
    <col min="1" max="1" width="57.42578125" style="1149" customWidth="1"/>
    <col min="2" max="2" width="10.42578125" style="1149" customWidth="1"/>
    <col min="3" max="3" width="19.5703125" style="1149" customWidth="1"/>
    <col min="4" max="5" width="14.42578125" style="1149" customWidth="1"/>
    <col min="6" max="6" width="17.28515625" style="1149" customWidth="1"/>
    <col min="7" max="8" width="14.42578125" style="1149" customWidth="1"/>
    <col min="9" max="9" width="18.140625" style="1149" customWidth="1"/>
    <col min="10" max="10" width="14.42578125" style="1149" customWidth="1"/>
    <col min="11" max="11" width="12.140625" style="1149" customWidth="1"/>
    <col min="12" max="12" width="20.42578125" style="1149" customWidth="1"/>
    <col min="13" max="13" width="20.5703125" style="1149" customWidth="1"/>
    <col min="14" max="16" width="12.140625" style="1149" customWidth="1"/>
    <col min="17" max="256" width="9.140625" style="1149"/>
    <col min="257" max="257" width="57.42578125" style="1149" customWidth="1"/>
    <col min="258" max="258" width="10.42578125" style="1149" customWidth="1"/>
    <col min="259" max="259" width="19.5703125" style="1149" customWidth="1"/>
    <col min="260" max="261" width="14.42578125" style="1149" customWidth="1"/>
    <col min="262" max="262" width="17.28515625" style="1149" customWidth="1"/>
    <col min="263" max="264" width="14.42578125" style="1149" customWidth="1"/>
    <col min="265" max="265" width="18.140625" style="1149" customWidth="1"/>
    <col min="266" max="266" width="14.42578125" style="1149" customWidth="1"/>
    <col min="267" max="267" width="12.140625" style="1149" customWidth="1"/>
    <col min="268" max="268" width="20.42578125" style="1149" customWidth="1"/>
    <col min="269" max="269" width="20.5703125" style="1149" customWidth="1"/>
    <col min="270" max="272" width="12.140625" style="1149" customWidth="1"/>
    <col min="273" max="512" width="9.140625" style="1149"/>
    <col min="513" max="513" width="57.42578125" style="1149" customWidth="1"/>
    <col min="514" max="514" width="10.42578125" style="1149" customWidth="1"/>
    <col min="515" max="515" width="19.5703125" style="1149" customWidth="1"/>
    <col min="516" max="517" width="14.42578125" style="1149" customWidth="1"/>
    <col min="518" max="518" width="17.28515625" style="1149" customWidth="1"/>
    <col min="519" max="520" width="14.42578125" style="1149" customWidth="1"/>
    <col min="521" max="521" width="18.140625" style="1149" customWidth="1"/>
    <col min="522" max="522" width="14.42578125" style="1149" customWidth="1"/>
    <col min="523" max="523" width="12.140625" style="1149" customWidth="1"/>
    <col min="524" max="524" width="20.42578125" style="1149" customWidth="1"/>
    <col min="525" max="525" width="20.5703125" style="1149" customWidth="1"/>
    <col min="526" max="528" width="12.140625" style="1149" customWidth="1"/>
    <col min="529" max="768" width="9.140625" style="1149"/>
    <col min="769" max="769" width="57.42578125" style="1149" customWidth="1"/>
    <col min="770" max="770" width="10.42578125" style="1149" customWidth="1"/>
    <col min="771" max="771" width="19.5703125" style="1149" customWidth="1"/>
    <col min="772" max="773" width="14.42578125" style="1149" customWidth="1"/>
    <col min="774" max="774" width="17.28515625" style="1149" customWidth="1"/>
    <col min="775" max="776" width="14.42578125" style="1149" customWidth="1"/>
    <col min="777" max="777" width="18.140625" style="1149" customWidth="1"/>
    <col min="778" max="778" width="14.42578125" style="1149" customWidth="1"/>
    <col min="779" max="779" width="12.140625" style="1149" customWidth="1"/>
    <col min="780" max="780" width="20.42578125" style="1149" customWidth="1"/>
    <col min="781" max="781" width="20.5703125" style="1149" customWidth="1"/>
    <col min="782" max="784" width="12.140625" style="1149" customWidth="1"/>
    <col min="785" max="1024" width="9.140625" style="1149"/>
    <col min="1025" max="1025" width="57.42578125" style="1149" customWidth="1"/>
    <col min="1026" max="1026" width="10.42578125" style="1149" customWidth="1"/>
    <col min="1027" max="1027" width="19.5703125" style="1149" customWidth="1"/>
    <col min="1028" max="1029" width="14.42578125" style="1149" customWidth="1"/>
    <col min="1030" max="1030" width="17.28515625" style="1149" customWidth="1"/>
    <col min="1031" max="1032" width="14.42578125" style="1149" customWidth="1"/>
    <col min="1033" max="1033" width="18.140625" style="1149" customWidth="1"/>
    <col min="1034" max="1034" width="14.42578125" style="1149" customWidth="1"/>
    <col min="1035" max="1035" width="12.140625" style="1149" customWidth="1"/>
    <col min="1036" max="1036" width="20.42578125" style="1149" customWidth="1"/>
    <col min="1037" max="1037" width="20.5703125" style="1149" customWidth="1"/>
    <col min="1038" max="1040" width="12.140625" style="1149" customWidth="1"/>
    <col min="1041" max="1280" width="9.140625" style="1149"/>
    <col min="1281" max="1281" width="57.42578125" style="1149" customWidth="1"/>
    <col min="1282" max="1282" width="10.42578125" style="1149" customWidth="1"/>
    <col min="1283" max="1283" width="19.5703125" style="1149" customWidth="1"/>
    <col min="1284" max="1285" width="14.42578125" style="1149" customWidth="1"/>
    <col min="1286" max="1286" width="17.28515625" style="1149" customWidth="1"/>
    <col min="1287" max="1288" width="14.42578125" style="1149" customWidth="1"/>
    <col min="1289" max="1289" width="18.140625" style="1149" customWidth="1"/>
    <col min="1290" max="1290" width="14.42578125" style="1149" customWidth="1"/>
    <col min="1291" max="1291" width="12.140625" style="1149" customWidth="1"/>
    <col min="1292" max="1292" width="20.42578125" style="1149" customWidth="1"/>
    <col min="1293" max="1293" width="20.5703125" style="1149" customWidth="1"/>
    <col min="1294" max="1296" width="12.140625" style="1149" customWidth="1"/>
    <col min="1297" max="1536" width="9.140625" style="1149"/>
    <col min="1537" max="1537" width="57.42578125" style="1149" customWidth="1"/>
    <col min="1538" max="1538" width="10.42578125" style="1149" customWidth="1"/>
    <col min="1539" max="1539" width="19.5703125" style="1149" customWidth="1"/>
    <col min="1540" max="1541" width="14.42578125" style="1149" customWidth="1"/>
    <col min="1542" max="1542" width="17.28515625" style="1149" customWidth="1"/>
    <col min="1543" max="1544" width="14.42578125" style="1149" customWidth="1"/>
    <col min="1545" max="1545" width="18.140625" style="1149" customWidth="1"/>
    <col min="1546" max="1546" width="14.42578125" style="1149" customWidth="1"/>
    <col min="1547" max="1547" width="12.140625" style="1149" customWidth="1"/>
    <col min="1548" max="1548" width="20.42578125" style="1149" customWidth="1"/>
    <col min="1549" max="1549" width="20.5703125" style="1149" customWidth="1"/>
    <col min="1550" max="1552" width="12.140625" style="1149" customWidth="1"/>
    <col min="1553" max="1792" width="9.140625" style="1149"/>
    <col min="1793" max="1793" width="57.42578125" style="1149" customWidth="1"/>
    <col min="1794" max="1794" width="10.42578125" style="1149" customWidth="1"/>
    <col min="1795" max="1795" width="19.5703125" style="1149" customWidth="1"/>
    <col min="1796" max="1797" width="14.42578125" style="1149" customWidth="1"/>
    <col min="1798" max="1798" width="17.28515625" style="1149" customWidth="1"/>
    <col min="1799" max="1800" width="14.42578125" style="1149" customWidth="1"/>
    <col min="1801" max="1801" width="18.140625" style="1149" customWidth="1"/>
    <col min="1802" max="1802" width="14.42578125" style="1149" customWidth="1"/>
    <col min="1803" max="1803" width="12.140625" style="1149" customWidth="1"/>
    <col min="1804" max="1804" width="20.42578125" style="1149" customWidth="1"/>
    <col min="1805" max="1805" width="20.5703125" style="1149" customWidth="1"/>
    <col min="1806" max="1808" width="12.140625" style="1149" customWidth="1"/>
    <col min="1809" max="2048" width="9.140625" style="1149"/>
    <col min="2049" max="2049" width="57.42578125" style="1149" customWidth="1"/>
    <col min="2050" max="2050" width="10.42578125" style="1149" customWidth="1"/>
    <col min="2051" max="2051" width="19.5703125" style="1149" customWidth="1"/>
    <col min="2052" max="2053" width="14.42578125" style="1149" customWidth="1"/>
    <col min="2054" max="2054" width="17.28515625" style="1149" customWidth="1"/>
    <col min="2055" max="2056" width="14.42578125" style="1149" customWidth="1"/>
    <col min="2057" max="2057" width="18.140625" style="1149" customWidth="1"/>
    <col min="2058" max="2058" width="14.42578125" style="1149" customWidth="1"/>
    <col min="2059" max="2059" width="12.140625" style="1149" customWidth="1"/>
    <col min="2060" max="2060" width="20.42578125" style="1149" customWidth="1"/>
    <col min="2061" max="2061" width="20.5703125" style="1149" customWidth="1"/>
    <col min="2062" max="2064" width="12.140625" style="1149" customWidth="1"/>
    <col min="2065" max="2304" width="9.140625" style="1149"/>
    <col min="2305" max="2305" width="57.42578125" style="1149" customWidth="1"/>
    <col min="2306" max="2306" width="10.42578125" style="1149" customWidth="1"/>
    <col min="2307" max="2307" width="19.5703125" style="1149" customWidth="1"/>
    <col min="2308" max="2309" width="14.42578125" style="1149" customWidth="1"/>
    <col min="2310" max="2310" width="17.28515625" style="1149" customWidth="1"/>
    <col min="2311" max="2312" width="14.42578125" style="1149" customWidth="1"/>
    <col min="2313" max="2313" width="18.140625" style="1149" customWidth="1"/>
    <col min="2314" max="2314" width="14.42578125" style="1149" customWidth="1"/>
    <col min="2315" max="2315" width="12.140625" style="1149" customWidth="1"/>
    <col min="2316" max="2316" width="20.42578125" style="1149" customWidth="1"/>
    <col min="2317" max="2317" width="20.5703125" style="1149" customWidth="1"/>
    <col min="2318" max="2320" width="12.140625" style="1149" customWidth="1"/>
    <col min="2321" max="2560" width="9.140625" style="1149"/>
    <col min="2561" max="2561" width="57.42578125" style="1149" customWidth="1"/>
    <col min="2562" max="2562" width="10.42578125" style="1149" customWidth="1"/>
    <col min="2563" max="2563" width="19.5703125" style="1149" customWidth="1"/>
    <col min="2564" max="2565" width="14.42578125" style="1149" customWidth="1"/>
    <col min="2566" max="2566" width="17.28515625" style="1149" customWidth="1"/>
    <col min="2567" max="2568" width="14.42578125" style="1149" customWidth="1"/>
    <col min="2569" max="2569" width="18.140625" style="1149" customWidth="1"/>
    <col min="2570" max="2570" width="14.42578125" style="1149" customWidth="1"/>
    <col min="2571" max="2571" width="12.140625" style="1149" customWidth="1"/>
    <col min="2572" max="2572" width="20.42578125" style="1149" customWidth="1"/>
    <col min="2573" max="2573" width="20.5703125" style="1149" customWidth="1"/>
    <col min="2574" max="2576" width="12.140625" style="1149" customWidth="1"/>
    <col min="2577" max="2816" width="9.140625" style="1149"/>
    <col min="2817" max="2817" width="57.42578125" style="1149" customWidth="1"/>
    <col min="2818" max="2818" width="10.42578125" style="1149" customWidth="1"/>
    <col min="2819" max="2819" width="19.5703125" style="1149" customWidth="1"/>
    <col min="2820" max="2821" width="14.42578125" style="1149" customWidth="1"/>
    <col min="2822" max="2822" width="17.28515625" style="1149" customWidth="1"/>
    <col min="2823" max="2824" width="14.42578125" style="1149" customWidth="1"/>
    <col min="2825" max="2825" width="18.140625" style="1149" customWidth="1"/>
    <col min="2826" max="2826" width="14.42578125" style="1149" customWidth="1"/>
    <col min="2827" max="2827" width="12.140625" style="1149" customWidth="1"/>
    <col min="2828" max="2828" width="20.42578125" style="1149" customWidth="1"/>
    <col min="2829" max="2829" width="20.5703125" style="1149" customWidth="1"/>
    <col min="2830" max="2832" width="12.140625" style="1149" customWidth="1"/>
    <col min="2833" max="3072" width="9.140625" style="1149"/>
    <col min="3073" max="3073" width="57.42578125" style="1149" customWidth="1"/>
    <col min="3074" max="3074" width="10.42578125" style="1149" customWidth="1"/>
    <col min="3075" max="3075" width="19.5703125" style="1149" customWidth="1"/>
    <col min="3076" max="3077" width="14.42578125" style="1149" customWidth="1"/>
    <col min="3078" max="3078" width="17.28515625" style="1149" customWidth="1"/>
    <col min="3079" max="3080" width="14.42578125" style="1149" customWidth="1"/>
    <col min="3081" max="3081" width="18.140625" style="1149" customWidth="1"/>
    <col min="3082" max="3082" width="14.42578125" style="1149" customWidth="1"/>
    <col min="3083" max="3083" width="12.140625" style="1149" customWidth="1"/>
    <col min="3084" max="3084" width="20.42578125" style="1149" customWidth="1"/>
    <col min="3085" max="3085" width="20.5703125" style="1149" customWidth="1"/>
    <col min="3086" max="3088" width="12.140625" style="1149" customWidth="1"/>
    <col min="3089" max="3328" width="9.140625" style="1149"/>
    <col min="3329" max="3329" width="57.42578125" style="1149" customWidth="1"/>
    <col min="3330" max="3330" width="10.42578125" style="1149" customWidth="1"/>
    <col min="3331" max="3331" width="19.5703125" style="1149" customWidth="1"/>
    <col min="3332" max="3333" width="14.42578125" style="1149" customWidth="1"/>
    <col min="3334" max="3334" width="17.28515625" style="1149" customWidth="1"/>
    <col min="3335" max="3336" width="14.42578125" style="1149" customWidth="1"/>
    <col min="3337" max="3337" width="18.140625" style="1149" customWidth="1"/>
    <col min="3338" max="3338" width="14.42578125" style="1149" customWidth="1"/>
    <col min="3339" max="3339" width="12.140625" style="1149" customWidth="1"/>
    <col min="3340" max="3340" width="20.42578125" style="1149" customWidth="1"/>
    <col min="3341" max="3341" width="20.5703125" style="1149" customWidth="1"/>
    <col min="3342" max="3344" width="12.140625" style="1149" customWidth="1"/>
    <col min="3345" max="3584" width="9.140625" style="1149"/>
    <col min="3585" max="3585" width="57.42578125" style="1149" customWidth="1"/>
    <col min="3586" max="3586" width="10.42578125" style="1149" customWidth="1"/>
    <col min="3587" max="3587" width="19.5703125" style="1149" customWidth="1"/>
    <col min="3588" max="3589" width="14.42578125" style="1149" customWidth="1"/>
    <col min="3590" max="3590" width="17.28515625" style="1149" customWidth="1"/>
    <col min="3591" max="3592" width="14.42578125" style="1149" customWidth="1"/>
    <col min="3593" max="3593" width="18.140625" style="1149" customWidth="1"/>
    <col min="3594" max="3594" width="14.42578125" style="1149" customWidth="1"/>
    <col min="3595" max="3595" width="12.140625" style="1149" customWidth="1"/>
    <col min="3596" max="3596" width="20.42578125" style="1149" customWidth="1"/>
    <col min="3597" max="3597" width="20.5703125" style="1149" customWidth="1"/>
    <col min="3598" max="3600" width="12.140625" style="1149" customWidth="1"/>
    <col min="3601" max="3840" width="9.140625" style="1149"/>
    <col min="3841" max="3841" width="57.42578125" style="1149" customWidth="1"/>
    <col min="3842" max="3842" width="10.42578125" style="1149" customWidth="1"/>
    <col min="3843" max="3843" width="19.5703125" style="1149" customWidth="1"/>
    <col min="3844" max="3845" width="14.42578125" style="1149" customWidth="1"/>
    <col min="3846" max="3846" width="17.28515625" style="1149" customWidth="1"/>
    <col min="3847" max="3848" width="14.42578125" style="1149" customWidth="1"/>
    <col min="3849" max="3849" width="18.140625" style="1149" customWidth="1"/>
    <col min="3850" max="3850" width="14.42578125" style="1149" customWidth="1"/>
    <col min="3851" max="3851" width="12.140625" style="1149" customWidth="1"/>
    <col min="3852" max="3852" width="20.42578125" style="1149" customWidth="1"/>
    <col min="3853" max="3853" width="20.5703125" style="1149" customWidth="1"/>
    <col min="3854" max="3856" width="12.140625" style="1149" customWidth="1"/>
    <col min="3857" max="4096" width="9.140625" style="1149"/>
    <col min="4097" max="4097" width="57.42578125" style="1149" customWidth="1"/>
    <col min="4098" max="4098" width="10.42578125" style="1149" customWidth="1"/>
    <col min="4099" max="4099" width="19.5703125" style="1149" customWidth="1"/>
    <col min="4100" max="4101" width="14.42578125" style="1149" customWidth="1"/>
    <col min="4102" max="4102" width="17.28515625" style="1149" customWidth="1"/>
    <col min="4103" max="4104" width="14.42578125" style="1149" customWidth="1"/>
    <col min="4105" max="4105" width="18.140625" style="1149" customWidth="1"/>
    <col min="4106" max="4106" width="14.42578125" style="1149" customWidth="1"/>
    <col min="4107" max="4107" width="12.140625" style="1149" customWidth="1"/>
    <col min="4108" max="4108" width="20.42578125" style="1149" customWidth="1"/>
    <col min="4109" max="4109" width="20.5703125" style="1149" customWidth="1"/>
    <col min="4110" max="4112" width="12.140625" style="1149" customWidth="1"/>
    <col min="4113" max="4352" width="9.140625" style="1149"/>
    <col min="4353" max="4353" width="57.42578125" style="1149" customWidth="1"/>
    <col min="4354" max="4354" width="10.42578125" style="1149" customWidth="1"/>
    <col min="4355" max="4355" width="19.5703125" style="1149" customWidth="1"/>
    <col min="4356" max="4357" width="14.42578125" style="1149" customWidth="1"/>
    <col min="4358" max="4358" width="17.28515625" style="1149" customWidth="1"/>
    <col min="4359" max="4360" width="14.42578125" style="1149" customWidth="1"/>
    <col min="4361" max="4361" width="18.140625" style="1149" customWidth="1"/>
    <col min="4362" max="4362" width="14.42578125" style="1149" customWidth="1"/>
    <col min="4363" max="4363" width="12.140625" style="1149" customWidth="1"/>
    <col min="4364" max="4364" width="20.42578125" style="1149" customWidth="1"/>
    <col min="4365" max="4365" width="20.5703125" style="1149" customWidth="1"/>
    <col min="4366" max="4368" width="12.140625" style="1149" customWidth="1"/>
    <col min="4369" max="4608" width="9.140625" style="1149"/>
    <col min="4609" max="4609" width="57.42578125" style="1149" customWidth="1"/>
    <col min="4610" max="4610" width="10.42578125" style="1149" customWidth="1"/>
    <col min="4611" max="4611" width="19.5703125" style="1149" customWidth="1"/>
    <col min="4612" max="4613" width="14.42578125" style="1149" customWidth="1"/>
    <col min="4614" max="4614" width="17.28515625" style="1149" customWidth="1"/>
    <col min="4615" max="4616" width="14.42578125" style="1149" customWidth="1"/>
    <col min="4617" max="4617" width="18.140625" style="1149" customWidth="1"/>
    <col min="4618" max="4618" width="14.42578125" style="1149" customWidth="1"/>
    <col min="4619" max="4619" width="12.140625" style="1149" customWidth="1"/>
    <col min="4620" max="4620" width="20.42578125" style="1149" customWidth="1"/>
    <col min="4621" max="4621" width="20.5703125" style="1149" customWidth="1"/>
    <col min="4622" max="4624" width="12.140625" style="1149" customWidth="1"/>
    <col min="4625" max="4864" width="9.140625" style="1149"/>
    <col min="4865" max="4865" width="57.42578125" style="1149" customWidth="1"/>
    <col min="4866" max="4866" width="10.42578125" style="1149" customWidth="1"/>
    <col min="4867" max="4867" width="19.5703125" style="1149" customWidth="1"/>
    <col min="4868" max="4869" width="14.42578125" style="1149" customWidth="1"/>
    <col min="4870" max="4870" width="17.28515625" style="1149" customWidth="1"/>
    <col min="4871" max="4872" width="14.42578125" style="1149" customWidth="1"/>
    <col min="4873" max="4873" width="18.140625" style="1149" customWidth="1"/>
    <col min="4874" max="4874" width="14.42578125" style="1149" customWidth="1"/>
    <col min="4875" max="4875" width="12.140625" style="1149" customWidth="1"/>
    <col min="4876" max="4876" width="20.42578125" style="1149" customWidth="1"/>
    <col min="4877" max="4877" width="20.5703125" style="1149" customWidth="1"/>
    <col min="4878" max="4880" width="12.140625" style="1149" customWidth="1"/>
    <col min="4881" max="5120" width="9.140625" style="1149"/>
    <col min="5121" max="5121" width="57.42578125" style="1149" customWidth="1"/>
    <col min="5122" max="5122" width="10.42578125" style="1149" customWidth="1"/>
    <col min="5123" max="5123" width="19.5703125" style="1149" customWidth="1"/>
    <col min="5124" max="5125" width="14.42578125" style="1149" customWidth="1"/>
    <col min="5126" max="5126" width="17.28515625" style="1149" customWidth="1"/>
    <col min="5127" max="5128" width="14.42578125" style="1149" customWidth="1"/>
    <col min="5129" max="5129" width="18.140625" style="1149" customWidth="1"/>
    <col min="5130" max="5130" width="14.42578125" style="1149" customWidth="1"/>
    <col min="5131" max="5131" width="12.140625" style="1149" customWidth="1"/>
    <col min="5132" max="5132" width="20.42578125" style="1149" customWidth="1"/>
    <col min="5133" max="5133" width="20.5703125" style="1149" customWidth="1"/>
    <col min="5134" max="5136" width="12.140625" style="1149" customWidth="1"/>
    <col min="5137" max="5376" width="9.140625" style="1149"/>
    <col min="5377" max="5377" width="57.42578125" style="1149" customWidth="1"/>
    <col min="5378" max="5378" width="10.42578125" style="1149" customWidth="1"/>
    <col min="5379" max="5379" width="19.5703125" style="1149" customWidth="1"/>
    <col min="5380" max="5381" width="14.42578125" style="1149" customWidth="1"/>
    <col min="5382" max="5382" width="17.28515625" style="1149" customWidth="1"/>
    <col min="5383" max="5384" width="14.42578125" style="1149" customWidth="1"/>
    <col min="5385" max="5385" width="18.140625" style="1149" customWidth="1"/>
    <col min="5386" max="5386" width="14.42578125" style="1149" customWidth="1"/>
    <col min="5387" max="5387" width="12.140625" style="1149" customWidth="1"/>
    <col min="5388" max="5388" width="20.42578125" style="1149" customWidth="1"/>
    <col min="5389" max="5389" width="20.5703125" style="1149" customWidth="1"/>
    <col min="5390" max="5392" width="12.140625" style="1149" customWidth="1"/>
    <col min="5393" max="5632" width="9.140625" style="1149"/>
    <col min="5633" max="5633" width="57.42578125" style="1149" customWidth="1"/>
    <col min="5634" max="5634" width="10.42578125" style="1149" customWidth="1"/>
    <col min="5635" max="5635" width="19.5703125" style="1149" customWidth="1"/>
    <col min="5636" max="5637" width="14.42578125" style="1149" customWidth="1"/>
    <col min="5638" max="5638" width="17.28515625" style="1149" customWidth="1"/>
    <col min="5639" max="5640" width="14.42578125" style="1149" customWidth="1"/>
    <col min="5641" max="5641" width="18.140625" style="1149" customWidth="1"/>
    <col min="5642" max="5642" width="14.42578125" style="1149" customWidth="1"/>
    <col min="5643" max="5643" width="12.140625" style="1149" customWidth="1"/>
    <col min="5644" max="5644" width="20.42578125" style="1149" customWidth="1"/>
    <col min="5645" max="5645" width="20.5703125" style="1149" customWidth="1"/>
    <col min="5646" max="5648" width="12.140625" style="1149" customWidth="1"/>
    <col min="5649" max="5888" width="9.140625" style="1149"/>
    <col min="5889" max="5889" width="57.42578125" style="1149" customWidth="1"/>
    <col min="5890" max="5890" width="10.42578125" style="1149" customWidth="1"/>
    <col min="5891" max="5891" width="19.5703125" style="1149" customWidth="1"/>
    <col min="5892" max="5893" width="14.42578125" style="1149" customWidth="1"/>
    <col min="5894" max="5894" width="17.28515625" style="1149" customWidth="1"/>
    <col min="5895" max="5896" width="14.42578125" style="1149" customWidth="1"/>
    <col min="5897" max="5897" width="18.140625" style="1149" customWidth="1"/>
    <col min="5898" max="5898" width="14.42578125" style="1149" customWidth="1"/>
    <col min="5899" max="5899" width="12.140625" style="1149" customWidth="1"/>
    <col min="5900" max="5900" width="20.42578125" style="1149" customWidth="1"/>
    <col min="5901" max="5901" width="20.5703125" style="1149" customWidth="1"/>
    <col min="5902" max="5904" width="12.140625" style="1149" customWidth="1"/>
    <col min="5905" max="6144" width="9.140625" style="1149"/>
    <col min="6145" max="6145" width="57.42578125" style="1149" customWidth="1"/>
    <col min="6146" max="6146" width="10.42578125" style="1149" customWidth="1"/>
    <col min="6147" max="6147" width="19.5703125" style="1149" customWidth="1"/>
    <col min="6148" max="6149" width="14.42578125" style="1149" customWidth="1"/>
    <col min="6150" max="6150" width="17.28515625" style="1149" customWidth="1"/>
    <col min="6151" max="6152" width="14.42578125" style="1149" customWidth="1"/>
    <col min="6153" max="6153" width="18.140625" style="1149" customWidth="1"/>
    <col min="6154" max="6154" width="14.42578125" style="1149" customWidth="1"/>
    <col min="6155" max="6155" width="12.140625" style="1149" customWidth="1"/>
    <col min="6156" max="6156" width="20.42578125" style="1149" customWidth="1"/>
    <col min="6157" max="6157" width="20.5703125" style="1149" customWidth="1"/>
    <col min="6158" max="6160" width="12.140625" style="1149" customWidth="1"/>
    <col min="6161" max="6400" width="9.140625" style="1149"/>
    <col min="6401" max="6401" width="57.42578125" style="1149" customWidth="1"/>
    <col min="6402" max="6402" width="10.42578125" style="1149" customWidth="1"/>
    <col min="6403" max="6403" width="19.5703125" style="1149" customWidth="1"/>
    <col min="6404" max="6405" width="14.42578125" style="1149" customWidth="1"/>
    <col min="6406" max="6406" width="17.28515625" style="1149" customWidth="1"/>
    <col min="6407" max="6408" width="14.42578125" style="1149" customWidth="1"/>
    <col min="6409" max="6409" width="18.140625" style="1149" customWidth="1"/>
    <col min="6410" max="6410" width="14.42578125" style="1149" customWidth="1"/>
    <col min="6411" max="6411" width="12.140625" style="1149" customWidth="1"/>
    <col min="6412" max="6412" width="20.42578125" style="1149" customWidth="1"/>
    <col min="6413" max="6413" width="20.5703125" style="1149" customWidth="1"/>
    <col min="6414" max="6416" width="12.140625" style="1149" customWidth="1"/>
    <col min="6417" max="6656" width="9.140625" style="1149"/>
    <col min="6657" max="6657" width="57.42578125" style="1149" customWidth="1"/>
    <col min="6658" max="6658" width="10.42578125" style="1149" customWidth="1"/>
    <col min="6659" max="6659" width="19.5703125" style="1149" customWidth="1"/>
    <col min="6660" max="6661" width="14.42578125" style="1149" customWidth="1"/>
    <col min="6662" max="6662" width="17.28515625" style="1149" customWidth="1"/>
    <col min="6663" max="6664" width="14.42578125" style="1149" customWidth="1"/>
    <col min="6665" max="6665" width="18.140625" style="1149" customWidth="1"/>
    <col min="6666" max="6666" width="14.42578125" style="1149" customWidth="1"/>
    <col min="6667" max="6667" width="12.140625" style="1149" customWidth="1"/>
    <col min="6668" max="6668" width="20.42578125" style="1149" customWidth="1"/>
    <col min="6669" max="6669" width="20.5703125" style="1149" customWidth="1"/>
    <col min="6670" max="6672" width="12.140625" style="1149" customWidth="1"/>
    <col min="6673" max="6912" width="9.140625" style="1149"/>
    <col min="6913" max="6913" width="57.42578125" style="1149" customWidth="1"/>
    <col min="6914" max="6914" width="10.42578125" style="1149" customWidth="1"/>
    <col min="6915" max="6915" width="19.5703125" style="1149" customWidth="1"/>
    <col min="6916" max="6917" width="14.42578125" style="1149" customWidth="1"/>
    <col min="6918" max="6918" width="17.28515625" style="1149" customWidth="1"/>
    <col min="6919" max="6920" width="14.42578125" style="1149" customWidth="1"/>
    <col min="6921" max="6921" width="18.140625" style="1149" customWidth="1"/>
    <col min="6922" max="6922" width="14.42578125" style="1149" customWidth="1"/>
    <col min="6923" max="6923" width="12.140625" style="1149" customWidth="1"/>
    <col min="6924" max="6924" width="20.42578125" style="1149" customWidth="1"/>
    <col min="6925" max="6925" width="20.5703125" style="1149" customWidth="1"/>
    <col min="6926" max="6928" width="12.140625" style="1149" customWidth="1"/>
    <col min="6929" max="7168" width="9.140625" style="1149"/>
    <col min="7169" max="7169" width="57.42578125" style="1149" customWidth="1"/>
    <col min="7170" max="7170" width="10.42578125" style="1149" customWidth="1"/>
    <col min="7171" max="7171" width="19.5703125" style="1149" customWidth="1"/>
    <col min="7172" max="7173" width="14.42578125" style="1149" customWidth="1"/>
    <col min="7174" max="7174" width="17.28515625" style="1149" customWidth="1"/>
    <col min="7175" max="7176" width="14.42578125" style="1149" customWidth="1"/>
    <col min="7177" max="7177" width="18.140625" style="1149" customWidth="1"/>
    <col min="7178" max="7178" width="14.42578125" style="1149" customWidth="1"/>
    <col min="7179" max="7179" width="12.140625" style="1149" customWidth="1"/>
    <col min="7180" max="7180" width="20.42578125" style="1149" customWidth="1"/>
    <col min="7181" max="7181" width="20.5703125" style="1149" customWidth="1"/>
    <col min="7182" max="7184" width="12.140625" style="1149" customWidth="1"/>
    <col min="7185" max="7424" width="9.140625" style="1149"/>
    <col min="7425" max="7425" width="57.42578125" style="1149" customWidth="1"/>
    <col min="7426" max="7426" width="10.42578125" style="1149" customWidth="1"/>
    <col min="7427" max="7427" width="19.5703125" style="1149" customWidth="1"/>
    <col min="7428" max="7429" width="14.42578125" style="1149" customWidth="1"/>
    <col min="7430" max="7430" width="17.28515625" style="1149" customWidth="1"/>
    <col min="7431" max="7432" width="14.42578125" style="1149" customWidth="1"/>
    <col min="7433" max="7433" width="18.140625" style="1149" customWidth="1"/>
    <col min="7434" max="7434" width="14.42578125" style="1149" customWidth="1"/>
    <col min="7435" max="7435" width="12.140625" style="1149" customWidth="1"/>
    <col min="7436" max="7436" width="20.42578125" style="1149" customWidth="1"/>
    <col min="7437" max="7437" width="20.5703125" style="1149" customWidth="1"/>
    <col min="7438" max="7440" width="12.140625" style="1149" customWidth="1"/>
    <col min="7441" max="7680" width="9.140625" style="1149"/>
    <col min="7681" max="7681" width="57.42578125" style="1149" customWidth="1"/>
    <col min="7682" max="7682" width="10.42578125" style="1149" customWidth="1"/>
    <col min="7683" max="7683" width="19.5703125" style="1149" customWidth="1"/>
    <col min="7684" max="7685" width="14.42578125" style="1149" customWidth="1"/>
    <col min="7686" max="7686" width="17.28515625" style="1149" customWidth="1"/>
    <col min="7687" max="7688" width="14.42578125" style="1149" customWidth="1"/>
    <col min="7689" max="7689" width="18.140625" style="1149" customWidth="1"/>
    <col min="7690" max="7690" width="14.42578125" style="1149" customWidth="1"/>
    <col min="7691" max="7691" width="12.140625" style="1149" customWidth="1"/>
    <col min="7692" max="7692" width="20.42578125" style="1149" customWidth="1"/>
    <col min="7693" max="7693" width="20.5703125" style="1149" customWidth="1"/>
    <col min="7694" max="7696" width="12.140625" style="1149" customWidth="1"/>
    <col min="7697" max="7936" width="9.140625" style="1149"/>
    <col min="7937" max="7937" width="57.42578125" style="1149" customWidth="1"/>
    <col min="7938" max="7938" width="10.42578125" style="1149" customWidth="1"/>
    <col min="7939" max="7939" width="19.5703125" style="1149" customWidth="1"/>
    <col min="7940" max="7941" width="14.42578125" style="1149" customWidth="1"/>
    <col min="7942" max="7942" width="17.28515625" style="1149" customWidth="1"/>
    <col min="7943" max="7944" width="14.42578125" style="1149" customWidth="1"/>
    <col min="7945" max="7945" width="18.140625" style="1149" customWidth="1"/>
    <col min="7946" max="7946" width="14.42578125" style="1149" customWidth="1"/>
    <col min="7947" max="7947" width="12.140625" style="1149" customWidth="1"/>
    <col min="7948" max="7948" width="20.42578125" style="1149" customWidth="1"/>
    <col min="7949" max="7949" width="20.5703125" style="1149" customWidth="1"/>
    <col min="7950" max="7952" width="12.140625" style="1149" customWidth="1"/>
    <col min="7953" max="8192" width="9.140625" style="1149"/>
    <col min="8193" max="8193" width="57.42578125" style="1149" customWidth="1"/>
    <col min="8194" max="8194" width="10.42578125" style="1149" customWidth="1"/>
    <col min="8195" max="8195" width="19.5703125" style="1149" customWidth="1"/>
    <col min="8196" max="8197" width="14.42578125" style="1149" customWidth="1"/>
    <col min="8198" max="8198" width="17.28515625" style="1149" customWidth="1"/>
    <col min="8199" max="8200" width="14.42578125" style="1149" customWidth="1"/>
    <col min="8201" max="8201" width="18.140625" style="1149" customWidth="1"/>
    <col min="8202" max="8202" width="14.42578125" style="1149" customWidth="1"/>
    <col min="8203" max="8203" width="12.140625" style="1149" customWidth="1"/>
    <col min="8204" max="8204" width="20.42578125" style="1149" customWidth="1"/>
    <col min="8205" max="8205" width="20.5703125" style="1149" customWidth="1"/>
    <col min="8206" max="8208" width="12.140625" style="1149" customWidth="1"/>
    <col min="8209" max="8448" width="9.140625" style="1149"/>
    <col min="8449" max="8449" width="57.42578125" style="1149" customWidth="1"/>
    <col min="8450" max="8450" width="10.42578125" style="1149" customWidth="1"/>
    <col min="8451" max="8451" width="19.5703125" style="1149" customWidth="1"/>
    <col min="8452" max="8453" width="14.42578125" style="1149" customWidth="1"/>
    <col min="8454" max="8454" width="17.28515625" style="1149" customWidth="1"/>
    <col min="8455" max="8456" width="14.42578125" style="1149" customWidth="1"/>
    <col min="8457" max="8457" width="18.140625" style="1149" customWidth="1"/>
    <col min="8458" max="8458" width="14.42578125" style="1149" customWidth="1"/>
    <col min="8459" max="8459" width="12.140625" style="1149" customWidth="1"/>
    <col min="8460" max="8460" width="20.42578125" style="1149" customWidth="1"/>
    <col min="8461" max="8461" width="20.5703125" style="1149" customWidth="1"/>
    <col min="8462" max="8464" width="12.140625" style="1149" customWidth="1"/>
    <col min="8465" max="8704" width="9.140625" style="1149"/>
    <col min="8705" max="8705" width="57.42578125" style="1149" customWidth="1"/>
    <col min="8706" max="8706" width="10.42578125" style="1149" customWidth="1"/>
    <col min="8707" max="8707" width="19.5703125" style="1149" customWidth="1"/>
    <col min="8708" max="8709" width="14.42578125" style="1149" customWidth="1"/>
    <col min="8710" max="8710" width="17.28515625" style="1149" customWidth="1"/>
    <col min="8711" max="8712" width="14.42578125" style="1149" customWidth="1"/>
    <col min="8713" max="8713" width="18.140625" style="1149" customWidth="1"/>
    <col min="8714" max="8714" width="14.42578125" style="1149" customWidth="1"/>
    <col min="8715" max="8715" width="12.140625" style="1149" customWidth="1"/>
    <col min="8716" max="8716" width="20.42578125" style="1149" customWidth="1"/>
    <col min="8717" max="8717" width="20.5703125" style="1149" customWidth="1"/>
    <col min="8718" max="8720" width="12.140625" style="1149" customWidth="1"/>
    <col min="8721" max="8960" width="9.140625" style="1149"/>
    <col min="8961" max="8961" width="57.42578125" style="1149" customWidth="1"/>
    <col min="8962" max="8962" width="10.42578125" style="1149" customWidth="1"/>
    <col min="8963" max="8963" width="19.5703125" style="1149" customWidth="1"/>
    <col min="8964" max="8965" width="14.42578125" style="1149" customWidth="1"/>
    <col min="8966" max="8966" width="17.28515625" style="1149" customWidth="1"/>
    <col min="8967" max="8968" width="14.42578125" style="1149" customWidth="1"/>
    <col min="8969" max="8969" width="18.140625" style="1149" customWidth="1"/>
    <col min="8970" max="8970" width="14.42578125" style="1149" customWidth="1"/>
    <col min="8971" max="8971" width="12.140625" style="1149" customWidth="1"/>
    <col min="8972" max="8972" width="20.42578125" style="1149" customWidth="1"/>
    <col min="8973" max="8973" width="20.5703125" style="1149" customWidth="1"/>
    <col min="8974" max="8976" width="12.140625" style="1149" customWidth="1"/>
    <col min="8977" max="9216" width="9.140625" style="1149"/>
    <col min="9217" max="9217" width="57.42578125" style="1149" customWidth="1"/>
    <col min="9218" max="9218" width="10.42578125" style="1149" customWidth="1"/>
    <col min="9219" max="9219" width="19.5703125" style="1149" customWidth="1"/>
    <col min="9220" max="9221" width="14.42578125" style="1149" customWidth="1"/>
    <col min="9222" max="9222" width="17.28515625" style="1149" customWidth="1"/>
    <col min="9223" max="9224" width="14.42578125" style="1149" customWidth="1"/>
    <col min="9225" max="9225" width="18.140625" style="1149" customWidth="1"/>
    <col min="9226" max="9226" width="14.42578125" style="1149" customWidth="1"/>
    <col min="9227" max="9227" width="12.140625" style="1149" customWidth="1"/>
    <col min="9228" max="9228" width="20.42578125" style="1149" customWidth="1"/>
    <col min="9229" max="9229" width="20.5703125" style="1149" customWidth="1"/>
    <col min="9230" max="9232" width="12.140625" style="1149" customWidth="1"/>
    <col min="9233" max="9472" width="9.140625" style="1149"/>
    <col min="9473" max="9473" width="57.42578125" style="1149" customWidth="1"/>
    <col min="9474" max="9474" width="10.42578125" style="1149" customWidth="1"/>
    <col min="9475" max="9475" width="19.5703125" style="1149" customWidth="1"/>
    <col min="9476" max="9477" width="14.42578125" style="1149" customWidth="1"/>
    <col min="9478" max="9478" width="17.28515625" style="1149" customWidth="1"/>
    <col min="9479" max="9480" width="14.42578125" style="1149" customWidth="1"/>
    <col min="9481" max="9481" width="18.140625" style="1149" customWidth="1"/>
    <col min="9482" max="9482" width="14.42578125" style="1149" customWidth="1"/>
    <col min="9483" max="9483" width="12.140625" style="1149" customWidth="1"/>
    <col min="9484" max="9484" width="20.42578125" style="1149" customWidth="1"/>
    <col min="9485" max="9485" width="20.5703125" style="1149" customWidth="1"/>
    <col min="9486" max="9488" width="12.140625" style="1149" customWidth="1"/>
    <col min="9489" max="9728" width="9.140625" style="1149"/>
    <col min="9729" max="9729" width="57.42578125" style="1149" customWidth="1"/>
    <col min="9730" max="9730" width="10.42578125" style="1149" customWidth="1"/>
    <col min="9731" max="9731" width="19.5703125" style="1149" customWidth="1"/>
    <col min="9732" max="9733" width="14.42578125" style="1149" customWidth="1"/>
    <col min="9734" max="9734" width="17.28515625" style="1149" customWidth="1"/>
    <col min="9735" max="9736" width="14.42578125" style="1149" customWidth="1"/>
    <col min="9737" max="9737" width="18.140625" style="1149" customWidth="1"/>
    <col min="9738" max="9738" width="14.42578125" style="1149" customWidth="1"/>
    <col min="9739" max="9739" width="12.140625" style="1149" customWidth="1"/>
    <col min="9740" max="9740" width="20.42578125" style="1149" customWidth="1"/>
    <col min="9741" max="9741" width="20.5703125" style="1149" customWidth="1"/>
    <col min="9742" max="9744" width="12.140625" style="1149" customWidth="1"/>
    <col min="9745" max="9984" width="9.140625" style="1149"/>
    <col min="9985" max="9985" width="57.42578125" style="1149" customWidth="1"/>
    <col min="9986" max="9986" width="10.42578125" style="1149" customWidth="1"/>
    <col min="9987" max="9987" width="19.5703125" style="1149" customWidth="1"/>
    <col min="9988" max="9989" width="14.42578125" style="1149" customWidth="1"/>
    <col min="9990" max="9990" width="17.28515625" style="1149" customWidth="1"/>
    <col min="9991" max="9992" width="14.42578125" style="1149" customWidth="1"/>
    <col min="9993" max="9993" width="18.140625" style="1149" customWidth="1"/>
    <col min="9994" max="9994" width="14.42578125" style="1149" customWidth="1"/>
    <col min="9995" max="9995" width="12.140625" style="1149" customWidth="1"/>
    <col min="9996" max="9996" width="20.42578125" style="1149" customWidth="1"/>
    <col min="9997" max="9997" width="20.5703125" style="1149" customWidth="1"/>
    <col min="9998" max="10000" width="12.140625" style="1149" customWidth="1"/>
    <col min="10001" max="10240" width="9.140625" style="1149"/>
    <col min="10241" max="10241" width="57.42578125" style="1149" customWidth="1"/>
    <col min="10242" max="10242" width="10.42578125" style="1149" customWidth="1"/>
    <col min="10243" max="10243" width="19.5703125" style="1149" customWidth="1"/>
    <col min="10244" max="10245" width="14.42578125" style="1149" customWidth="1"/>
    <col min="10246" max="10246" width="17.28515625" style="1149" customWidth="1"/>
    <col min="10247" max="10248" width="14.42578125" style="1149" customWidth="1"/>
    <col min="10249" max="10249" width="18.140625" style="1149" customWidth="1"/>
    <col min="10250" max="10250" width="14.42578125" style="1149" customWidth="1"/>
    <col min="10251" max="10251" width="12.140625" style="1149" customWidth="1"/>
    <col min="10252" max="10252" width="20.42578125" style="1149" customWidth="1"/>
    <col min="10253" max="10253" width="20.5703125" style="1149" customWidth="1"/>
    <col min="10254" max="10256" width="12.140625" style="1149" customWidth="1"/>
    <col min="10257" max="10496" width="9.140625" style="1149"/>
    <col min="10497" max="10497" width="57.42578125" style="1149" customWidth="1"/>
    <col min="10498" max="10498" width="10.42578125" style="1149" customWidth="1"/>
    <col min="10499" max="10499" width="19.5703125" style="1149" customWidth="1"/>
    <col min="10500" max="10501" width="14.42578125" style="1149" customWidth="1"/>
    <col min="10502" max="10502" width="17.28515625" style="1149" customWidth="1"/>
    <col min="10503" max="10504" width="14.42578125" style="1149" customWidth="1"/>
    <col min="10505" max="10505" width="18.140625" style="1149" customWidth="1"/>
    <col min="10506" max="10506" width="14.42578125" style="1149" customWidth="1"/>
    <col min="10507" max="10507" width="12.140625" style="1149" customWidth="1"/>
    <col min="10508" max="10508" width="20.42578125" style="1149" customWidth="1"/>
    <col min="10509" max="10509" width="20.5703125" style="1149" customWidth="1"/>
    <col min="10510" max="10512" width="12.140625" style="1149" customWidth="1"/>
    <col min="10513" max="10752" width="9.140625" style="1149"/>
    <col min="10753" max="10753" width="57.42578125" style="1149" customWidth="1"/>
    <col min="10754" max="10754" width="10.42578125" style="1149" customWidth="1"/>
    <col min="10755" max="10755" width="19.5703125" style="1149" customWidth="1"/>
    <col min="10756" max="10757" width="14.42578125" style="1149" customWidth="1"/>
    <col min="10758" max="10758" width="17.28515625" style="1149" customWidth="1"/>
    <col min="10759" max="10760" width="14.42578125" style="1149" customWidth="1"/>
    <col min="10761" max="10761" width="18.140625" style="1149" customWidth="1"/>
    <col min="10762" max="10762" width="14.42578125" style="1149" customWidth="1"/>
    <col min="10763" max="10763" width="12.140625" style="1149" customWidth="1"/>
    <col min="10764" max="10764" width="20.42578125" style="1149" customWidth="1"/>
    <col min="10765" max="10765" width="20.5703125" style="1149" customWidth="1"/>
    <col min="10766" max="10768" width="12.140625" style="1149" customWidth="1"/>
    <col min="10769" max="11008" width="9.140625" style="1149"/>
    <col min="11009" max="11009" width="57.42578125" style="1149" customWidth="1"/>
    <col min="11010" max="11010" width="10.42578125" style="1149" customWidth="1"/>
    <col min="11011" max="11011" width="19.5703125" style="1149" customWidth="1"/>
    <col min="11012" max="11013" width="14.42578125" style="1149" customWidth="1"/>
    <col min="11014" max="11014" width="17.28515625" style="1149" customWidth="1"/>
    <col min="11015" max="11016" width="14.42578125" style="1149" customWidth="1"/>
    <col min="11017" max="11017" width="18.140625" style="1149" customWidth="1"/>
    <col min="11018" max="11018" width="14.42578125" style="1149" customWidth="1"/>
    <col min="11019" max="11019" width="12.140625" style="1149" customWidth="1"/>
    <col min="11020" max="11020" width="20.42578125" style="1149" customWidth="1"/>
    <col min="11021" max="11021" width="20.5703125" style="1149" customWidth="1"/>
    <col min="11022" max="11024" width="12.140625" style="1149" customWidth="1"/>
    <col min="11025" max="11264" width="9.140625" style="1149"/>
    <col min="11265" max="11265" width="57.42578125" style="1149" customWidth="1"/>
    <col min="11266" max="11266" width="10.42578125" style="1149" customWidth="1"/>
    <col min="11267" max="11267" width="19.5703125" style="1149" customWidth="1"/>
    <col min="11268" max="11269" width="14.42578125" style="1149" customWidth="1"/>
    <col min="11270" max="11270" width="17.28515625" style="1149" customWidth="1"/>
    <col min="11271" max="11272" width="14.42578125" style="1149" customWidth="1"/>
    <col min="11273" max="11273" width="18.140625" style="1149" customWidth="1"/>
    <col min="11274" max="11274" width="14.42578125" style="1149" customWidth="1"/>
    <col min="11275" max="11275" width="12.140625" style="1149" customWidth="1"/>
    <col min="11276" max="11276" width="20.42578125" style="1149" customWidth="1"/>
    <col min="11277" max="11277" width="20.5703125" style="1149" customWidth="1"/>
    <col min="11278" max="11280" width="12.140625" style="1149" customWidth="1"/>
    <col min="11281" max="11520" width="9.140625" style="1149"/>
    <col min="11521" max="11521" width="57.42578125" style="1149" customWidth="1"/>
    <col min="11522" max="11522" width="10.42578125" style="1149" customWidth="1"/>
    <col min="11523" max="11523" width="19.5703125" style="1149" customWidth="1"/>
    <col min="11524" max="11525" width="14.42578125" style="1149" customWidth="1"/>
    <col min="11526" max="11526" width="17.28515625" style="1149" customWidth="1"/>
    <col min="11527" max="11528" width="14.42578125" style="1149" customWidth="1"/>
    <col min="11529" max="11529" width="18.140625" style="1149" customWidth="1"/>
    <col min="11530" max="11530" width="14.42578125" style="1149" customWidth="1"/>
    <col min="11531" max="11531" width="12.140625" style="1149" customWidth="1"/>
    <col min="11532" max="11532" width="20.42578125" style="1149" customWidth="1"/>
    <col min="11533" max="11533" width="20.5703125" style="1149" customWidth="1"/>
    <col min="11534" max="11536" width="12.140625" style="1149" customWidth="1"/>
    <col min="11537" max="11776" width="9.140625" style="1149"/>
    <col min="11777" max="11777" width="57.42578125" style="1149" customWidth="1"/>
    <col min="11778" max="11778" width="10.42578125" style="1149" customWidth="1"/>
    <col min="11779" max="11779" width="19.5703125" style="1149" customWidth="1"/>
    <col min="11780" max="11781" width="14.42578125" style="1149" customWidth="1"/>
    <col min="11782" max="11782" width="17.28515625" style="1149" customWidth="1"/>
    <col min="11783" max="11784" width="14.42578125" style="1149" customWidth="1"/>
    <col min="11785" max="11785" width="18.140625" style="1149" customWidth="1"/>
    <col min="11786" max="11786" width="14.42578125" style="1149" customWidth="1"/>
    <col min="11787" max="11787" width="12.140625" style="1149" customWidth="1"/>
    <col min="11788" max="11788" width="20.42578125" style="1149" customWidth="1"/>
    <col min="11789" max="11789" width="20.5703125" style="1149" customWidth="1"/>
    <col min="11790" max="11792" width="12.140625" style="1149" customWidth="1"/>
    <col min="11793" max="12032" width="9.140625" style="1149"/>
    <col min="12033" max="12033" width="57.42578125" style="1149" customWidth="1"/>
    <col min="12034" max="12034" width="10.42578125" style="1149" customWidth="1"/>
    <col min="12035" max="12035" width="19.5703125" style="1149" customWidth="1"/>
    <col min="12036" max="12037" width="14.42578125" style="1149" customWidth="1"/>
    <col min="12038" max="12038" width="17.28515625" style="1149" customWidth="1"/>
    <col min="12039" max="12040" width="14.42578125" style="1149" customWidth="1"/>
    <col min="12041" max="12041" width="18.140625" style="1149" customWidth="1"/>
    <col min="12042" max="12042" width="14.42578125" style="1149" customWidth="1"/>
    <col min="12043" max="12043" width="12.140625" style="1149" customWidth="1"/>
    <col min="12044" max="12044" width="20.42578125" style="1149" customWidth="1"/>
    <col min="12045" max="12045" width="20.5703125" style="1149" customWidth="1"/>
    <col min="12046" max="12048" width="12.140625" style="1149" customWidth="1"/>
    <col min="12049" max="12288" width="9.140625" style="1149"/>
    <col min="12289" max="12289" width="57.42578125" style="1149" customWidth="1"/>
    <col min="12290" max="12290" width="10.42578125" style="1149" customWidth="1"/>
    <col min="12291" max="12291" width="19.5703125" style="1149" customWidth="1"/>
    <col min="12292" max="12293" width="14.42578125" style="1149" customWidth="1"/>
    <col min="12294" max="12294" width="17.28515625" style="1149" customWidth="1"/>
    <col min="12295" max="12296" width="14.42578125" style="1149" customWidth="1"/>
    <col min="12297" max="12297" width="18.140625" style="1149" customWidth="1"/>
    <col min="12298" max="12298" width="14.42578125" style="1149" customWidth="1"/>
    <col min="12299" max="12299" width="12.140625" style="1149" customWidth="1"/>
    <col min="12300" max="12300" width="20.42578125" style="1149" customWidth="1"/>
    <col min="12301" max="12301" width="20.5703125" style="1149" customWidth="1"/>
    <col min="12302" max="12304" width="12.140625" style="1149" customWidth="1"/>
    <col min="12305" max="12544" width="9.140625" style="1149"/>
    <col min="12545" max="12545" width="57.42578125" style="1149" customWidth="1"/>
    <col min="12546" max="12546" width="10.42578125" style="1149" customWidth="1"/>
    <col min="12547" max="12547" width="19.5703125" style="1149" customWidth="1"/>
    <col min="12548" max="12549" width="14.42578125" style="1149" customWidth="1"/>
    <col min="12550" max="12550" width="17.28515625" style="1149" customWidth="1"/>
    <col min="12551" max="12552" width="14.42578125" style="1149" customWidth="1"/>
    <col min="12553" max="12553" width="18.140625" style="1149" customWidth="1"/>
    <col min="12554" max="12554" width="14.42578125" style="1149" customWidth="1"/>
    <col min="12555" max="12555" width="12.140625" style="1149" customWidth="1"/>
    <col min="12556" max="12556" width="20.42578125" style="1149" customWidth="1"/>
    <col min="12557" max="12557" width="20.5703125" style="1149" customWidth="1"/>
    <col min="12558" max="12560" width="12.140625" style="1149" customWidth="1"/>
    <col min="12561" max="12800" width="9.140625" style="1149"/>
    <col min="12801" max="12801" width="57.42578125" style="1149" customWidth="1"/>
    <col min="12802" max="12802" width="10.42578125" style="1149" customWidth="1"/>
    <col min="12803" max="12803" width="19.5703125" style="1149" customWidth="1"/>
    <col min="12804" max="12805" width="14.42578125" style="1149" customWidth="1"/>
    <col min="12806" max="12806" width="17.28515625" style="1149" customWidth="1"/>
    <col min="12807" max="12808" width="14.42578125" style="1149" customWidth="1"/>
    <col min="12809" max="12809" width="18.140625" style="1149" customWidth="1"/>
    <col min="12810" max="12810" width="14.42578125" style="1149" customWidth="1"/>
    <col min="12811" max="12811" width="12.140625" style="1149" customWidth="1"/>
    <col min="12812" max="12812" width="20.42578125" style="1149" customWidth="1"/>
    <col min="12813" max="12813" width="20.5703125" style="1149" customWidth="1"/>
    <col min="12814" max="12816" width="12.140625" style="1149" customWidth="1"/>
    <col min="12817" max="13056" width="9.140625" style="1149"/>
    <col min="13057" max="13057" width="57.42578125" style="1149" customWidth="1"/>
    <col min="13058" max="13058" width="10.42578125" style="1149" customWidth="1"/>
    <col min="13059" max="13059" width="19.5703125" style="1149" customWidth="1"/>
    <col min="13060" max="13061" width="14.42578125" style="1149" customWidth="1"/>
    <col min="13062" max="13062" width="17.28515625" style="1149" customWidth="1"/>
    <col min="13063" max="13064" width="14.42578125" style="1149" customWidth="1"/>
    <col min="13065" max="13065" width="18.140625" style="1149" customWidth="1"/>
    <col min="13066" max="13066" width="14.42578125" style="1149" customWidth="1"/>
    <col min="13067" max="13067" width="12.140625" style="1149" customWidth="1"/>
    <col min="13068" max="13068" width="20.42578125" style="1149" customWidth="1"/>
    <col min="13069" max="13069" width="20.5703125" style="1149" customWidth="1"/>
    <col min="13070" max="13072" width="12.140625" style="1149" customWidth="1"/>
    <col min="13073" max="13312" width="9.140625" style="1149"/>
    <col min="13313" max="13313" width="57.42578125" style="1149" customWidth="1"/>
    <col min="13314" max="13314" width="10.42578125" style="1149" customWidth="1"/>
    <col min="13315" max="13315" width="19.5703125" style="1149" customWidth="1"/>
    <col min="13316" max="13317" width="14.42578125" style="1149" customWidth="1"/>
    <col min="13318" max="13318" width="17.28515625" style="1149" customWidth="1"/>
    <col min="13319" max="13320" width="14.42578125" style="1149" customWidth="1"/>
    <col min="13321" max="13321" width="18.140625" style="1149" customWidth="1"/>
    <col min="13322" max="13322" width="14.42578125" style="1149" customWidth="1"/>
    <col min="13323" max="13323" width="12.140625" style="1149" customWidth="1"/>
    <col min="13324" max="13324" width="20.42578125" style="1149" customWidth="1"/>
    <col min="13325" max="13325" width="20.5703125" style="1149" customWidth="1"/>
    <col min="13326" max="13328" width="12.140625" style="1149" customWidth="1"/>
    <col min="13329" max="13568" width="9.140625" style="1149"/>
    <col min="13569" max="13569" width="57.42578125" style="1149" customWidth="1"/>
    <col min="13570" max="13570" width="10.42578125" style="1149" customWidth="1"/>
    <col min="13571" max="13571" width="19.5703125" style="1149" customWidth="1"/>
    <col min="13572" max="13573" width="14.42578125" style="1149" customWidth="1"/>
    <col min="13574" max="13574" width="17.28515625" style="1149" customWidth="1"/>
    <col min="13575" max="13576" width="14.42578125" style="1149" customWidth="1"/>
    <col min="13577" max="13577" width="18.140625" style="1149" customWidth="1"/>
    <col min="13578" max="13578" width="14.42578125" style="1149" customWidth="1"/>
    <col min="13579" max="13579" width="12.140625" style="1149" customWidth="1"/>
    <col min="13580" max="13580" width="20.42578125" style="1149" customWidth="1"/>
    <col min="13581" max="13581" width="20.5703125" style="1149" customWidth="1"/>
    <col min="13582" max="13584" width="12.140625" style="1149" customWidth="1"/>
    <col min="13585" max="13824" width="9.140625" style="1149"/>
    <col min="13825" max="13825" width="57.42578125" style="1149" customWidth="1"/>
    <col min="13826" max="13826" width="10.42578125" style="1149" customWidth="1"/>
    <col min="13827" max="13827" width="19.5703125" style="1149" customWidth="1"/>
    <col min="13828" max="13829" width="14.42578125" style="1149" customWidth="1"/>
    <col min="13830" max="13830" width="17.28515625" style="1149" customWidth="1"/>
    <col min="13831" max="13832" width="14.42578125" style="1149" customWidth="1"/>
    <col min="13833" max="13833" width="18.140625" style="1149" customWidth="1"/>
    <col min="13834" max="13834" width="14.42578125" style="1149" customWidth="1"/>
    <col min="13835" max="13835" width="12.140625" style="1149" customWidth="1"/>
    <col min="13836" max="13836" width="20.42578125" style="1149" customWidth="1"/>
    <col min="13837" max="13837" width="20.5703125" style="1149" customWidth="1"/>
    <col min="13838" max="13840" width="12.140625" style="1149" customWidth="1"/>
    <col min="13841" max="14080" width="9.140625" style="1149"/>
    <col min="14081" max="14081" width="57.42578125" style="1149" customWidth="1"/>
    <col min="14082" max="14082" width="10.42578125" style="1149" customWidth="1"/>
    <col min="14083" max="14083" width="19.5703125" style="1149" customWidth="1"/>
    <col min="14084" max="14085" width="14.42578125" style="1149" customWidth="1"/>
    <col min="14086" max="14086" width="17.28515625" style="1149" customWidth="1"/>
    <col min="14087" max="14088" width="14.42578125" style="1149" customWidth="1"/>
    <col min="14089" max="14089" width="18.140625" style="1149" customWidth="1"/>
    <col min="14090" max="14090" width="14.42578125" style="1149" customWidth="1"/>
    <col min="14091" max="14091" width="12.140625" style="1149" customWidth="1"/>
    <col min="14092" max="14092" width="20.42578125" style="1149" customWidth="1"/>
    <col min="14093" max="14093" width="20.5703125" style="1149" customWidth="1"/>
    <col min="14094" max="14096" width="12.140625" style="1149" customWidth="1"/>
    <col min="14097" max="14336" width="9.140625" style="1149"/>
    <col min="14337" max="14337" width="57.42578125" style="1149" customWidth="1"/>
    <col min="14338" max="14338" width="10.42578125" style="1149" customWidth="1"/>
    <col min="14339" max="14339" width="19.5703125" style="1149" customWidth="1"/>
    <col min="14340" max="14341" width="14.42578125" style="1149" customWidth="1"/>
    <col min="14342" max="14342" width="17.28515625" style="1149" customWidth="1"/>
    <col min="14343" max="14344" width="14.42578125" style="1149" customWidth="1"/>
    <col min="14345" max="14345" width="18.140625" style="1149" customWidth="1"/>
    <col min="14346" max="14346" width="14.42578125" style="1149" customWidth="1"/>
    <col min="14347" max="14347" width="12.140625" style="1149" customWidth="1"/>
    <col min="14348" max="14348" width="20.42578125" style="1149" customWidth="1"/>
    <col min="14349" max="14349" width="20.5703125" style="1149" customWidth="1"/>
    <col min="14350" max="14352" width="12.140625" style="1149" customWidth="1"/>
    <col min="14353" max="14592" width="9.140625" style="1149"/>
    <col min="14593" max="14593" width="57.42578125" style="1149" customWidth="1"/>
    <col min="14594" max="14594" width="10.42578125" style="1149" customWidth="1"/>
    <col min="14595" max="14595" width="19.5703125" style="1149" customWidth="1"/>
    <col min="14596" max="14597" width="14.42578125" style="1149" customWidth="1"/>
    <col min="14598" max="14598" width="17.28515625" style="1149" customWidth="1"/>
    <col min="14599" max="14600" width="14.42578125" style="1149" customWidth="1"/>
    <col min="14601" max="14601" width="18.140625" style="1149" customWidth="1"/>
    <col min="14602" max="14602" width="14.42578125" style="1149" customWidth="1"/>
    <col min="14603" max="14603" width="12.140625" style="1149" customWidth="1"/>
    <col min="14604" max="14604" width="20.42578125" style="1149" customWidth="1"/>
    <col min="14605" max="14605" width="20.5703125" style="1149" customWidth="1"/>
    <col min="14606" max="14608" width="12.140625" style="1149" customWidth="1"/>
    <col min="14609" max="14848" width="9.140625" style="1149"/>
    <col min="14849" max="14849" width="57.42578125" style="1149" customWidth="1"/>
    <col min="14850" max="14850" width="10.42578125" style="1149" customWidth="1"/>
    <col min="14851" max="14851" width="19.5703125" style="1149" customWidth="1"/>
    <col min="14852" max="14853" width="14.42578125" style="1149" customWidth="1"/>
    <col min="14854" max="14854" width="17.28515625" style="1149" customWidth="1"/>
    <col min="14855" max="14856" width="14.42578125" style="1149" customWidth="1"/>
    <col min="14857" max="14857" width="18.140625" style="1149" customWidth="1"/>
    <col min="14858" max="14858" width="14.42578125" style="1149" customWidth="1"/>
    <col min="14859" max="14859" width="12.140625" style="1149" customWidth="1"/>
    <col min="14860" max="14860" width="20.42578125" style="1149" customWidth="1"/>
    <col min="14861" max="14861" width="20.5703125" style="1149" customWidth="1"/>
    <col min="14862" max="14864" width="12.140625" style="1149" customWidth="1"/>
    <col min="14865" max="15104" width="9.140625" style="1149"/>
    <col min="15105" max="15105" width="57.42578125" style="1149" customWidth="1"/>
    <col min="15106" max="15106" width="10.42578125" style="1149" customWidth="1"/>
    <col min="15107" max="15107" width="19.5703125" style="1149" customWidth="1"/>
    <col min="15108" max="15109" width="14.42578125" style="1149" customWidth="1"/>
    <col min="15110" max="15110" width="17.28515625" style="1149" customWidth="1"/>
    <col min="15111" max="15112" width="14.42578125" style="1149" customWidth="1"/>
    <col min="15113" max="15113" width="18.140625" style="1149" customWidth="1"/>
    <col min="15114" max="15114" width="14.42578125" style="1149" customWidth="1"/>
    <col min="15115" max="15115" width="12.140625" style="1149" customWidth="1"/>
    <col min="15116" max="15116" width="20.42578125" style="1149" customWidth="1"/>
    <col min="15117" max="15117" width="20.5703125" style="1149" customWidth="1"/>
    <col min="15118" max="15120" width="12.140625" style="1149" customWidth="1"/>
    <col min="15121" max="15360" width="9.140625" style="1149"/>
    <col min="15361" max="15361" width="57.42578125" style="1149" customWidth="1"/>
    <col min="15362" max="15362" width="10.42578125" style="1149" customWidth="1"/>
    <col min="15363" max="15363" width="19.5703125" style="1149" customWidth="1"/>
    <col min="15364" max="15365" width="14.42578125" style="1149" customWidth="1"/>
    <col min="15366" max="15366" width="17.28515625" style="1149" customWidth="1"/>
    <col min="15367" max="15368" width="14.42578125" style="1149" customWidth="1"/>
    <col min="15369" max="15369" width="18.140625" style="1149" customWidth="1"/>
    <col min="15370" max="15370" width="14.42578125" style="1149" customWidth="1"/>
    <col min="15371" max="15371" width="12.140625" style="1149" customWidth="1"/>
    <col min="15372" max="15372" width="20.42578125" style="1149" customWidth="1"/>
    <col min="15373" max="15373" width="20.5703125" style="1149" customWidth="1"/>
    <col min="15374" max="15376" width="12.140625" style="1149" customWidth="1"/>
    <col min="15377" max="15616" width="9.140625" style="1149"/>
    <col min="15617" max="15617" width="57.42578125" style="1149" customWidth="1"/>
    <col min="15618" max="15618" width="10.42578125" style="1149" customWidth="1"/>
    <col min="15619" max="15619" width="19.5703125" style="1149" customWidth="1"/>
    <col min="15620" max="15621" width="14.42578125" style="1149" customWidth="1"/>
    <col min="15622" max="15622" width="17.28515625" style="1149" customWidth="1"/>
    <col min="15623" max="15624" width="14.42578125" style="1149" customWidth="1"/>
    <col min="15625" max="15625" width="18.140625" style="1149" customWidth="1"/>
    <col min="15626" max="15626" width="14.42578125" style="1149" customWidth="1"/>
    <col min="15627" max="15627" width="12.140625" style="1149" customWidth="1"/>
    <col min="15628" max="15628" width="20.42578125" style="1149" customWidth="1"/>
    <col min="15629" max="15629" width="20.5703125" style="1149" customWidth="1"/>
    <col min="15630" max="15632" width="12.140625" style="1149" customWidth="1"/>
    <col min="15633" max="15872" width="9.140625" style="1149"/>
    <col min="15873" max="15873" width="57.42578125" style="1149" customWidth="1"/>
    <col min="15874" max="15874" width="10.42578125" style="1149" customWidth="1"/>
    <col min="15875" max="15875" width="19.5703125" style="1149" customWidth="1"/>
    <col min="15876" max="15877" width="14.42578125" style="1149" customWidth="1"/>
    <col min="15878" max="15878" width="17.28515625" style="1149" customWidth="1"/>
    <col min="15879" max="15880" width="14.42578125" style="1149" customWidth="1"/>
    <col min="15881" max="15881" width="18.140625" style="1149" customWidth="1"/>
    <col min="15882" max="15882" width="14.42578125" style="1149" customWidth="1"/>
    <col min="15883" max="15883" width="12.140625" style="1149" customWidth="1"/>
    <col min="15884" max="15884" width="20.42578125" style="1149" customWidth="1"/>
    <col min="15885" max="15885" width="20.5703125" style="1149" customWidth="1"/>
    <col min="15886" max="15888" width="12.140625" style="1149" customWidth="1"/>
    <col min="15889" max="16128" width="9.140625" style="1149"/>
    <col min="16129" max="16129" width="57.42578125" style="1149" customWidth="1"/>
    <col min="16130" max="16130" width="10.42578125" style="1149" customWidth="1"/>
    <col min="16131" max="16131" width="19.5703125" style="1149" customWidth="1"/>
    <col min="16132" max="16133" width="14.42578125" style="1149" customWidth="1"/>
    <col min="16134" max="16134" width="17.28515625" style="1149" customWidth="1"/>
    <col min="16135" max="16136" width="14.42578125" style="1149" customWidth="1"/>
    <col min="16137" max="16137" width="18.140625" style="1149" customWidth="1"/>
    <col min="16138" max="16138" width="14.42578125" style="1149" customWidth="1"/>
    <col min="16139" max="16139" width="12.140625" style="1149" customWidth="1"/>
    <col min="16140" max="16140" width="20.42578125" style="1149" customWidth="1"/>
    <col min="16141" max="16141" width="20.5703125" style="1149" customWidth="1"/>
    <col min="16142" max="16144" width="12.140625" style="1149" customWidth="1"/>
    <col min="16145" max="16384" width="9.140625" style="1149"/>
  </cols>
  <sheetData>
    <row r="1" spans="1:16" s="1146" customFormat="1" ht="49.5" customHeight="1">
      <c r="A1" s="1668" t="s">
        <v>0</v>
      </c>
      <c r="B1" s="1668"/>
      <c r="C1" s="1668"/>
      <c r="D1" s="1668"/>
      <c r="E1" s="1668"/>
      <c r="F1" s="1668"/>
      <c r="G1" s="1668"/>
      <c r="H1" s="1668"/>
      <c r="I1" s="1668"/>
      <c r="J1" s="1668"/>
      <c r="K1" s="1145"/>
      <c r="L1" s="1145"/>
      <c r="M1" s="1145"/>
      <c r="N1" s="1145"/>
      <c r="O1" s="1145"/>
      <c r="P1" s="1145"/>
    </row>
    <row r="2" spans="1:16" s="1146" customFormat="1" ht="52.5" customHeight="1">
      <c r="A2" s="1669" t="s">
        <v>516</v>
      </c>
      <c r="B2" s="1670"/>
      <c r="C2" s="1670"/>
      <c r="D2" s="1670"/>
      <c r="E2" s="1670"/>
      <c r="F2" s="1671"/>
      <c r="G2" s="1671"/>
      <c r="H2" s="1671"/>
      <c r="I2" s="1671"/>
      <c r="J2" s="1672"/>
      <c r="K2" s="1672"/>
      <c r="L2" s="1672"/>
      <c r="M2" s="1672"/>
      <c r="N2" s="1672"/>
      <c r="O2" s="1672"/>
      <c r="P2" s="1672"/>
    </row>
    <row r="3" spans="1:16" ht="37.5" customHeight="1">
      <c r="A3" s="1147" t="s">
        <v>2</v>
      </c>
      <c r="B3" s="1673" t="s">
        <v>3</v>
      </c>
      <c r="C3" s="1674"/>
      <c r="D3" s="1675"/>
      <c r="E3" s="1676"/>
      <c r="F3" s="1677"/>
      <c r="G3" s="1678"/>
      <c r="H3" s="1679"/>
      <c r="I3" s="1679"/>
      <c r="J3" s="1679"/>
      <c r="K3" s="1148"/>
      <c r="L3" s="1148"/>
      <c r="M3" s="1148"/>
      <c r="N3" s="1148"/>
      <c r="O3" s="1148"/>
      <c r="P3" s="1148"/>
    </row>
    <row r="4" spans="1:16" s="1146" customFormat="1" ht="21" customHeight="1">
      <c r="A4" s="1150" t="s">
        <v>4</v>
      </c>
      <c r="B4" s="1680">
        <v>32660011</v>
      </c>
      <c r="C4" s="1681"/>
      <c r="D4" s="1682"/>
      <c r="E4" s="1663"/>
      <c r="F4" s="1664"/>
      <c r="G4" s="1665"/>
      <c r="H4" s="1666"/>
      <c r="I4" s="1667"/>
      <c r="J4" s="1667"/>
      <c r="K4" s="1151"/>
      <c r="L4" s="1151"/>
      <c r="M4" s="1151"/>
      <c r="N4" s="1151"/>
      <c r="O4" s="1151"/>
      <c r="P4" s="1151"/>
    </row>
    <row r="5" spans="1:16" ht="23.25" customHeight="1"/>
    <row r="6" spans="1:16" ht="28.5" customHeight="1">
      <c r="A6" s="1657" t="s">
        <v>5</v>
      </c>
      <c r="B6" s="1657"/>
      <c r="C6" s="1657"/>
    </row>
    <row r="7" spans="1:16" ht="37.5">
      <c r="A7" s="1147" t="s">
        <v>6</v>
      </c>
      <c r="B7" s="1152" t="s">
        <v>7</v>
      </c>
      <c r="C7" s="1153" t="s">
        <v>8</v>
      </c>
    </row>
    <row r="8" spans="1:16" ht="14.25" customHeight="1">
      <c r="A8" s="1154">
        <v>1</v>
      </c>
      <c r="B8" s="1154">
        <v>2</v>
      </c>
      <c r="C8" s="1155">
        <v>3</v>
      </c>
    </row>
    <row r="9" spans="1:16" ht="29.25" customHeight="1">
      <c r="A9" s="1156" t="s">
        <v>9</v>
      </c>
      <c r="B9" s="1157" t="s">
        <v>10</v>
      </c>
      <c r="C9" s="1158">
        <v>1</v>
      </c>
    </row>
    <row r="10" spans="1:16" ht="39" customHeight="1">
      <c r="A10" s="1159" t="s">
        <v>11</v>
      </c>
      <c r="B10" s="1157" t="s">
        <v>12</v>
      </c>
      <c r="C10" s="1158">
        <v>0</v>
      </c>
    </row>
    <row r="11" spans="1:16" ht="40.5" customHeight="1">
      <c r="A11" s="1159" t="s">
        <v>13</v>
      </c>
      <c r="B11" s="1150" t="s">
        <v>14</v>
      </c>
      <c r="C11" s="1158">
        <v>0</v>
      </c>
    </row>
    <row r="12" spans="1:16" ht="73.5" customHeight="1">
      <c r="A12" s="1156" t="s">
        <v>15</v>
      </c>
      <c r="B12" s="1157" t="s">
        <v>16</v>
      </c>
      <c r="C12" s="1158">
        <v>0</v>
      </c>
    </row>
    <row r="13" spans="1:16" ht="80.25" customHeight="1">
      <c r="A13" s="1160" t="s">
        <v>17</v>
      </c>
      <c r="B13" s="1150" t="s">
        <v>18</v>
      </c>
      <c r="C13" s="1158">
        <v>0</v>
      </c>
    </row>
    <row r="14" spans="1:16" ht="115.5" customHeight="1">
      <c r="A14" s="1160" t="s">
        <v>19</v>
      </c>
      <c r="B14" s="1150" t="s">
        <v>20</v>
      </c>
      <c r="C14" s="1158">
        <v>0</v>
      </c>
    </row>
    <row r="15" spans="1:16" ht="93" customHeight="1">
      <c r="A15" s="1160" t="s">
        <v>21</v>
      </c>
      <c r="B15" s="1150" t="s">
        <v>22</v>
      </c>
      <c r="C15" s="1158">
        <v>0</v>
      </c>
    </row>
    <row r="16" spans="1:16" ht="94.5" customHeight="1">
      <c r="A16" s="1160" t="s">
        <v>23</v>
      </c>
      <c r="B16" s="1150" t="s">
        <v>24</v>
      </c>
      <c r="C16" s="1158">
        <v>0</v>
      </c>
    </row>
    <row r="17" spans="1:19" ht="83.25" customHeight="1">
      <c r="A17" s="1161" t="s">
        <v>25</v>
      </c>
      <c r="B17" s="1157" t="s">
        <v>26</v>
      </c>
      <c r="C17" s="1158">
        <v>0</v>
      </c>
      <c r="L17" s="1162"/>
    </row>
    <row r="18" spans="1:19" ht="13.15" customHeight="1">
      <c r="A18" s="1163"/>
      <c r="B18" s="1164"/>
      <c r="C18" s="1165"/>
    </row>
    <row r="19" spans="1:19" ht="19.5" customHeight="1">
      <c r="A19" s="1658" t="s">
        <v>27</v>
      </c>
      <c r="B19" s="1659"/>
      <c r="C19" s="1659"/>
    </row>
    <row r="20" spans="1:19" ht="12" customHeight="1">
      <c r="A20" s="1166"/>
      <c r="B20" s="1164"/>
      <c r="C20" s="1165"/>
    </row>
    <row r="21" spans="1:19" ht="83.25" customHeight="1">
      <c r="A21" s="1167" t="s">
        <v>6</v>
      </c>
      <c r="B21" s="1167" t="s">
        <v>7</v>
      </c>
      <c r="C21" s="1168" t="s">
        <v>28</v>
      </c>
      <c r="D21" s="1169"/>
      <c r="E21" s="1169"/>
      <c r="F21" s="1169"/>
      <c r="G21" s="1169"/>
      <c r="H21" s="1169"/>
      <c r="I21" s="1169"/>
      <c r="J21" s="1169"/>
      <c r="K21" s="1169"/>
      <c r="L21" s="1169"/>
      <c r="M21" s="1169"/>
      <c r="N21" s="1169"/>
      <c r="O21" s="1169"/>
      <c r="P21" s="1169"/>
      <c r="Q21" s="1169"/>
      <c r="R21" s="1169"/>
      <c r="S21" s="1169"/>
    </row>
    <row r="22" spans="1:19" s="1173" customFormat="1" ht="19.5" customHeight="1">
      <c r="A22" s="1167">
        <v>1</v>
      </c>
      <c r="B22" s="1167">
        <v>2</v>
      </c>
      <c r="C22" s="1167">
        <v>3</v>
      </c>
      <c r="D22" s="1170"/>
      <c r="E22" s="1170"/>
      <c r="F22" s="1170"/>
      <c r="G22" s="1170"/>
      <c r="H22" s="1170"/>
      <c r="I22" s="1170"/>
      <c r="J22" s="1171"/>
      <c r="K22" s="1170"/>
      <c r="L22" s="1170"/>
      <c r="M22" s="1170"/>
      <c r="N22" s="1170"/>
      <c r="O22" s="1170"/>
      <c r="P22" s="1170"/>
      <c r="Q22" s="1172"/>
      <c r="R22" s="1172"/>
      <c r="S22" s="1172"/>
    </row>
    <row r="23" spans="1:19" ht="20.100000000000001" customHeight="1">
      <c r="A23" s="1174" t="s">
        <v>29</v>
      </c>
      <c r="B23" s="1157" t="s">
        <v>30</v>
      </c>
      <c r="C23" s="1175">
        <v>1</v>
      </c>
      <c r="D23" s="1169"/>
      <c r="E23" s="1169"/>
      <c r="F23" s="1169"/>
      <c r="G23" s="1169"/>
      <c r="H23" s="1169"/>
      <c r="I23" s="1169"/>
      <c r="J23" s="1169"/>
      <c r="K23" s="1169"/>
      <c r="L23" s="1169"/>
      <c r="M23" s="1169"/>
      <c r="N23" s="1169"/>
      <c r="O23" s="1169"/>
      <c r="P23" s="1169"/>
      <c r="Q23" s="1169"/>
      <c r="R23" s="1169"/>
      <c r="S23" s="1169"/>
    </row>
    <row r="24" spans="1:19" ht="20.100000000000001" customHeight="1">
      <c r="A24" s="1174" t="s">
        <v>31</v>
      </c>
      <c r="B24" s="1150" t="s">
        <v>32</v>
      </c>
      <c r="C24" s="1175"/>
      <c r="D24" s="1169"/>
      <c r="E24" s="1169"/>
      <c r="F24" s="1169"/>
      <c r="G24" s="1169"/>
      <c r="H24" s="1169"/>
      <c r="I24" s="1169"/>
      <c r="J24" s="1169"/>
      <c r="K24" s="1169"/>
      <c r="L24" s="1169"/>
      <c r="M24" s="1169"/>
      <c r="N24" s="1169"/>
      <c r="O24" s="1169"/>
      <c r="P24" s="1169"/>
      <c r="Q24" s="1169"/>
      <c r="R24" s="1169"/>
      <c r="S24" s="1169"/>
    </row>
    <row r="25" spans="1:19" ht="20.100000000000001" customHeight="1">
      <c r="A25" s="1174" t="s">
        <v>33</v>
      </c>
      <c r="B25" s="1150" t="s">
        <v>34</v>
      </c>
      <c r="C25" s="1175">
        <v>0</v>
      </c>
      <c r="D25" s="1169"/>
      <c r="E25" s="1169"/>
      <c r="F25" s="1169"/>
      <c r="G25" s="1169"/>
      <c r="H25" s="1169"/>
      <c r="I25" s="1169"/>
      <c r="J25" s="1169"/>
      <c r="K25" s="1169"/>
      <c r="L25" s="1169"/>
      <c r="M25" s="1169"/>
      <c r="N25" s="1169"/>
      <c r="O25" s="1169"/>
      <c r="P25" s="1169"/>
      <c r="Q25" s="1169"/>
      <c r="R25" s="1169"/>
      <c r="S25" s="1169"/>
    </row>
    <row r="26" spans="1:19" ht="20.100000000000001" customHeight="1">
      <c r="A26" s="1174" t="s">
        <v>35</v>
      </c>
      <c r="B26" s="1150" t="s">
        <v>36</v>
      </c>
      <c r="C26" s="1175">
        <v>1</v>
      </c>
      <c r="D26" s="1169"/>
      <c r="E26" s="1169"/>
      <c r="F26" s="1169"/>
      <c r="G26" s="1169"/>
      <c r="H26" s="1169"/>
      <c r="I26" s="1169"/>
      <c r="J26" s="1169"/>
      <c r="K26" s="1169"/>
      <c r="L26" s="1169"/>
      <c r="M26" s="1169"/>
      <c r="N26" s="1169"/>
      <c r="O26" s="1169"/>
      <c r="P26" s="1169"/>
      <c r="Q26" s="1169"/>
      <c r="R26" s="1169"/>
      <c r="S26" s="1169"/>
    </row>
    <row r="27" spans="1:19" ht="42" customHeight="1">
      <c r="A27" s="1174" t="s">
        <v>37</v>
      </c>
      <c r="B27" s="1150" t="s">
        <v>38</v>
      </c>
      <c r="C27" s="1175">
        <v>1</v>
      </c>
      <c r="D27" s="1169"/>
      <c r="E27" s="1169"/>
      <c r="F27" s="1169"/>
      <c r="G27" s="1169"/>
      <c r="H27" s="1169"/>
      <c r="I27" s="1169"/>
      <c r="J27" s="1169"/>
      <c r="K27" s="1169"/>
      <c r="L27" s="1169"/>
      <c r="M27" s="1169"/>
      <c r="N27" s="1169"/>
      <c r="O27" s="1169"/>
      <c r="P27" s="1169"/>
      <c r="Q27" s="1169"/>
      <c r="R27" s="1169"/>
      <c r="S27" s="1169"/>
    </row>
    <row r="28" spans="1:19" ht="23.25" customHeight="1">
      <c r="A28" s="1166"/>
      <c r="B28" s="1164"/>
      <c r="C28" s="1165"/>
    </row>
    <row r="29" spans="1:19" ht="24" customHeight="1">
      <c r="A29" s="1631" t="s">
        <v>39</v>
      </c>
      <c r="B29" s="1631"/>
      <c r="C29" s="1631"/>
      <c r="D29" s="1631"/>
      <c r="E29" s="1631"/>
      <c r="F29" s="1631"/>
      <c r="G29" s="1631"/>
      <c r="H29" s="1631"/>
      <c r="I29" s="1631"/>
      <c r="J29" s="1631"/>
    </row>
    <row r="30" spans="1:19" ht="13.5" customHeight="1">
      <c r="A30" s="1176"/>
      <c r="B30" s="1176"/>
      <c r="C30" s="1176"/>
      <c r="D30" s="1660"/>
      <c r="E30" s="1660"/>
      <c r="F30" s="1660"/>
      <c r="G30" s="1660"/>
      <c r="H30" s="1660"/>
      <c r="I30" s="1660"/>
      <c r="J30" s="1177"/>
      <c r="K30" s="1177"/>
    </row>
    <row r="31" spans="1:19" ht="27" customHeight="1">
      <c r="A31" s="1637" t="s">
        <v>40</v>
      </c>
      <c r="B31" s="1637" t="s">
        <v>7</v>
      </c>
      <c r="C31" s="1637" t="s">
        <v>41</v>
      </c>
      <c r="D31" s="1637"/>
      <c r="E31" s="1637"/>
      <c r="F31" s="1637"/>
      <c r="G31" s="1638" t="s">
        <v>42</v>
      </c>
      <c r="H31" s="1647"/>
      <c r="I31" s="1178" t="s">
        <v>43</v>
      </c>
      <c r="J31" s="1179"/>
    </row>
    <row r="32" spans="1:19" ht="15" customHeight="1">
      <c r="A32" s="1637"/>
      <c r="B32" s="1637"/>
      <c r="C32" s="1650" t="s">
        <v>44</v>
      </c>
      <c r="D32" s="1637" t="s">
        <v>45</v>
      </c>
      <c r="E32" s="1637"/>
      <c r="F32" s="1637"/>
      <c r="G32" s="1650" t="s">
        <v>44</v>
      </c>
      <c r="H32" s="1650" t="s">
        <v>46</v>
      </c>
      <c r="I32" s="1637" t="s">
        <v>44</v>
      </c>
      <c r="J32" s="1180"/>
    </row>
    <row r="33" spans="1:17" ht="81.75" customHeight="1">
      <c r="A33" s="1637"/>
      <c r="B33" s="1637"/>
      <c r="C33" s="1652"/>
      <c r="D33" s="1167" t="s">
        <v>47</v>
      </c>
      <c r="E33" s="1167" t="s">
        <v>48</v>
      </c>
      <c r="F33" s="1167" t="s">
        <v>49</v>
      </c>
      <c r="G33" s="1651"/>
      <c r="H33" s="1652"/>
      <c r="I33" s="1637"/>
      <c r="J33" s="1181"/>
      <c r="K33" s="1169"/>
      <c r="L33" s="1182"/>
      <c r="M33" s="1182"/>
      <c r="N33" s="1182"/>
      <c r="O33" s="1182"/>
      <c r="P33" s="1169"/>
      <c r="Q33" s="1169"/>
    </row>
    <row r="34" spans="1:17" s="1173" customFormat="1" ht="21" customHeight="1">
      <c r="A34" s="1167">
        <v>1</v>
      </c>
      <c r="B34" s="1167">
        <v>2</v>
      </c>
      <c r="C34" s="1167">
        <v>3</v>
      </c>
      <c r="D34" s="1167">
        <v>4</v>
      </c>
      <c r="E34" s="1167">
        <v>5</v>
      </c>
      <c r="F34" s="1167">
        <v>6</v>
      </c>
      <c r="G34" s="1167">
        <v>7</v>
      </c>
      <c r="H34" s="1167">
        <v>8</v>
      </c>
      <c r="I34" s="1167">
        <v>9</v>
      </c>
      <c r="J34" s="1171"/>
      <c r="K34" s="1183"/>
      <c r="N34" s="1184"/>
      <c r="O34" s="1184"/>
      <c r="P34" s="1170"/>
      <c r="Q34" s="1172"/>
    </row>
    <row r="35" spans="1:17" ht="25.5" customHeight="1">
      <c r="A35" s="1185" t="s">
        <v>50</v>
      </c>
      <c r="B35" s="1157" t="s">
        <v>51</v>
      </c>
      <c r="C35" s="1186">
        <f t="shared" ref="C35:G35" si="0">C36+C45+C46+C49+C50+C51+C52</f>
        <v>280</v>
      </c>
      <c r="D35" s="1186">
        <f>D36+D45+D46+D49+D51+D52</f>
        <v>240</v>
      </c>
      <c r="E35" s="1186">
        <f t="shared" si="0"/>
        <v>0</v>
      </c>
      <c r="F35" s="1186">
        <f t="shared" si="0"/>
        <v>1</v>
      </c>
      <c r="G35" s="1186">
        <f t="shared" si="0"/>
        <v>12</v>
      </c>
      <c r="H35" s="1186">
        <f>H36+H45+H46+H49+H51+H52</f>
        <v>10</v>
      </c>
      <c r="I35" s="1186">
        <f>I36+I45+I46+I49+I51+I52</f>
        <v>289</v>
      </c>
      <c r="J35" s="1187"/>
      <c r="K35" s="1188"/>
      <c r="N35" s="1189"/>
      <c r="O35" s="1189"/>
      <c r="Q35" s="1169"/>
    </row>
    <row r="36" spans="1:17" ht="39.75" customHeight="1">
      <c r="A36" s="1190" t="s">
        <v>52</v>
      </c>
      <c r="B36" s="1157" t="s">
        <v>53</v>
      </c>
      <c r="C36" s="1191">
        <f t="shared" ref="C36:I36" si="1">C37+C38+C39+C40+C41+C42+C43+C44</f>
        <v>0</v>
      </c>
      <c r="D36" s="1191">
        <f t="shared" si="1"/>
        <v>0</v>
      </c>
      <c r="E36" s="1191">
        <f t="shared" si="1"/>
        <v>0</v>
      </c>
      <c r="F36" s="1191">
        <f t="shared" si="1"/>
        <v>0</v>
      </c>
      <c r="G36" s="1191">
        <f t="shared" si="1"/>
        <v>0</v>
      </c>
      <c r="H36" s="1191">
        <f t="shared" si="1"/>
        <v>0</v>
      </c>
      <c r="I36" s="1191">
        <f t="shared" si="1"/>
        <v>0</v>
      </c>
      <c r="J36" s="1192"/>
      <c r="K36" s="1169"/>
      <c r="L36" s="1182"/>
      <c r="M36" s="1182"/>
      <c r="N36" s="1193"/>
      <c r="O36" s="1194"/>
      <c r="P36" s="1195"/>
      <c r="Q36" s="1169"/>
    </row>
    <row r="37" spans="1:17" ht="36" customHeight="1">
      <c r="A37" s="1196" t="s">
        <v>54</v>
      </c>
      <c r="B37" s="1150" t="s">
        <v>55</v>
      </c>
      <c r="C37" s="1197"/>
      <c r="D37" s="1197"/>
      <c r="E37" s="1197"/>
      <c r="F37" s="1197"/>
      <c r="G37" s="1197"/>
      <c r="H37" s="1197"/>
      <c r="I37" s="1197"/>
      <c r="J37" s="1198"/>
      <c r="K37" s="1169"/>
      <c r="L37" s="1199"/>
      <c r="M37" s="1200"/>
      <c r="N37" s="1201"/>
      <c r="O37" s="1202"/>
      <c r="P37" s="1203"/>
      <c r="Q37" s="1169"/>
    </row>
    <row r="38" spans="1:17" ht="23.1" customHeight="1">
      <c r="A38" s="1204" t="s">
        <v>56</v>
      </c>
      <c r="B38" s="1157" t="s">
        <v>57</v>
      </c>
      <c r="C38" s="1197"/>
      <c r="D38" s="1197"/>
      <c r="E38" s="1197"/>
      <c r="F38" s="1197"/>
      <c r="G38" s="1197"/>
      <c r="H38" s="1197"/>
      <c r="I38" s="1197"/>
      <c r="J38" s="1198"/>
      <c r="L38" s="1205"/>
      <c r="M38" s="1169"/>
      <c r="N38" s="1169"/>
      <c r="O38" s="1169"/>
      <c r="P38" s="1206"/>
    </row>
    <row r="39" spans="1:17" ht="23.1" customHeight="1">
      <c r="A39" s="1207" t="s">
        <v>58</v>
      </c>
      <c r="B39" s="1157" t="s">
        <v>59</v>
      </c>
      <c r="C39" s="1197"/>
      <c r="D39" s="1197"/>
      <c r="E39" s="1197"/>
      <c r="F39" s="1197"/>
      <c r="G39" s="1197"/>
      <c r="H39" s="1197"/>
      <c r="I39" s="1197"/>
      <c r="J39" s="1198"/>
      <c r="P39" s="1206"/>
    </row>
    <row r="40" spans="1:17" ht="23.1" customHeight="1">
      <c r="A40" s="1204" t="s">
        <v>60</v>
      </c>
      <c r="B40" s="1150" t="s">
        <v>61</v>
      </c>
      <c r="C40" s="1197"/>
      <c r="D40" s="1197"/>
      <c r="E40" s="1197"/>
      <c r="F40" s="1197"/>
      <c r="G40" s="1197"/>
      <c r="H40" s="1197"/>
      <c r="I40" s="1197"/>
      <c r="J40" s="1198"/>
      <c r="P40" s="1206"/>
    </row>
    <row r="41" spans="1:17" ht="23.1" customHeight="1">
      <c r="A41" s="1204" t="s">
        <v>62</v>
      </c>
      <c r="B41" s="1157" t="s">
        <v>63</v>
      </c>
      <c r="C41" s="1197"/>
      <c r="D41" s="1197"/>
      <c r="E41" s="1197"/>
      <c r="F41" s="1197"/>
      <c r="G41" s="1197"/>
      <c r="H41" s="1197"/>
      <c r="I41" s="1197"/>
      <c r="J41" s="1198"/>
      <c r="P41" s="1206"/>
    </row>
    <row r="42" spans="1:17" ht="23.1" customHeight="1">
      <c r="A42" s="1204" t="s">
        <v>64</v>
      </c>
      <c r="B42" s="1157" t="s">
        <v>65</v>
      </c>
      <c r="C42" s="1197"/>
      <c r="D42" s="1197"/>
      <c r="E42" s="1197"/>
      <c r="F42" s="1197"/>
      <c r="G42" s="1197"/>
      <c r="H42" s="1197"/>
      <c r="I42" s="1197"/>
      <c r="J42" s="1198"/>
      <c r="P42" s="1206"/>
    </row>
    <row r="43" spans="1:17" ht="23.1" customHeight="1">
      <c r="A43" s="1204" t="s">
        <v>66</v>
      </c>
      <c r="B43" s="1150" t="s">
        <v>67</v>
      </c>
      <c r="C43" s="1197"/>
      <c r="D43" s="1197"/>
      <c r="E43" s="1197"/>
      <c r="F43" s="1197"/>
      <c r="G43" s="1197"/>
      <c r="H43" s="1197"/>
      <c r="I43" s="1197"/>
      <c r="J43" s="1198"/>
      <c r="P43" s="1206"/>
    </row>
    <row r="44" spans="1:17" ht="23.1" customHeight="1">
      <c r="A44" s="1204" t="s">
        <v>68</v>
      </c>
      <c r="B44" s="1157" t="s">
        <v>69</v>
      </c>
      <c r="C44" s="1197"/>
      <c r="D44" s="1197"/>
      <c r="E44" s="1197"/>
      <c r="F44" s="1197"/>
      <c r="G44" s="1197"/>
      <c r="H44" s="1197"/>
      <c r="I44" s="1197"/>
      <c r="J44" s="1198"/>
      <c r="P44" s="1206"/>
    </row>
    <row r="45" spans="1:17" ht="23.1" customHeight="1">
      <c r="A45" s="1208" t="s">
        <v>70</v>
      </c>
      <c r="B45" s="1157" t="s">
        <v>71</v>
      </c>
      <c r="C45" s="1197">
        <v>280</v>
      </c>
      <c r="D45" s="1197">
        <v>240</v>
      </c>
      <c r="E45" s="1197"/>
      <c r="F45" s="1197">
        <v>1</v>
      </c>
      <c r="G45" s="1197">
        <v>12</v>
      </c>
      <c r="H45" s="1197">
        <v>10</v>
      </c>
      <c r="I45" s="1197">
        <v>289</v>
      </c>
      <c r="J45" s="1209"/>
      <c r="P45" s="1206"/>
    </row>
    <row r="46" spans="1:17" ht="23.1" customHeight="1">
      <c r="A46" s="1208" t="s">
        <v>72</v>
      </c>
      <c r="B46" s="1150" t="s">
        <v>73</v>
      </c>
      <c r="C46" s="1197"/>
      <c r="D46" s="1197"/>
      <c r="E46" s="1197"/>
      <c r="F46" s="1197"/>
      <c r="G46" s="1197"/>
      <c r="H46" s="1197"/>
      <c r="I46" s="1197"/>
      <c r="J46" s="1209"/>
      <c r="P46" s="1206"/>
    </row>
    <row r="47" spans="1:17" ht="33.75" customHeight="1">
      <c r="A47" s="1174" t="s">
        <v>74</v>
      </c>
      <c r="B47" s="1157" t="s">
        <v>75</v>
      </c>
      <c r="C47" s="1197"/>
      <c r="D47" s="1210"/>
      <c r="E47" s="1210"/>
      <c r="F47" s="1210"/>
      <c r="G47" s="1210"/>
      <c r="H47" s="1210"/>
      <c r="I47" s="1210"/>
      <c r="J47" s="1209"/>
      <c r="P47" s="1206"/>
    </row>
    <row r="48" spans="1:17" ht="23.1" customHeight="1">
      <c r="A48" s="1174" t="s">
        <v>76</v>
      </c>
      <c r="B48" s="1157" t="s">
        <v>77</v>
      </c>
      <c r="C48" s="1197"/>
      <c r="D48" s="1210"/>
      <c r="E48" s="1210"/>
      <c r="F48" s="1210"/>
      <c r="G48" s="1210"/>
      <c r="H48" s="1210"/>
      <c r="I48" s="1210"/>
      <c r="J48" s="1209"/>
      <c r="P48" s="1206"/>
    </row>
    <row r="49" spans="1:17" ht="23.1" customHeight="1">
      <c r="A49" s="1211" t="s">
        <v>78</v>
      </c>
      <c r="B49" s="1150" t="s">
        <v>79</v>
      </c>
      <c r="C49" s="1197"/>
      <c r="D49" s="1210"/>
      <c r="E49" s="1210"/>
      <c r="F49" s="1210"/>
      <c r="G49" s="1210"/>
      <c r="H49" s="1210"/>
      <c r="I49" s="1210"/>
      <c r="J49" s="1209"/>
    </row>
    <row r="50" spans="1:17" ht="23.1" customHeight="1">
      <c r="A50" s="1211" t="s">
        <v>80</v>
      </c>
      <c r="B50" s="1157" t="s">
        <v>81</v>
      </c>
      <c r="C50" s="1197"/>
      <c r="D50" s="1212" t="s">
        <v>82</v>
      </c>
      <c r="E50" s="1210"/>
      <c r="F50" s="1210"/>
      <c r="G50" s="1210"/>
      <c r="H50" s="1212" t="s">
        <v>82</v>
      </c>
      <c r="I50" s="1210"/>
      <c r="J50" s="1209"/>
    </row>
    <row r="51" spans="1:17" ht="23.1" customHeight="1">
      <c r="A51" s="1211" t="s">
        <v>83</v>
      </c>
      <c r="B51" s="1157" t="s">
        <v>84</v>
      </c>
      <c r="C51" s="1197"/>
      <c r="D51" s="1210"/>
      <c r="E51" s="1210"/>
      <c r="F51" s="1210"/>
      <c r="G51" s="1210"/>
      <c r="H51" s="1210"/>
      <c r="I51" s="1210"/>
      <c r="J51" s="1209"/>
    </row>
    <row r="52" spans="1:17" ht="23.1" customHeight="1">
      <c r="A52" s="1213" t="s">
        <v>85</v>
      </c>
      <c r="B52" s="1150" t="s">
        <v>86</v>
      </c>
      <c r="C52" s="1197"/>
      <c r="D52" s="1210"/>
      <c r="E52" s="1210"/>
      <c r="F52" s="1210"/>
      <c r="G52" s="1210"/>
      <c r="H52" s="1210"/>
      <c r="I52" s="1210"/>
      <c r="J52" s="1209"/>
    </row>
    <row r="53" spans="1:17" ht="37.5" customHeight="1">
      <c r="A53" s="1214" t="s">
        <v>87</v>
      </c>
      <c r="B53" s="1157" t="s">
        <v>88</v>
      </c>
      <c r="C53" s="1197"/>
      <c r="D53" s="1210"/>
      <c r="E53" s="1210"/>
      <c r="F53" s="1210"/>
      <c r="G53" s="1210"/>
      <c r="H53" s="1210"/>
      <c r="I53" s="1210"/>
      <c r="J53" s="1209"/>
    </row>
    <row r="54" spans="1:17" ht="20.25" customHeight="1">
      <c r="A54" s="1215" t="s">
        <v>89</v>
      </c>
      <c r="B54" s="1157" t="s">
        <v>90</v>
      </c>
      <c r="C54" s="1197"/>
      <c r="D54" s="1210"/>
      <c r="E54" s="1210"/>
      <c r="F54" s="1210"/>
      <c r="G54" s="1210"/>
      <c r="H54" s="1210"/>
      <c r="I54" s="1210"/>
      <c r="J54" s="1209"/>
    </row>
    <row r="55" spans="1:17" ht="32.25" customHeight="1">
      <c r="A55" s="1159" t="s">
        <v>91</v>
      </c>
      <c r="B55" s="1150" t="s">
        <v>92</v>
      </c>
      <c r="C55" s="1197"/>
      <c r="D55" s="1212" t="s">
        <v>82</v>
      </c>
      <c r="E55" s="1212" t="s">
        <v>82</v>
      </c>
      <c r="F55" s="1212" t="s">
        <v>82</v>
      </c>
      <c r="G55" s="1210"/>
      <c r="H55" s="1212" t="s">
        <v>82</v>
      </c>
      <c r="I55" s="1212" t="s">
        <v>82</v>
      </c>
      <c r="J55" s="1209"/>
    </row>
    <row r="56" spans="1:17" ht="18.95" customHeight="1">
      <c r="A56" s="1216" t="s">
        <v>93</v>
      </c>
      <c r="B56" s="1157" t="s">
        <v>94</v>
      </c>
      <c r="C56" s="1197"/>
      <c r="D56" s="1212" t="s">
        <v>82</v>
      </c>
      <c r="E56" s="1212" t="s">
        <v>82</v>
      </c>
      <c r="F56" s="1212" t="s">
        <v>82</v>
      </c>
      <c r="G56" s="1210"/>
      <c r="H56" s="1212" t="s">
        <v>82</v>
      </c>
      <c r="I56" s="1212" t="s">
        <v>82</v>
      </c>
      <c r="J56" s="1209"/>
    </row>
    <row r="57" spans="1:17" ht="18.95" customHeight="1">
      <c r="A57" s="1217" t="s">
        <v>95</v>
      </c>
      <c r="B57" s="1157" t="s">
        <v>96</v>
      </c>
      <c r="C57" s="1197"/>
      <c r="D57" s="1212" t="s">
        <v>82</v>
      </c>
      <c r="E57" s="1212" t="s">
        <v>82</v>
      </c>
      <c r="F57" s="1212" t="s">
        <v>82</v>
      </c>
      <c r="G57" s="1210"/>
      <c r="H57" s="1212" t="s">
        <v>82</v>
      </c>
      <c r="I57" s="1212" t="s">
        <v>82</v>
      </c>
      <c r="J57" s="1218"/>
      <c r="K57" s="1219"/>
      <c r="L57" s="1219"/>
      <c r="M57" s="1219"/>
      <c r="N57" s="1219"/>
      <c r="O57" s="1219"/>
      <c r="P57" s="1219"/>
    </row>
    <row r="58" spans="1:17" ht="37.5" customHeight="1">
      <c r="A58" s="1220"/>
      <c r="B58" s="1221"/>
      <c r="C58" s="1222"/>
      <c r="D58" s="1223"/>
      <c r="E58" s="1223"/>
      <c r="F58" s="1224"/>
      <c r="G58" s="1223"/>
      <c r="H58" s="1223"/>
      <c r="I58" s="1218"/>
      <c r="J58" s="1218"/>
      <c r="K58" s="1225"/>
      <c r="L58" s="1225"/>
      <c r="M58" s="1225"/>
      <c r="N58" s="1225"/>
      <c r="O58" s="1225"/>
      <c r="P58" s="1225"/>
    </row>
    <row r="59" spans="1:17" ht="21" customHeight="1">
      <c r="A59" s="1631" t="s">
        <v>97</v>
      </c>
      <c r="B59" s="1631"/>
      <c r="C59" s="1631"/>
      <c r="D59" s="1631"/>
      <c r="E59" s="1631"/>
      <c r="F59" s="1631"/>
      <c r="G59" s="1631"/>
      <c r="H59" s="1631"/>
      <c r="I59" s="1631"/>
      <c r="J59" s="1631"/>
      <c r="K59" s="1631"/>
      <c r="L59" s="1631"/>
      <c r="M59" s="1631"/>
      <c r="N59" s="1631"/>
    </row>
    <row r="60" spans="1:17" ht="13.5" customHeight="1">
      <c r="A60" s="1176"/>
      <c r="B60" s="1176"/>
      <c r="C60" s="1176"/>
      <c r="D60" s="1176"/>
      <c r="E60" s="1176"/>
      <c r="F60" s="1176"/>
      <c r="G60" s="1176"/>
      <c r="H60" s="1653"/>
      <c r="I60" s="1653"/>
      <c r="J60" s="1653"/>
      <c r="K60" s="1653"/>
      <c r="L60" s="1226"/>
      <c r="M60" s="1227"/>
      <c r="N60" s="1227"/>
    </row>
    <row r="61" spans="1:17" ht="55.5" customHeight="1">
      <c r="A61" s="1637" t="s">
        <v>40</v>
      </c>
      <c r="B61" s="1637" t="s">
        <v>7</v>
      </c>
      <c r="C61" s="1650" t="s">
        <v>98</v>
      </c>
      <c r="D61" s="1637" t="s">
        <v>99</v>
      </c>
      <c r="E61" s="1637"/>
      <c r="F61" s="1637"/>
      <c r="G61" s="1637"/>
      <c r="H61" s="1637"/>
      <c r="I61" s="1637"/>
      <c r="J61" s="1637"/>
      <c r="K61" s="1654"/>
      <c r="L61" s="1228"/>
      <c r="M61" s="1228"/>
      <c r="N61" s="1228"/>
      <c r="O61" s="1182"/>
      <c r="P61" s="1169"/>
      <c r="Q61" s="1169"/>
    </row>
    <row r="62" spans="1:17" ht="15.75">
      <c r="A62" s="1637"/>
      <c r="B62" s="1637"/>
      <c r="C62" s="1652"/>
      <c r="D62" s="1167" t="s">
        <v>100</v>
      </c>
      <c r="E62" s="1167" t="s">
        <v>101</v>
      </c>
      <c r="F62" s="1167" t="s">
        <v>102</v>
      </c>
      <c r="G62" s="1167" t="s">
        <v>103</v>
      </c>
      <c r="H62" s="1167" t="s">
        <v>104</v>
      </c>
      <c r="I62" s="1167" t="s">
        <v>105</v>
      </c>
      <c r="J62" s="1167" t="s">
        <v>106</v>
      </c>
      <c r="K62" s="1167" t="s">
        <v>107</v>
      </c>
      <c r="L62" s="1229"/>
      <c r="M62" s="1229"/>
      <c r="N62" s="1229"/>
      <c r="O62" s="1182"/>
      <c r="P62" s="1169"/>
      <c r="Q62" s="1169"/>
    </row>
    <row r="63" spans="1:17" s="1173" customFormat="1" ht="15.75" customHeight="1">
      <c r="A63" s="1167">
        <v>1</v>
      </c>
      <c r="B63" s="1167">
        <v>2</v>
      </c>
      <c r="C63" s="1167">
        <v>3</v>
      </c>
      <c r="D63" s="1167">
        <v>4</v>
      </c>
      <c r="E63" s="1167">
        <v>5</v>
      </c>
      <c r="F63" s="1167">
        <v>6</v>
      </c>
      <c r="G63" s="1167">
        <v>7</v>
      </c>
      <c r="H63" s="1167">
        <v>8</v>
      </c>
      <c r="I63" s="1167">
        <v>9</v>
      </c>
      <c r="J63" s="1230">
        <v>10</v>
      </c>
      <c r="K63" s="1167">
        <v>11</v>
      </c>
      <c r="L63" s="1184"/>
      <c r="M63" s="1184"/>
      <c r="N63" s="1184"/>
      <c r="O63" s="1184"/>
      <c r="P63" s="1170"/>
      <c r="Q63" s="1172"/>
    </row>
    <row r="64" spans="1:17" ht="25.5" customHeight="1">
      <c r="A64" s="1231" t="s">
        <v>108</v>
      </c>
      <c r="B64" s="1157" t="s">
        <v>109</v>
      </c>
      <c r="C64" s="1186">
        <f>C35</f>
        <v>280</v>
      </c>
      <c r="D64" s="1197">
        <v>0</v>
      </c>
      <c r="E64" s="1197">
        <v>0</v>
      </c>
      <c r="F64" s="1197">
        <v>31</v>
      </c>
      <c r="G64" s="1197">
        <v>62</v>
      </c>
      <c r="H64" s="1197">
        <v>58</v>
      </c>
      <c r="I64" s="1197">
        <v>59</v>
      </c>
      <c r="J64" s="1197">
        <v>69</v>
      </c>
      <c r="K64" s="1197">
        <v>1</v>
      </c>
      <c r="L64" s="1232">
        <f>C64-D64-E64-F64-G64-H64-I64-J64-K64</f>
        <v>0</v>
      </c>
      <c r="M64" s="1194"/>
      <c r="N64" s="1194"/>
      <c r="O64" s="1233"/>
      <c r="P64" s="1169"/>
      <c r="Q64" s="1169"/>
    </row>
    <row r="65" spans="1:18" ht="18" customHeight="1">
      <c r="A65" s="1234" t="s">
        <v>110</v>
      </c>
      <c r="B65" s="1157" t="s">
        <v>111</v>
      </c>
      <c r="C65" s="1186">
        <f>D65+E65+F65+G65+H65+I65+J65+K65</f>
        <v>141</v>
      </c>
      <c r="D65" s="1197">
        <v>0</v>
      </c>
      <c r="E65" s="1197">
        <v>0</v>
      </c>
      <c r="F65" s="1197">
        <v>16</v>
      </c>
      <c r="G65" s="1197">
        <v>32</v>
      </c>
      <c r="H65" s="1197">
        <v>34</v>
      </c>
      <c r="I65" s="1197">
        <v>25</v>
      </c>
      <c r="J65" s="1197">
        <v>34</v>
      </c>
      <c r="K65" s="1197">
        <v>0</v>
      </c>
      <c r="L65" s="1232"/>
      <c r="M65" s="1194"/>
      <c r="N65" s="1194"/>
      <c r="O65" s="1182"/>
      <c r="P65" s="1169"/>
      <c r="Q65" s="1169"/>
    </row>
    <row r="66" spans="1:18" ht="33" customHeight="1">
      <c r="A66" s="1231" t="s">
        <v>112</v>
      </c>
      <c r="B66" s="1150" t="s">
        <v>113</v>
      </c>
      <c r="C66" s="1186">
        <f>F35</f>
        <v>1</v>
      </c>
      <c r="D66" s="1197"/>
      <c r="E66" s="1197"/>
      <c r="F66" s="1197"/>
      <c r="G66" s="1197"/>
      <c r="H66" s="1197"/>
      <c r="I66" s="1197">
        <v>1</v>
      </c>
      <c r="J66" s="1197"/>
      <c r="K66" s="1197"/>
      <c r="L66" s="1232">
        <f>C66-D66-E66-F66-G66-H66-I66-J66-K66</f>
        <v>0</v>
      </c>
      <c r="M66" s="1194"/>
      <c r="N66" s="1194"/>
      <c r="O66" s="1235"/>
    </row>
    <row r="67" spans="1:18" ht="18" customHeight="1">
      <c r="A67" s="1236" t="s">
        <v>114</v>
      </c>
      <c r="B67" s="1157" t="s">
        <v>115</v>
      </c>
      <c r="C67" s="1186">
        <f>D67+E67+F67+G67+H67+I67+J67+K67</f>
        <v>1</v>
      </c>
      <c r="D67" s="1197"/>
      <c r="E67" s="1197"/>
      <c r="F67" s="1197"/>
      <c r="G67" s="1197"/>
      <c r="H67" s="1197"/>
      <c r="I67" s="1197">
        <v>1</v>
      </c>
      <c r="J67" s="1197"/>
      <c r="K67" s="1197"/>
      <c r="L67" s="1232"/>
      <c r="M67" s="1194"/>
      <c r="N67" s="1194"/>
      <c r="O67" s="1235"/>
    </row>
    <row r="68" spans="1:18" ht="27" customHeight="1"/>
    <row r="69" spans="1:18" ht="26.25" customHeight="1">
      <c r="A69" s="1631" t="s">
        <v>116</v>
      </c>
      <c r="B69" s="1631"/>
      <c r="C69" s="1631"/>
      <c r="D69" s="1631"/>
    </row>
    <row r="70" spans="1:18" ht="13.5" customHeight="1">
      <c r="A70" s="1655"/>
      <c r="B70" s="1656"/>
      <c r="C70" s="1656"/>
      <c r="D70" s="1656"/>
    </row>
    <row r="71" spans="1:18" ht="94.5">
      <c r="A71" s="1237" t="s">
        <v>40</v>
      </c>
      <c r="B71" s="1237" t="s">
        <v>7</v>
      </c>
      <c r="C71" s="1237" t="s">
        <v>117</v>
      </c>
      <c r="D71" s="1238" t="s">
        <v>118</v>
      </c>
    </row>
    <row r="72" spans="1:18" s="1173" customFormat="1" ht="15.75" customHeight="1">
      <c r="A72" s="1167">
        <v>1</v>
      </c>
      <c r="B72" s="1167">
        <v>2</v>
      </c>
      <c r="C72" s="1167">
        <v>3</v>
      </c>
      <c r="D72" s="1167">
        <v>4</v>
      </c>
      <c r="E72" s="1170"/>
      <c r="F72" s="1170"/>
      <c r="G72" s="1170"/>
      <c r="H72" s="1170"/>
      <c r="I72" s="1170"/>
      <c r="J72" s="1171"/>
      <c r="K72" s="1170"/>
      <c r="L72" s="1170"/>
      <c r="M72" s="1170"/>
      <c r="N72" s="1170"/>
      <c r="O72" s="1170"/>
      <c r="P72" s="1170"/>
      <c r="Q72" s="1172"/>
      <c r="R72" s="1172"/>
    </row>
    <row r="73" spans="1:18" ht="34.5" customHeight="1">
      <c r="A73" s="1231" t="s">
        <v>119</v>
      </c>
      <c r="B73" s="1157" t="s">
        <v>120</v>
      </c>
      <c r="C73" s="1239">
        <v>0</v>
      </c>
      <c r="D73" s="1239">
        <v>0</v>
      </c>
      <c r="E73" s="1169"/>
      <c r="F73" s="1169"/>
      <c r="G73" s="1169"/>
      <c r="H73" s="1169"/>
      <c r="I73" s="1169"/>
      <c r="J73" s="1169"/>
      <c r="K73" s="1169"/>
      <c r="L73" s="1169"/>
      <c r="M73" s="1169"/>
      <c r="N73" s="1169"/>
      <c r="O73" s="1169"/>
      <c r="P73" s="1169"/>
      <c r="Q73" s="1169"/>
      <c r="R73" s="1169"/>
    </row>
    <row r="74" spans="1:18" ht="36.75" customHeight="1">
      <c r="A74" s="1231" t="s">
        <v>121</v>
      </c>
      <c r="B74" s="1157" t="s">
        <v>122</v>
      </c>
      <c r="C74" s="1239">
        <v>0</v>
      </c>
      <c r="D74" s="1239">
        <v>0</v>
      </c>
      <c r="G74" s="1162"/>
    </row>
    <row r="75" spans="1:18" ht="33.75" customHeight="1">
      <c r="A75" s="1240"/>
      <c r="B75" s="1198"/>
      <c r="C75" s="1198"/>
      <c r="D75" s="1241"/>
      <c r="E75" s="1242"/>
      <c r="F75" s="1242"/>
      <c r="G75" s="1242"/>
      <c r="H75" s="1242"/>
    </row>
    <row r="76" spans="1:18" ht="23.25" customHeight="1">
      <c r="A76" s="1631" t="s">
        <v>123</v>
      </c>
      <c r="B76" s="1631"/>
      <c r="C76" s="1631"/>
      <c r="D76" s="1631"/>
      <c r="E76" s="1631"/>
    </row>
    <row r="77" spans="1:18" ht="15" customHeight="1">
      <c r="A77" s="1243"/>
      <c r="B77" s="1653"/>
      <c r="C77" s="1653"/>
      <c r="D77" s="1653"/>
      <c r="E77" s="1244"/>
    </row>
    <row r="78" spans="1:18" ht="38.25">
      <c r="A78" s="1245" t="s">
        <v>40</v>
      </c>
      <c r="B78" s="1245" t="s">
        <v>7</v>
      </c>
      <c r="C78" s="1245" t="s">
        <v>124</v>
      </c>
      <c r="D78" s="1246" t="s">
        <v>125</v>
      </c>
      <c r="E78" s="1180"/>
      <c r="F78" s="1169"/>
      <c r="G78" s="1169"/>
      <c r="H78" s="1169"/>
      <c r="I78" s="1169"/>
      <c r="J78" s="1169"/>
      <c r="K78" s="1169"/>
      <c r="L78" s="1169"/>
      <c r="M78" s="1169"/>
      <c r="N78" s="1169"/>
      <c r="O78" s="1169"/>
      <c r="P78" s="1169"/>
      <c r="Q78" s="1169"/>
    </row>
    <row r="79" spans="1:18" s="1173" customFormat="1" ht="15" customHeight="1">
      <c r="A79" s="1167">
        <v>1</v>
      </c>
      <c r="B79" s="1167">
        <v>2</v>
      </c>
      <c r="C79" s="1167">
        <v>3</v>
      </c>
      <c r="D79" s="1167">
        <v>4</v>
      </c>
      <c r="E79" s="1170"/>
      <c r="F79" s="1170"/>
      <c r="G79" s="1170"/>
      <c r="H79" s="1170"/>
      <c r="I79" s="1170"/>
      <c r="J79" s="1171"/>
      <c r="K79" s="1170"/>
      <c r="L79" s="1170"/>
      <c r="M79" s="1170"/>
      <c r="N79" s="1170"/>
      <c r="O79" s="1170"/>
      <c r="P79" s="1170"/>
      <c r="Q79" s="1172"/>
    </row>
    <row r="80" spans="1:18" ht="22.5" customHeight="1">
      <c r="A80" s="1231" t="s">
        <v>108</v>
      </c>
      <c r="B80" s="1157" t="s">
        <v>126</v>
      </c>
      <c r="C80" s="1247" t="s">
        <v>82</v>
      </c>
      <c r="D80" s="1248">
        <f>C35</f>
        <v>280</v>
      </c>
      <c r="E80" s="1249"/>
      <c r="F80" s="1169"/>
      <c r="G80" s="1169"/>
      <c r="H80" s="1169"/>
      <c r="I80" s="1169"/>
      <c r="J80" s="1169"/>
      <c r="K80" s="1169"/>
      <c r="L80" s="1169"/>
      <c r="M80" s="1169"/>
      <c r="N80" s="1169"/>
      <c r="O80" s="1169"/>
      <c r="P80" s="1169"/>
      <c r="Q80" s="1169"/>
    </row>
    <row r="81" spans="1:18" ht="32.25">
      <c r="A81" s="1250" t="s">
        <v>127</v>
      </c>
      <c r="B81" s="1157"/>
      <c r="C81" s="1247"/>
      <c r="D81" s="1251"/>
      <c r="E81" s="1249"/>
      <c r="F81" s="1169"/>
      <c r="G81" s="1169"/>
      <c r="H81" s="1169"/>
      <c r="I81" s="1169"/>
      <c r="J81" s="1169"/>
      <c r="K81" s="1169"/>
      <c r="L81" s="1169"/>
      <c r="M81" s="1169"/>
      <c r="N81" s="1169"/>
      <c r="O81" s="1169"/>
      <c r="P81" s="1169"/>
      <c r="Q81" s="1169"/>
    </row>
    <row r="82" spans="1:18" ht="18.95" customHeight="1">
      <c r="A82" s="1252" t="s">
        <v>128</v>
      </c>
      <c r="B82" s="1157" t="s">
        <v>129</v>
      </c>
      <c r="C82" s="1239">
        <v>155</v>
      </c>
      <c r="D82" s="1239">
        <v>280</v>
      </c>
      <c r="E82" s="1165"/>
    </row>
    <row r="83" spans="1:18" ht="18.95" customHeight="1">
      <c r="A83" s="1239"/>
      <c r="B83" s="1157" t="s">
        <v>130</v>
      </c>
      <c r="C83" s="1239"/>
      <c r="D83" s="1239"/>
      <c r="E83" s="1165"/>
    </row>
    <row r="84" spans="1:18" ht="18.95" customHeight="1">
      <c r="A84" s="1239"/>
      <c r="B84" s="1157" t="s">
        <v>131</v>
      </c>
      <c r="C84" s="1253"/>
      <c r="D84" s="1254"/>
      <c r="E84" s="1165"/>
    </row>
    <row r="85" spans="1:18" ht="18.95" customHeight="1">
      <c r="A85" s="1255"/>
      <c r="B85" s="1157" t="s">
        <v>132</v>
      </c>
      <c r="C85" s="1253"/>
      <c r="D85" s="1254"/>
      <c r="E85" s="1165"/>
    </row>
    <row r="86" spans="1:18" ht="18.95" customHeight="1">
      <c r="A86" s="1255"/>
      <c r="B86" s="1157" t="s">
        <v>133</v>
      </c>
      <c r="C86" s="1253"/>
      <c r="D86" s="1254"/>
      <c r="E86" s="1165"/>
    </row>
    <row r="87" spans="1:18" ht="16.5" customHeight="1">
      <c r="A87" s="1256"/>
      <c r="B87" s="1257">
        <v>50</v>
      </c>
      <c r="C87" s="1258"/>
      <c r="D87" s="1259"/>
      <c r="E87" s="1260"/>
    </row>
    <row r="88" spans="1:18" ht="14.25" customHeight="1">
      <c r="A88" s="1261"/>
      <c r="B88" s="1164"/>
      <c r="C88" s="1165"/>
      <c r="D88" s="1165"/>
      <c r="E88" s="1165"/>
      <c r="F88" s="1165"/>
      <c r="G88" s="1165"/>
    </row>
    <row r="89" spans="1:18" ht="22.5" customHeight="1">
      <c r="A89" s="1631" t="s">
        <v>134</v>
      </c>
      <c r="B89" s="1631"/>
      <c r="C89" s="1631"/>
      <c r="D89" s="1631"/>
      <c r="E89" s="1631"/>
      <c r="F89" s="1631"/>
      <c r="G89" s="1631"/>
      <c r="H89" s="1631"/>
      <c r="I89" s="1631"/>
      <c r="J89" s="1631"/>
    </row>
    <row r="90" spans="1:18" ht="31.5" customHeight="1">
      <c r="A90" s="1642" t="s">
        <v>135</v>
      </c>
      <c r="B90" s="1642"/>
      <c r="C90" s="1642"/>
      <c r="D90" s="1642"/>
      <c r="E90" s="1642"/>
      <c r="F90" s="1642"/>
      <c r="G90" s="1642"/>
      <c r="H90" s="1642"/>
      <c r="I90" s="1642"/>
      <c r="J90" s="1262"/>
    </row>
    <row r="91" spans="1:18" ht="17.100000000000001" customHeight="1">
      <c r="J91" s="1263"/>
    </row>
    <row r="92" spans="1:18" ht="25.5" customHeight="1">
      <c r="A92" s="1637" t="s">
        <v>40</v>
      </c>
      <c r="B92" s="1637" t="s">
        <v>7</v>
      </c>
      <c r="C92" s="1637" t="s">
        <v>136</v>
      </c>
      <c r="D92" s="1638" t="s">
        <v>137</v>
      </c>
      <c r="E92" s="1639"/>
      <c r="F92" s="1639"/>
      <c r="G92" s="1647"/>
      <c r="H92" s="1637" t="s">
        <v>138</v>
      </c>
      <c r="I92" s="1637" t="s">
        <v>139</v>
      </c>
      <c r="J92" s="1264"/>
    </row>
    <row r="93" spans="1:18" ht="109.5" customHeight="1">
      <c r="A93" s="1637"/>
      <c r="B93" s="1637"/>
      <c r="C93" s="1637"/>
      <c r="D93" s="1167" t="s">
        <v>140</v>
      </c>
      <c r="E93" s="1167" t="s">
        <v>141</v>
      </c>
      <c r="F93" s="1167" t="s">
        <v>142</v>
      </c>
      <c r="G93" s="1167" t="s">
        <v>143</v>
      </c>
      <c r="H93" s="1637"/>
      <c r="I93" s="1637"/>
      <c r="J93" s="1264"/>
      <c r="K93" s="1169"/>
      <c r="L93" s="1169"/>
      <c r="M93" s="1169"/>
      <c r="N93" s="1265"/>
      <c r="O93" s="1169"/>
      <c r="P93" s="1169"/>
      <c r="Q93" s="1169"/>
      <c r="R93" s="1169"/>
    </row>
    <row r="94" spans="1:18" s="1173" customFormat="1" ht="21" customHeight="1">
      <c r="A94" s="1167">
        <v>1</v>
      </c>
      <c r="B94" s="1167">
        <v>2</v>
      </c>
      <c r="C94" s="1167">
        <v>3</v>
      </c>
      <c r="D94" s="1167">
        <v>4</v>
      </c>
      <c r="E94" s="1167">
        <v>5</v>
      </c>
      <c r="F94" s="1167">
        <v>6</v>
      </c>
      <c r="G94" s="1167">
        <v>7</v>
      </c>
      <c r="H94" s="1167">
        <v>8</v>
      </c>
      <c r="I94" s="1167">
        <v>9</v>
      </c>
      <c r="J94" s="1171"/>
      <c r="K94" s="1170"/>
      <c r="L94" s="1170"/>
      <c r="M94" s="1170"/>
      <c r="N94" s="1170"/>
      <c r="O94" s="1170"/>
      <c r="P94" s="1170"/>
      <c r="Q94" s="1172"/>
      <c r="R94" s="1172"/>
    </row>
    <row r="95" spans="1:18" ht="32.25">
      <c r="A95" s="1231" t="s">
        <v>144</v>
      </c>
      <c r="B95" s="1157" t="s">
        <v>145</v>
      </c>
      <c r="C95" s="1186">
        <f>C97+C98+C99+C100+C101+C102+C103+C104+C105+C106+C107</f>
        <v>17</v>
      </c>
      <c r="D95" s="1186">
        <f t="shared" ref="D95:I95" si="2">D97+D98+D99+D100+D101+D102+D103+D104+D105+D106+D107</f>
        <v>8</v>
      </c>
      <c r="E95" s="1186">
        <f t="shared" si="2"/>
        <v>8</v>
      </c>
      <c r="F95" s="1186">
        <f t="shared" si="2"/>
        <v>9</v>
      </c>
      <c r="G95" s="1186">
        <f t="shared" si="2"/>
        <v>9</v>
      </c>
      <c r="H95" s="1186">
        <f t="shared" si="2"/>
        <v>17</v>
      </c>
      <c r="I95" s="1186">
        <f t="shared" si="2"/>
        <v>0</v>
      </c>
      <c r="J95" s="1249"/>
      <c r="K95" s="1169"/>
      <c r="L95" s="1169"/>
      <c r="M95" s="1169"/>
      <c r="N95" s="1169"/>
      <c r="O95" s="1169"/>
      <c r="P95" s="1169"/>
      <c r="Q95" s="1169"/>
      <c r="R95" s="1169"/>
    </row>
    <row r="96" spans="1:18" ht="17.100000000000001" customHeight="1">
      <c r="A96" s="1266" t="s">
        <v>146</v>
      </c>
      <c r="B96" s="1267"/>
      <c r="C96" s="1197"/>
      <c r="D96" s="1197"/>
      <c r="E96" s="1197"/>
      <c r="F96" s="1197"/>
      <c r="G96" s="1197"/>
      <c r="H96" s="1197"/>
      <c r="I96" s="1197"/>
      <c r="J96" s="1249"/>
      <c r="K96" s="1169"/>
      <c r="L96" s="1169"/>
      <c r="M96" s="1265"/>
      <c r="N96" s="1169"/>
      <c r="O96" s="1169"/>
      <c r="P96" s="1169"/>
      <c r="Q96" s="1169"/>
      <c r="R96" s="1169"/>
    </row>
    <row r="97" spans="1:46" ht="18.95" customHeight="1">
      <c r="A97" s="1268" t="s">
        <v>147</v>
      </c>
      <c r="B97" s="1157" t="s">
        <v>148</v>
      </c>
      <c r="C97" s="1197">
        <v>13</v>
      </c>
      <c r="D97" s="1197">
        <v>7</v>
      </c>
      <c r="E97" s="1197">
        <v>7</v>
      </c>
      <c r="F97" s="1197">
        <v>6</v>
      </c>
      <c r="G97" s="1197">
        <v>6</v>
      </c>
      <c r="H97" s="1197">
        <v>13</v>
      </c>
      <c r="I97" s="1197">
        <v>0</v>
      </c>
      <c r="J97" s="1249"/>
    </row>
    <row r="98" spans="1:46" ht="18.95" customHeight="1">
      <c r="A98" s="1234" t="s">
        <v>149</v>
      </c>
      <c r="B98" s="1150" t="s">
        <v>150</v>
      </c>
      <c r="C98" s="1197"/>
      <c r="D98" s="1197"/>
      <c r="E98" s="1197"/>
      <c r="F98" s="1197"/>
      <c r="G98" s="1197"/>
      <c r="H98" s="1197"/>
      <c r="I98" s="1197"/>
      <c r="J98" s="1249"/>
    </row>
    <row r="99" spans="1:46" ht="18.95" customHeight="1">
      <c r="A99" s="1234" t="s">
        <v>151</v>
      </c>
      <c r="B99" s="1157" t="s">
        <v>152</v>
      </c>
      <c r="C99" s="1197">
        <v>2</v>
      </c>
      <c r="D99" s="1197"/>
      <c r="E99" s="1197"/>
      <c r="F99" s="1197">
        <v>2</v>
      </c>
      <c r="G99" s="1197">
        <v>2</v>
      </c>
      <c r="H99" s="1197">
        <v>2</v>
      </c>
      <c r="I99" s="1197">
        <v>0</v>
      </c>
      <c r="J99" s="1249"/>
    </row>
    <row r="100" spans="1:46" ht="18.95" customHeight="1">
      <c r="A100" s="1234" t="s">
        <v>153</v>
      </c>
      <c r="B100" s="1157" t="s">
        <v>154</v>
      </c>
      <c r="C100" s="1197">
        <v>1</v>
      </c>
      <c r="D100" s="1197"/>
      <c r="E100" s="1197"/>
      <c r="F100" s="1197">
        <v>1</v>
      </c>
      <c r="G100" s="1197">
        <v>1</v>
      </c>
      <c r="H100" s="1197">
        <v>1</v>
      </c>
      <c r="I100" s="1197">
        <v>0</v>
      </c>
      <c r="J100" s="1249"/>
    </row>
    <row r="101" spans="1:46" ht="18.95" customHeight="1">
      <c r="A101" s="1234" t="s">
        <v>155</v>
      </c>
      <c r="B101" s="1150" t="s">
        <v>156</v>
      </c>
      <c r="C101" s="1197"/>
      <c r="D101" s="1197"/>
      <c r="E101" s="1197"/>
      <c r="F101" s="1197"/>
      <c r="G101" s="1197"/>
      <c r="H101" s="1197"/>
      <c r="I101" s="1197"/>
      <c r="J101" s="1249"/>
    </row>
    <row r="102" spans="1:46" ht="18.95" customHeight="1">
      <c r="A102" s="1234" t="s">
        <v>157</v>
      </c>
      <c r="B102" s="1157" t="s">
        <v>158</v>
      </c>
      <c r="C102" s="1197"/>
      <c r="D102" s="1197"/>
      <c r="E102" s="1197"/>
      <c r="F102" s="1197"/>
      <c r="G102" s="1197"/>
      <c r="H102" s="1197"/>
      <c r="I102" s="1197"/>
      <c r="J102" s="1249"/>
    </row>
    <row r="103" spans="1:46" ht="18.95" customHeight="1">
      <c r="A103" s="1234" t="s">
        <v>159</v>
      </c>
      <c r="B103" s="1157" t="s">
        <v>160</v>
      </c>
      <c r="C103" s="1197">
        <v>1</v>
      </c>
      <c r="D103" s="1197">
        <v>1</v>
      </c>
      <c r="E103" s="1197">
        <v>1</v>
      </c>
      <c r="F103" s="1197"/>
      <c r="G103" s="1197"/>
      <c r="H103" s="1197">
        <v>1</v>
      </c>
      <c r="I103" s="1197">
        <v>0</v>
      </c>
      <c r="J103" s="1249"/>
    </row>
    <row r="104" spans="1:46" ht="18.95" customHeight="1">
      <c r="A104" s="1234" t="s">
        <v>161</v>
      </c>
      <c r="B104" s="1150" t="s">
        <v>162</v>
      </c>
      <c r="C104" s="1197"/>
      <c r="D104" s="1197"/>
      <c r="E104" s="1197"/>
      <c r="F104" s="1197"/>
      <c r="G104" s="1197"/>
      <c r="H104" s="1197"/>
      <c r="I104" s="1197"/>
      <c r="J104" s="1249"/>
    </row>
    <row r="105" spans="1:46" ht="18.95" customHeight="1">
      <c r="A105" s="1234" t="s">
        <v>163</v>
      </c>
      <c r="B105" s="1157" t="s">
        <v>164</v>
      </c>
      <c r="C105" s="1197"/>
      <c r="D105" s="1197"/>
      <c r="E105" s="1197"/>
      <c r="F105" s="1197"/>
      <c r="G105" s="1197"/>
      <c r="H105" s="1197"/>
      <c r="I105" s="1197"/>
      <c r="J105" s="1249"/>
    </row>
    <row r="106" spans="1:46" ht="18.95" customHeight="1">
      <c r="A106" s="1234" t="s">
        <v>165</v>
      </c>
      <c r="B106" s="1157" t="s">
        <v>166</v>
      </c>
      <c r="C106" s="1197"/>
      <c r="D106" s="1197"/>
      <c r="E106" s="1197"/>
      <c r="F106" s="1197"/>
      <c r="G106" s="1197"/>
      <c r="H106" s="1197"/>
      <c r="I106" s="1197"/>
      <c r="J106" s="1249"/>
    </row>
    <row r="107" spans="1:46" ht="18.95" customHeight="1">
      <c r="A107" s="1234" t="s">
        <v>167</v>
      </c>
      <c r="B107" s="1150" t="s">
        <v>168</v>
      </c>
      <c r="C107" s="1197"/>
      <c r="D107" s="1197"/>
      <c r="E107" s="1197"/>
      <c r="F107" s="1197"/>
      <c r="G107" s="1197"/>
      <c r="H107" s="1197"/>
      <c r="I107" s="1197"/>
      <c r="J107" s="1249"/>
    </row>
    <row r="108" spans="1:46" ht="51.75" customHeight="1">
      <c r="A108" s="1269" t="s">
        <v>169</v>
      </c>
      <c r="B108" s="1157" t="s">
        <v>170</v>
      </c>
      <c r="C108" s="1197"/>
      <c r="D108" s="1212" t="s">
        <v>82</v>
      </c>
      <c r="E108" s="1212" t="s">
        <v>82</v>
      </c>
      <c r="F108" s="1212" t="s">
        <v>82</v>
      </c>
      <c r="G108" s="1212" t="s">
        <v>82</v>
      </c>
      <c r="H108" s="1210"/>
      <c r="I108" s="1210"/>
      <c r="J108" s="1249"/>
    </row>
    <row r="109" spans="1:46" ht="73.5" customHeight="1">
      <c r="A109" s="1269" t="s">
        <v>171</v>
      </c>
      <c r="B109" s="1157" t="s">
        <v>172</v>
      </c>
      <c r="C109" s="1197">
        <v>13</v>
      </c>
      <c r="D109" s="1210">
        <v>8</v>
      </c>
      <c r="E109" s="1210">
        <v>8</v>
      </c>
      <c r="F109" s="1210">
        <v>5</v>
      </c>
      <c r="G109" s="1210">
        <v>5</v>
      </c>
      <c r="H109" s="1210">
        <v>13</v>
      </c>
      <c r="I109" s="1212" t="s">
        <v>82</v>
      </c>
      <c r="J109" s="1249"/>
      <c r="K109" s="1205"/>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row>
    <row r="110" spans="1:46" ht="39" customHeight="1">
      <c r="A110" s="1271"/>
      <c r="B110" s="1272"/>
      <c r="C110" s="1272"/>
      <c r="D110" s="1272"/>
      <c r="E110" s="1272"/>
      <c r="F110" s="1272"/>
      <c r="G110" s="1272"/>
      <c r="H110" s="1272"/>
      <c r="I110" s="1273"/>
      <c r="J110" s="1249"/>
    </row>
    <row r="111" spans="1:46" ht="19.5" customHeight="1">
      <c r="A111" s="1631" t="s">
        <v>173</v>
      </c>
      <c r="B111" s="1631"/>
      <c r="C111" s="1631"/>
      <c r="D111" s="1631"/>
      <c r="E111" s="1631"/>
      <c r="F111" s="1631"/>
      <c r="G111" s="1631"/>
      <c r="H111" s="1631"/>
      <c r="I111" s="1631"/>
      <c r="J111" s="1249"/>
    </row>
    <row r="112" spans="1:46" ht="21.75" customHeight="1">
      <c r="A112" s="1648" t="s">
        <v>174</v>
      </c>
      <c r="B112" s="1648"/>
      <c r="C112" s="1648"/>
      <c r="D112" s="1648"/>
      <c r="E112" s="1648"/>
      <c r="F112" s="1648"/>
      <c r="G112" s="1648"/>
      <c r="H112" s="1648"/>
      <c r="I112" s="1648"/>
    </row>
    <row r="113" spans="1:19" ht="19.5" customHeight="1">
      <c r="A113" s="1176"/>
      <c r="B113" s="1176"/>
      <c r="C113" s="1176"/>
      <c r="D113" s="1176"/>
      <c r="E113" s="1176"/>
      <c r="G113" s="1227"/>
      <c r="H113" s="1227"/>
      <c r="I113" s="1227"/>
      <c r="L113" s="1274"/>
    </row>
    <row r="114" spans="1:19" ht="15.75" customHeight="1">
      <c r="A114" s="1637" t="s">
        <v>40</v>
      </c>
      <c r="B114" s="1637" t="s">
        <v>7</v>
      </c>
      <c r="C114" s="1649" t="s">
        <v>175</v>
      </c>
      <c r="D114" s="1649"/>
      <c r="E114" s="1649"/>
      <c r="F114" s="1649"/>
      <c r="G114" s="1649"/>
      <c r="H114" s="1649"/>
      <c r="I114" s="1649"/>
      <c r="J114" s="1649"/>
      <c r="K114" s="1649"/>
      <c r="L114" s="1649"/>
      <c r="M114" s="1275"/>
      <c r="N114" s="1275"/>
      <c r="O114" s="1275"/>
      <c r="P114" s="1275"/>
      <c r="Q114" s="1235"/>
      <c r="R114" s="1235"/>
      <c r="S114" s="1235"/>
    </row>
    <row r="115" spans="1:19" ht="28.5" customHeight="1">
      <c r="A115" s="1637"/>
      <c r="B115" s="1637"/>
      <c r="C115" s="1167" t="s">
        <v>176</v>
      </c>
      <c r="D115" s="1167" t="s">
        <v>177</v>
      </c>
      <c r="E115" s="1167" t="s">
        <v>178</v>
      </c>
      <c r="F115" s="1167" t="s">
        <v>179</v>
      </c>
      <c r="G115" s="1167" t="s">
        <v>180</v>
      </c>
      <c r="H115" s="1167" t="s">
        <v>181</v>
      </c>
      <c r="I115" s="1276" t="s">
        <v>182</v>
      </c>
      <c r="J115" s="1276" t="s">
        <v>183</v>
      </c>
      <c r="K115" s="1276" t="s">
        <v>184</v>
      </c>
      <c r="L115" s="1276" t="s">
        <v>185</v>
      </c>
      <c r="M115" s="1275"/>
      <c r="N115" s="1277"/>
      <c r="O115" s="1275"/>
      <c r="P115" s="1275"/>
      <c r="Q115" s="1235"/>
      <c r="R115" s="1235"/>
      <c r="S115" s="1235"/>
    </row>
    <row r="116" spans="1:19" s="1173" customFormat="1" ht="16.5" customHeight="1">
      <c r="A116" s="1167">
        <v>1</v>
      </c>
      <c r="B116" s="1167">
        <v>2</v>
      </c>
      <c r="C116" s="1167">
        <v>3</v>
      </c>
      <c r="D116" s="1167">
        <v>4</v>
      </c>
      <c r="E116" s="1167">
        <v>5</v>
      </c>
      <c r="F116" s="1167">
        <v>6</v>
      </c>
      <c r="G116" s="1167">
        <v>7</v>
      </c>
      <c r="H116" s="1167">
        <v>8</v>
      </c>
      <c r="I116" s="1167">
        <v>9</v>
      </c>
      <c r="J116" s="1230">
        <v>10</v>
      </c>
      <c r="K116" s="1167">
        <v>11</v>
      </c>
      <c r="L116" s="1167">
        <v>12</v>
      </c>
      <c r="M116" s="1184"/>
      <c r="N116" s="1184"/>
      <c r="O116" s="1184"/>
      <c r="P116" s="1184"/>
      <c r="Q116" s="1278"/>
      <c r="R116" s="1278"/>
      <c r="S116" s="1278"/>
    </row>
    <row r="117" spans="1:19" ht="34.5" customHeight="1">
      <c r="A117" s="1231" t="s">
        <v>186</v>
      </c>
      <c r="B117" s="1150" t="s">
        <v>187</v>
      </c>
      <c r="C117" s="1186">
        <f>C119+C120+C121+C122+C123+C124+C125+C126+C127+C128+C129</f>
        <v>1</v>
      </c>
      <c r="D117" s="1186">
        <f t="shared" ref="D117:L117" si="3">D119+D120+D121+D122+D123+D124+D125+D126+D127+D128+D129</f>
        <v>0</v>
      </c>
      <c r="E117" s="1186">
        <f t="shared" si="3"/>
        <v>1</v>
      </c>
      <c r="F117" s="1186">
        <f t="shared" si="3"/>
        <v>2</v>
      </c>
      <c r="G117" s="1186">
        <f t="shared" si="3"/>
        <v>2</v>
      </c>
      <c r="H117" s="1186">
        <f t="shared" si="3"/>
        <v>4</v>
      </c>
      <c r="I117" s="1186">
        <f t="shared" si="3"/>
        <v>1</v>
      </c>
      <c r="J117" s="1186">
        <f t="shared" si="3"/>
        <v>3</v>
      </c>
      <c r="K117" s="1186">
        <f t="shared" si="3"/>
        <v>2</v>
      </c>
      <c r="L117" s="1186">
        <f t="shared" si="3"/>
        <v>1</v>
      </c>
      <c r="M117" s="1279">
        <f>C95-C117-D117-E117-F117-G117-H117-I117-J117-K117-L117</f>
        <v>0</v>
      </c>
      <c r="N117" s="1280"/>
      <c r="O117" s="1281"/>
      <c r="P117" s="1281"/>
      <c r="Q117" s="1235"/>
      <c r="R117" s="1235"/>
      <c r="S117" s="1235"/>
    </row>
    <row r="118" spans="1:19" ht="18.75">
      <c r="A118" s="1266" t="s">
        <v>146</v>
      </c>
      <c r="B118" s="1282"/>
      <c r="C118" s="1283"/>
      <c r="D118" s="1283"/>
      <c r="E118" s="1283"/>
      <c r="F118" s="1283"/>
      <c r="G118" s="1283"/>
      <c r="H118" s="1283"/>
      <c r="I118" s="1283"/>
      <c r="J118" s="1283"/>
      <c r="K118" s="1283"/>
      <c r="L118" s="1283"/>
      <c r="M118" s="1279"/>
      <c r="N118" s="1284"/>
      <c r="O118" s="1281"/>
      <c r="P118" s="1281"/>
      <c r="Q118" s="1235"/>
      <c r="R118" s="1235"/>
      <c r="S118" s="1235"/>
    </row>
    <row r="119" spans="1:19" ht="18.95" customHeight="1">
      <c r="A119" s="1268" t="s">
        <v>147</v>
      </c>
      <c r="B119" s="1157" t="s">
        <v>188</v>
      </c>
      <c r="C119" s="1197">
        <v>0</v>
      </c>
      <c r="D119" s="1197">
        <v>0</v>
      </c>
      <c r="E119" s="1197">
        <v>1</v>
      </c>
      <c r="F119" s="1197">
        <v>2</v>
      </c>
      <c r="G119" s="1197">
        <v>2</v>
      </c>
      <c r="H119" s="1197">
        <v>4</v>
      </c>
      <c r="I119" s="1197">
        <v>0</v>
      </c>
      <c r="J119" s="1197">
        <v>2</v>
      </c>
      <c r="K119" s="1197">
        <v>1</v>
      </c>
      <c r="L119" s="1197">
        <v>1</v>
      </c>
      <c r="M119" s="1279">
        <f t="shared" ref="M119:M129" si="4">C97-C119-D119-E119-F119-G119-H119-I119-J119-K119-L119</f>
        <v>0</v>
      </c>
      <c r="N119" s="1284"/>
      <c r="O119" s="1275"/>
      <c r="P119" s="1275"/>
      <c r="Q119" s="1235"/>
      <c r="R119" s="1235"/>
      <c r="S119" s="1235"/>
    </row>
    <row r="120" spans="1:19" ht="18.95" customHeight="1">
      <c r="A120" s="1234" t="s">
        <v>149</v>
      </c>
      <c r="B120" s="1150" t="s">
        <v>189</v>
      </c>
      <c r="C120" s="1197"/>
      <c r="D120" s="1197"/>
      <c r="E120" s="1197"/>
      <c r="F120" s="1197"/>
      <c r="G120" s="1197"/>
      <c r="H120" s="1197"/>
      <c r="I120" s="1197"/>
      <c r="J120" s="1197"/>
      <c r="K120" s="1197"/>
      <c r="L120" s="1197"/>
      <c r="M120" s="1279">
        <f t="shared" si="4"/>
        <v>0</v>
      </c>
      <c r="N120" s="1284"/>
      <c r="O120" s="1275"/>
      <c r="P120" s="1275"/>
      <c r="Q120" s="1235"/>
      <c r="R120" s="1235"/>
      <c r="S120" s="1235"/>
    </row>
    <row r="121" spans="1:19" ht="18.95" customHeight="1">
      <c r="A121" s="1234" t="s">
        <v>151</v>
      </c>
      <c r="B121" s="1157" t="s">
        <v>190</v>
      </c>
      <c r="C121" s="1197"/>
      <c r="D121" s="1197"/>
      <c r="E121" s="1197"/>
      <c r="F121" s="1197"/>
      <c r="G121" s="1197"/>
      <c r="H121" s="1197"/>
      <c r="I121" s="1197"/>
      <c r="J121" s="1197">
        <v>1</v>
      </c>
      <c r="K121" s="1197">
        <v>1</v>
      </c>
      <c r="L121" s="1197"/>
      <c r="M121" s="1279">
        <f t="shared" si="4"/>
        <v>0</v>
      </c>
      <c r="N121" s="1284"/>
      <c r="O121" s="1275"/>
      <c r="P121" s="1275"/>
      <c r="Q121" s="1235"/>
      <c r="R121" s="1235"/>
      <c r="S121" s="1235"/>
    </row>
    <row r="122" spans="1:19" ht="18.95" customHeight="1">
      <c r="A122" s="1234" t="s">
        <v>153</v>
      </c>
      <c r="B122" s="1150" t="s">
        <v>191</v>
      </c>
      <c r="C122" s="1197">
        <v>1</v>
      </c>
      <c r="D122" s="1197"/>
      <c r="E122" s="1197"/>
      <c r="F122" s="1197"/>
      <c r="G122" s="1197"/>
      <c r="H122" s="1197"/>
      <c r="I122" s="1197"/>
      <c r="J122" s="1197"/>
      <c r="K122" s="1197"/>
      <c r="L122" s="1197"/>
      <c r="M122" s="1279">
        <f t="shared" si="4"/>
        <v>0</v>
      </c>
      <c r="N122" s="1284"/>
      <c r="O122" s="1275"/>
      <c r="P122" s="1275"/>
      <c r="Q122" s="1235"/>
      <c r="R122" s="1235"/>
      <c r="S122" s="1235"/>
    </row>
    <row r="123" spans="1:19" ht="18.95" customHeight="1">
      <c r="A123" s="1234" t="s">
        <v>155</v>
      </c>
      <c r="B123" s="1157" t="s">
        <v>192</v>
      </c>
      <c r="C123" s="1197"/>
      <c r="D123" s="1197"/>
      <c r="E123" s="1197"/>
      <c r="F123" s="1197"/>
      <c r="G123" s="1197"/>
      <c r="H123" s="1197"/>
      <c r="I123" s="1197"/>
      <c r="J123" s="1197"/>
      <c r="K123" s="1197"/>
      <c r="L123" s="1197"/>
      <c r="M123" s="1279">
        <f t="shared" si="4"/>
        <v>0</v>
      </c>
      <c r="N123" s="1284"/>
      <c r="O123" s="1275"/>
      <c r="P123" s="1275"/>
      <c r="Q123" s="1235"/>
      <c r="R123" s="1235"/>
      <c r="S123" s="1235"/>
    </row>
    <row r="124" spans="1:19" ht="18.95" customHeight="1">
      <c r="A124" s="1234" t="s">
        <v>157</v>
      </c>
      <c r="B124" s="1150" t="s">
        <v>193</v>
      </c>
      <c r="C124" s="1197"/>
      <c r="D124" s="1197"/>
      <c r="E124" s="1197"/>
      <c r="F124" s="1197"/>
      <c r="G124" s="1197"/>
      <c r="H124" s="1197"/>
      <c r="I124" s="1197"/>
      <c r="J124" s="1197"/>
      <c r="K124" s="1197"/>
      <c r="L124" s="1197"/>
      <c r="M124" s="1279">
        <f t="shared" si="4"/>
        <v>0</v>
      </c>
      <c r="N124" s="1284"/>
      <c r="O124" s="1275"/>
      <c r="P124" s="1275"/>
      <c r="Q124" s="1235"/>
      <c r="R124" s="1235"/>
      <c r="S124" s="1235"/>
    </row>
    <row r="125" spans="1:19" ht="18.95" customHeight="1">
      <c r="A125" s="1234" t="s">
        <v>159</v>
      </c>
      <c r="B125" s="1157" t="s">
        <v>194</v>
      </c>
      <c r="C125" s="1197"/>
      <c r="D125" s="1197"/>
      <c r="E125" s="1197"/>
      <c r="F125" s="1197"/>
      <c r="G125" s="1197"/>
      <c r="H125" s="1197"/>
      <c r="I125" s="1197">
        <v>1</v>
      </c>
      <c r="J125" s="1197"/>
      <c r="K125" s="1197"/>
      <c r="L125" s="1197"/>
      <c r="M125" s="1279">
        <f t="shared" si="4"/>
        <v>0</v>
      </c>
      <c r="N125" s="1284"/>
      <c r="O125" s="1275"/>
      <c r="P125" s="1275"/>
      <c r="Q125" s="1235"/>
      <c r="R125" s="1235"/>
      <c r="S125" s="1235"/>
    </row>
    <row r="126" spans="1:19" ht="18.95" customHeight="1">
      <c r="A126" s="1234" t="s">
        <v>161</v>
      </c>
      <c r="B126" s="1150" t="s">
        <v>195</v>
      </c>
      <c r="C126" s="1197"/>
      <c r="D126" s="1197"/>
      <c r="E126" s="1197"/>
      <c r="F126" s="1197"/>
      <c r="G126" s="1197"/>
      <c r="H126" s="1197"/>
      <c r="I126" s="1197"/>
      <c r="J126" s="1197"/>
      <c r="K126" s="1197"/>
      <c r="L126" s="1197"/>
      <c r="M126" s="1279">
        <f t="shared" si="4"/>
        <v>0</v>
      </c>
      <c r="N126" s="1284"/>
      <c r="O126" s="1275"/>
      <c r="P126" s="1275"/>
      <c r="Q126" s="1235"/>
      <c r="R126" s="1235"/>
      <c r="S126" s="1235"/>
    </row>
    <row r="127" spans="1:19" ht="18.95" customHeight="1">
      <c r="A127" s="1234" t="s">
        <v>163</v>
      </c>
      <c r="B127" s="1157" t="s">
        <v>196</v>
      </c>
      <c r="C127" s="1197"/>
      <c r="D127" s="1197"/>
      <c r="E127" s="1197"/>
      <c r="F127" s="1197"/>
      <c r="G127" s="1197"/>
      <c r="H127" s="1197"/>
      <c r="I127" s="1197"/>
      <c r="J127" s="1197"/>
      <c r="K127" s="1197"/>
      <c r="L127" s="1197"/>
      <c r="M127" s="1279">
        <f t="shared" si="4"/>
        <v>0</v>
      </c>
      <c r="N127" s="1284"/>
      <c r="O127" s="1275"/>
      <c r="P127" s="1275"/>
      <c r="Q127" s="1235"/>
      <c r="R127" s="1235"/>
      <c r="S127" s="1235"/>
    </row>
    <row r="128" spans="1:19" ht="18.95" customHeight="1">
      <c r="A128" s="1234" t="s">
        <v>165</v>
      </c>
      <c r="B128" s="1150" t="s">
        <v>197</v>
      </c>
      <c r="C128" s="1197"/>
      <c r="D128" s="1197"/>
      <c r="E128" s="1197"/>
      <c r="F128" s="1197"/>
      <c r="G128" s="1197"/>
      <c r="H128" s="1197"/>
      <c r="I128" s="1197"/>
      <c r="J128" s="1197"/>
      <c r="K128" s="1197"/>
      <c r="L128" s="1197"/>
      <c r="M128" s="1279">
        <f t="shared" si="4"/>
        <v>0</v>
      </c>
      <c r="N128" s="1284"/>
      <c r="O128" s="1275"/>
      <c r="P128" s="1275"/>
      <c r="Q128" s="1235"/>
      <c r="R128" s="1235"/>
      <c r="S128" s="1235"/>
    </row>
    <row r="129" spans="1:20" ht="18.95" customHeight="1">
      <c r="A129" s="1234" t="s">
        <v>167</v>
      </c>
      <c r="B129" s="1157" t="s">
        <v>198</v>
      </c>
      <c r="C129" s="1197"/>
      <c r="D129" s="1197"/>
      <c r="E129" s="1197"/>
      <c r="F129" s="1197"/>
      <c r="G129" s="1197"/>
      <c r="H129" s="1197"/>
      <c r="I129" s="1197"/>
      <c r="J129" s="1197"/>
      <c r="K129" s="1197"/>
      <c r="L129" s="1197"/>
      <c r="M129" s="1279">
        <f t="shared" si="4"/>
        <v>0</v>
      </c>
      <c r="N129" s="1284"/>
      <c r="O129" s="1275"/>
      <c r="P129" s="1275"/>
      <c r="Q129" s="1235"/>
      <c r="R129" s="1235"/>
      <c r="S129" s="1235"/>
    </row>
    <row r="130" spans="1:20" ht="27.75" customHeight="1">
      <c r="A130" s="1146"/>
      <c r="B130" s="1146"/>
      <c r="C130" s="1146"/>
      <c r="D130" s="1146"/>
      <c r="E130" s="1146"/>
      <c r="F130" s="1146"/>
      <c r="G130" s="1146"/>
      <c r="H130" s="1146"/>
      <c r="I130" s="1146"/>
      <c r="J130" s="1146"/>
      <c r="K130" s="1146"/>
      <c r="L130" s="1146"/>
      <c r="M130" s="1146"/>
      <c r="N130" s="1146"/>
      <c r="O130" s="1146"/>
      <c r="P130" s="1146"/>
    </row>
    <row r="131" spans="1:20" ht="23.25" customHeight="1">
      <c r="A131" s="1646" t="s">
        <v>199</v>
      </c>
      <c r="B131" s="1646"/>
      <c r="C131" s="1646"/>
      <c r="D131" s="1646"/>
      <c r="E131" s="1646"/>
      <c r="F131" s="1646"/>
      <c r="G131" s="1646"/>
      <c r="H131" s="1646"/>
      <c r="I131" s="1646"/>
      <c r="J131" s="1646"/>
      <c r="K131" s="1646"/>
      <c r="L131" s="1646"/>
      <c r="M131" s="1646"/>
      <c r="N131" s="1146"/>
      <c r="O131" s="1146"/>
      <c r="P131" s="1146"/>
    </row>
    <row r="132" spans="1:20" ht="22.5" customHeight="1">
      <c r="A132" s="1642" t="s">
        <v>174</v>
      </c>
      <c r="B132" s="1642"/>
      <c r="C132" s="1642"/>
      <c r="D132" s="1642"/>
      <c r="E132" s="1642"/>
      <c r="F132" s="1642"/>
      <c r="G132" s="1642"/>
      <c r="H132" s="1642"/>
      <c r="I132" s="1642"/>
      <c r="J132" s="1642"/>
      <c r="K132" s="1642"/>
      <c r="L132" s="1642"/>
      <c r="M132" s="1285"/>
      <c r="N132" s="1285"/>
      <c r="O132" s="1285"/>
      <c r="P132" s="1285"/>
    </row>
    <row r="133" spans="1:20" ht="15" customHeight="1">
      <c r="A133" s="1285"/>
      <c r="B133" s="1285"/>
      <c r="C133" s="1285"/>
      <c r="D133" s="1285"/>
      <c r="E133" s="1285"/>
      <c r="F133" s="1285"/>
      <c r="G133" s="1285"/>
      <c r="H133" s="1285"/>
      <c r="I133" s="1285"/>
      <c r="J133" s="1643"/>
      <c r="K133" s="1643"/>
      <c r="L133" s="1643"/>
      <c r="M133" s="1643"/>
      <c r="N133" s="1643"/>
      <c r="O133" s="1643"/>
      <c r="P133" s="1643"/>
    </row>
    <row r="134" spans="1:20" ht="33.75" customHeight="1">
      <c r="A134" s="1637" t="s">
        <v>40</v>
      </c>
      <c r="B134" s="1637" t="s">
        <v>7</v>
      </c>
      <c r="C134" s="1637" t="s">
        <v>200</v>
      </c>
      <c r="D134" s="1644" t="s">
        <v>201</v>
      </c>
      <c r="E134" s="1644"/>
      <c r="F134" s="1644"/>
      <c r="G134" s="1644"/>
      <c r="H134" s="1644"/>
      <c r="I134" s="1644"/>
      <c r="J134" s="1645" t="s">
        <v>202</v>
      </c>
      <c r="K134" s="1644" t="s">
        <v>203</v>
      </c>
      <c r="L134" s="1644"/>
      <c r="M134" s="1644"/>
      <c r="N134" s="1644"/>
      <c r="O134" s="1644"/>
      <c r="P134" s="1644"/>
    </row>
    <row r="135" spans="1:20" ht="61.15" customHeight="1">
      <c r="A135" s="1637"/>
      <c r="B135" s="1637"/>
      <c r="C135" s="1637"/>
      <c r="D135" s="1167" t="s">
        <v>204</v>
      </c>
      <c r="E135" s="1167" t="s">
        <v>205</v>
      </c>
      <c r="F135" s="1167" t="s">
        <v>206</v>
      </c>
      <c r="G135" s="1167" t="s">
        <v>207</v>
      </c>
      <c r="H135" s="1167" t="s">
        <v>208</v>
      </c>
      <c r="I135" s="1167" t="s">
        <v>209</v>
      </c>
      <c r="J135" s="1645"/>
      <c r="K135" s="1167" t="s">
        <v>204</v>
      </c>
      <c r="L135" s="1167" t="s">
        <v>205</v>
      </c>
      <c r="M135" s="1167" t="s">
        <v>206</v>
      </c>
      <c r="N135" s="1167" t="s">
        <v>207</v>
      </c>
      <c r="O135" s="1167" t="s">
        <v>208</v>
      </c>
      <c r="P135" s="1167" t="s">
        <v>209</v>
      </c>
    </row>
    <row r="136" spans="1:20" s="1173" customFormat="1" ht="15.75" customHeight="1">
      <c r="A136" s="1167">
        <v>1</v>
      </c>
      <c r="B136" s="1167">
        <v>2</v>
      </c>
      <c r="C136" s="1167">
        <v>3</v>
      </c>
      <c r="D136" s="1167">
        <v>4</v>
      </c>
      <c r="E136" s="1167">
        <v>5</v>
      </c>
      <c r="F136" s="1167">
        <v>6</v>
      </c>
      <c r="G136" s="1167">
        <v>7</v>
      </c>
      <c r="H136" s="1167">
        <v>8</v>
      </c>
      <c r="I136" s="1167">
        <v>9</v>
      </c>
      <c r="J136" s="1230">
        <v>10</v>
      </c>
      <c r="K136" s="1167">
        <v>11</v>
      </c>
      <c r="L136" s="1167">
        <v>12</v>
      </c>
      <c r="M136" s="1167">
        <v>13</v>
      </c>
      <c r="N136" s="1167">
        <v>14</v>
      </c>
      <c r="O136" s="1167">
        <v>15</v>
      </c>
      <c r="P136" s="1167">
        <v>16</v>
      </c>
    </row>
    <row r="137" spans="1:20" ht="18.95" customHeight="1">
      <c r="A137" s="1174" t="s">
        <v>210</v>
      </c>
      <c r="B137" s="1150" t="s">
        <v>211</v>
      </c>
      <c r="C137" s="1186">
        <f>D137+E137+F137+G137+H137+I137</f>
        <v>17</v>
      </c>
      <c r="D137" s="1197">
        <v>1</v>
      </c>
      <c r="E137" s="1197">
        <v>1</v>
      </c>
      <c r="F137" s="1197">
        <v>2</v>
      </c>
      <c r="G137" s="1197">
        <v>4</v>
      </c>
      <c r="H137" s="1197">
        <v>1</v>
      </c>
      <c r="I137" s="1197">
        <v>8</v>
      </c>
      <c r="J137" s="1286">
        <f>K137+L137+M137+N137+O137+P137</f>
        <v>17</v>
      </c>
      <c r="K137" s="1197">
        <v>1</v>
      </c>
      <c r="L137" s="1197">
        <v>3</v>
      </c>
      <c r="M137" s="1197">
        <v>5</v>
      </c>
      <c r="N137" s="1197">
        <v>2</v>
      </c>
      <c r="O137" s="1197">
        <v>1</v>
      </c>
      <c r="P137" s="1197">
        <v>5</v>
      </c>
      <c r="Q137" s="1287">
        <f>J137-K137-L137-M137-N137-O137-P137</f>
        <v>0</v>
      </c>
      <c r="R137" s="1235"/>
      <c r="S137" s="1235"/>
      <c r="T137" s="1235"/>
    </row>
    <row r="138" spans="1:20" ht="18.95" customHeight="1">
      <c r="A138" s="1288"/>
      <c r="B138" s="1289"/>
      <c r="C138" s="1290">
        <f>C95-C137</f>
        <v>0</v>
      </c>
      <c r="D138" s="1291"/>
      <c r="E138" s="1291"/>
      <c r="F138" s="1291"/>
      <c r="G138" s="1291"/>
      <c r="H138" s="1291"/>
      <c r="I138" s="1291"/>
      <c r="J138" s="1291"/>
      <c r="K138" s="1291"/>
      <c r="L138" s="1291"/>
      <c r="M138" s="1291"/>
      <c r="N138" s="1291"/>
      <c r="O138" s="1291"/>
      <c r="P138" s="1291"/>
    </row>
    <row r="139" spans="1:20" ht="15">
      <c r="A139" s="1292"/>
      <c r="B139" s="1292"/>
      <c r="C139" s="1292"/>
      <c r="D139" s="1292"/>
      <c r="E139" s="1292"/>
      <c r="F139" s="1292"/>
      <c r="G139" s="1292"/>
      <c r="H139" s="1292"/>
      <c r="I139" s="1292"/>
      <c r="J139" s="1292"/>
      <c r="K139" s="1292"/>
      <c r="L139" s="1292"/>
      <c r="M139" s="1292"/>
      <c r="N139" s="1292"/>
      <c r="O139" s="1292"/>
      <c r="P139" s="1292"/>
    </row>
    <row r="140" spans="1:20" ht="24.75" customHeight="1">
      <c r="A140" s="1635" t="s">
        <v>212</v>
      </c>
      <c r="B140" s="1635"/>
      <c r="C140" s="1635"/>
      <c r="D140" s="1635"/>
      <c r="E140" s="1635"/>
      <c r="F140" s="1635"/>
      <c r="G140" s="1635"/>
      <c r="H140" s="1635"/>
      <c r="I140" s="1146"/>
      <c r="J140" s="1146"/>
      <c r="K140" s="1146"/>
      <c r="L140" s="1146"/>
      <c r="M140" s="1146"/>
      <c r="N140" s="1146"/>
      <c r="O140" s="1146"/>
      <c r="P140" s="1146"/>
    </row>
    <row r="141" spans="1:20" ht="17.100000000000001" customHeight="1">
      <c r="A141" s="1636"/>
      <c r="B141" s="1636"/>
      <c r="C141" s="1636"/>
      <c r="D141" s="1636"/>
      <c r="E141" s="1636"/>
      <c r="F141" s="1636"/>
      <c r="G141" s="1146"/>
      <c r="H141" s="1146"/>
      <c r="I141" s="1146"/>
      <c r="J141" s="1146"/>
      <c r="K141" s="1146"/>
      <c r="L141" s="1146"/>
      <c r="M141" s="1146"/>
      <c r="N141" s="1146"/>
      <c r="O141" s="1146"/>
      <c r="P141" s="1146"/>
    </row>
    <row r="142" spans="1:20" ht="29.45" customHeight="1">
      <c r="A142" s="1637" t="s">
        <v>40</v>
      </c>
      <c r="B142" s="1637" t="s">
        <v>7</v>
      </c>
      <c r="C142" s="1637" t="s">
        <v>213</v>
      </c>
      <c r="D142" s="1638" t="s">
        <v>214</v>
      </c>
      <c r="E142" s="1639"/>
      <c r="F142" s="1639"/>
      <c r="G142" s="1640"/>
      <c r="H142" s="1641" t="s">
        <v>215</v>
      </c>
      <c r="I142" s="1146"/>
      <c r="J142" s="1146"/>
      <c r="K142" s="1146"/>
      <c r="L142" s="1146"/>
      <c r="M142" s="1146"/>
      <c r="N142" s="1146"/>
      <c r="O142" s="1146"/>
      <c r="P142" s="1146"/>
    </row>
    <row r="143" spans="1:20" ht="81" customHeight="1">
      <c r="A143" s="1637"/>
      <c r="B143" s="1637"/>
      <c r="C143" s="1637"/>
      <c r="D143" s="1293" t="s">
        <v>216</v>
      </c>
      <c r="E143" s="1293" t="s">
        <v>217</v>
      </c>
      <c r="F143" s="1293" t="s">
        <v>218</v>
      </c>
      <c r="G143" s="1276" t="s">
        <v>219</v>
      </c>
      <c r="H143" s="1641"/>
      <c r="I143" s="1146"/>
      <c r="J143" s="1146"/>
      <c r="K143" s="1146"/>
      <c r="L143" s="1146"/>
      <c r="M143" s="1146"/>
      <c r="N143" s="1146"/>
      <c r="O143" s="1146"/>
      <c r="P143" s="1146"/>
    </row>
    <row r="144" spans="1:20" s="1173" customFormat="1" ht="21" customHeight="1">
      <c r="A144" s="1167">
        <v>1</v>
      </c>
      <c r="B144" s="1167">
        <v>2</v>
      </c>
      <c r="C144" s="1167">
        <v>3</v>
      </c>
      <c r="D144" s="1167">
        <v>4</v>
      </c>
      <c r="E144" s="1167">
        <v>5</v>
      </c>
      <c r="F144" s="1167">
        <v>6</v>
      </c>
      <c r="G144" s="1167">
        <v>7</v>
      </c>
      <c r="H144" s="1167">
        <v>8</v>
      </c>
      <c r="I144" s="1170"/>
      <c r="J144" s="1171"/>
      <c r="K144" s="1170"/>
      <c r="L144" s="1170"/>
      <c r="M144" s="1170"/>
      <c r="N144" s="1170"/>
      <c r="O144" s="1170"/>
      <c r="P144" s="1170"/>
      <c r="Q144" s="1172"/>
    </row>
    <row r="145" spans="1:17" ht="18.75" customHeight="1">
      <c r="A145" s="1231" t="s">
        <v>220</v>
      </c>
      <c r="B145" s="1150" t="s">
        <v>221</v>
      </c>
      <c r="C145" s="1186">
        <f>D145+E145+F145+G145</f>
        <v>2392</v>
      </c>
      <c r="D145" s="1197"/>
      <c r="E145" s="1197">
        <v>2392</v>
      </c>
      <c r="F145" s="1197"/>
      <c r="G145" s="1197"/>
      <c r="H145" s="1197"/>
      <c r="I145" s="1294"/>
      <c r="J145" s="1294"/>
      <c r="K145" s="1294"/>
      <c r="L145" s="1294"/>
      <c r="M145" s="1294"/>
      <c r="N145" s="1294"/>
      <c r="O145" s="1294"/>
      <c r="P145" s="1294"/>
      <c r="Q145" s="1169"/>
    </row>
    <row r="146" spans="1:17" ht="51.75" customHeight="1">
      <c r="A146" s="1295" t="s">
        <v>222</v>
      </c>
      <c r="B146" s="1157" t="s">
        <v>223</v>
      </c>
      <c r="C146" s="1186">
        <f>D146+E146+F146+G146</f>
        <v>2272</v>
      </c>
      <c r="D146" s="1197"/>
      <c r="E146" s="1197">
        <v>2272</v>
      </c>
      <c r="F146" s="1197"/>
      <c r="G146" s="1197"/>
      <c r="H146" s="1197"/>
      <c r="I146" s="1294"/>
      <c r="J146" s="1294"/>
      <c r="K146" s="1294"/>
      <c r="L146" s="1294"/>
      <c r="M146" s="1294"/>
      <c r="N146" s="1294"/>
      <c r="O146" s="1294"/>
      <c r="P146" s="1294"/>
      <c r="Q146" s="1169"/>
    </row>
    <row r="147" spans="1:17" ht="78.75">
      <c r="A147" s="1268" t="s">
        <v>224</v>
      </c>
      <c r="B147" s="1296" t="s">
        <v>225</v>
      </c>
      <c r="C147" s="1297">
        <v>1394</v>
      </c>
      <c r="D147" s="1298" t="s">
        <v>82</v>
      </c>
      <c r="E147" s="1298" t="s">
        <v>82</v>
      </c>
      <c r="F147" s="1298" t="s">
        <v>82</v>
      </c>
      <c r="G147" s="1298" t="s">
        <v>82</v>
      </c>
      <c r="H147" s="1299" t="s">
        <v>82</v>
      </c>
      <c r="I147" s="1146"/>
      <c r="J147" s="1184" t="s">
        <v>226</v>
      </c>
      <c r="K147" s="1184" t="s">
        <v>227</v>
      </c>
      <c r="L147" s="1146"/>
      <c r="M147" s="1146"/>
      <c r="N147" s="1146"/>
      <c r="O147" s="1146"/>
      <c r="P147" s="1146"/>
    </row>
    <row r="148" spans="1:17" ht="63" customHeight="1">
      <c r="A148" s="1234" t="s">
        <v>228</v>
      </c>
      <c r="B148" s="1150" t="s">
        <v>229</v>
      </c>
      <c r="C148" s="1297">
        <v>104</v>
      </c>
      <c r="D148" s="1298" t="s">
        <v>82</v>
      </c>
      <c r="E148" s="1298" t="s">
        <v>82</v>
      </c>
      <c r="F148" s="1298" t="s">
        <v>82</v>
      </c>
      <c r="G148" s="1298" t="s">
        <v>82</v>
      </c>
      <c r="H148" s="1298" t="s">
        <v>82</v>
      </c>
      <c r="I148" s="1146"/>
      <c r="J148" s="1300">
        <f>G35</f>
        <v>12</v>
      </c>
      <c r="K148" s="1300">
        <f>H35</f>
        <v>10</v>
      </c>
      <c r="L148" s="1146"/>
      <c r="M148" s="1146"/>
      <c r="N148" s="1146"/>
      <c r="O148" s="1146"/>
      <c r="P148" s="1146"/>
    </row>
    <row r="149" spans="1:17" ht="37.5" customHeight="1">
      <c r="A149" s="1231" t="s">
        <v>230</v>
      </c>
      <c r="B149" s="1157" t="s">
        <v>231</v>
      </c>
      <c r="C149" s="1297">
        <v>952</v>
      </c>
      <c r="D149" s="1298" t="s">
        <v>82</v>
      </c>
      <c r="E149" s="1298" t="s">
        <v>82</v>
      </c>
      <c r="F149" s="1298" t="s">
        <v>82</v>
      </c>
      <c r="G149" s="1298" t="s">
        <v>82</v>
      </c>
      <c r="H149" s="1298" t="s">
        <v>82</v>
      </c>
      <c r="I149" s="1146"/>
      <c r="J149" s="1146"/>
      <c r="K149" s="1146"/>
      <c r="L149" s="1146"/>
      <c r="M149" s="1146"/>
      <c r="N149" s="1146"/>
      <c r="O149" s="1146"/>
      <c r="P149" s="1146"/>
    </row>
    <row r="150" spans="1:17" ht="15">
      <c r="A150" s="1301"/>
      <c r="B150" s="1302"/>
      <c r="C150" s="1303"/>
      <c r="D150" s="1304"/>
      <c r="E150" s="1304"/>
      <c r="F150" s="1304"/>
      <c r="G150" s="1146"/>
      <c r="H150" s="1146"/>
      <c r="I150" s="1146"/>
      <c r="J150" s="1146"/>
      <c r="K150" s="1146"/>
      <c r="L150" s="1146"/>
      <c r="M150" s="1146"/>
      <c r="N150" s="1146"/>
      <c r="O150" s="1146"/>
      <c r="P150" s="1146"/>
    </row>
    <row r="151" spans="1:17" ht="48" customHeight="1">
      <c r="A151" s="1633" t="s">
        <v>232</v>
      </c>
      <c r="B151" s="1633"/>
      <c r="C151" s="1633"/>
      <c r="D151" s="1634"/>
      <c r="E151" s="1634"/>
      <c r="F151" s="1305"/>
      <c r="G151" s="1146"/>
      <c r="H151" s="1146"/>
      <c r="I151" s="1146"/>
      <c r="J151" s="1146"/>
      <c r="K151" s="1146"/>
      <c r="L151" s="1146"/>
      <c r="M151" s="1146"/>
      <c r="N151" s="1146"/>
      <c r="O151" s="1146"/>
      <c r="P151" s="1146"/>
    </row>
    <row r="152" spans="1:17" ht="28.5" customHeight="1">
      <c r="A152" s="1237" t="s">
        <v>40</v>
      </c>
      <c r="B152" s="1167" t="s">
        <v>7</v>
      </c>
      <c r="C152" s="1306" t="s">
        <v>233</v>
      </c>
      <c r="D152" s="1307"/>
      <c r="E152" s="1307"/>
      <c r="F152" s="1308"/>
      <c r="G152" s="1146"/>
      <c r="H152" s="1146"/>
      <c r="I152" s="1146"/>
      <c r="J152" s="1146"/>
      <c r="K152" s="1146"/>
      <c r="L152" s="1146"/>
      <c r="M152" s="1146"/>
      <c r="N152" s="1146"/>
      <c r="O152" s="1146"/>
      <c r="P152" s="1309"/>
    </row>
    <row r="153" spans="1:17" ht="17.100000000000001" customHeight="1">
      <c r="A153" s="1310">
        <v>1</v>
      </c>
      <c r="B153" s="1311">
        <v>2</v>
      </c>
      <c r="C153" s="1312">
        <v>3</v>
      </c>
      <c r="D153" s="1307"/>
      <c r="E153" s="1307"/>
      <c r="F153" s="1308"/>
      <c r="G153" s="1146"/>
      <c r="H153" s="1146"/>
      <c r="I153" s="1146"/>
      <c r="J153" s="1146"/>
      <c r="K153" s="1146"/>
      <c r="L153" s="1146"/>
      <c r="M153" s="1146"/>
      <c r="N153" s="1146"/>
      <c r="O153" s="1146"/>
      <c r="P153" s="1309"/>
    </row>
    <row r="154" spans="1:17" ht="20.100000000000001" customHeight="1">
      <c r="A154" s="1313" t="s">
        <v>234</v>
      </c>
      <c r="B154" s="1314" t="s">
        <v>235</v>
      </c>
      <c r="C154" s="1315">
        <v>0</v>
      </c>
      <c r="D154" s="1316"/>
      <c r="E154" s="1305"/>
      <c r="F154" s="1146"/>
      <c r="G154" s="1146"/>
      <c r="H154" s="1146"/>
      <c r="I154" s="1146"/>
      <c r="J154" s="1146"/>
      <c r="K154" s="1146"/>
      <c r="L154" s="1146"/>
      <c r="M154" s="1146"/>
      <c r="N154" s="1146"/>
      <c r="O154" s="1317"/>
    </row>
    <row r="155" spans="1:17" ht="20.100000000000001" customHeight="1">
      <c r="A155" s="1318" t="s">
        <v>236</v>
      </c>
      <c r="B155" s="1157" t="s">
        <v>237</v>
      </c>
      <c r="C155" s="1315">
        <v>1</v>
      </c>
      <c r="D155" s="1316"/>
      <c r="E155" s="1305"/>
      <c r="F155" s="1146"/>
      <c r="G155" s="1146"/>
      <c r="H155" s="1146"/>
      <c r="I155" s="1146"/>
      <c r="J155" s="1146"/>
      <c r="K155" s="1146"/>
      <c r="L155" s="1146"/>
      <c r="M155" s="1146"/>
      <c r="N155" s="1146"/>
      <c r="O155" s="1317"/>
    </row>
    <row r="156" spans="1:17" ht="20.100000000000001" customHeight="1">
      <c r="A156" s="1318" t="s">
        <v>238</v>
      </c>
      <c r="B156" s="1157" t="s">
        <v>239</v>
      </c>
      <c r="C156" s="1315">
        <v>0</v>
      </c>
      <c r="D156" s="1316"/>
      <c r="E156" s="1305"/>
      <c r="F156" s="1146"/>
      <c r="G156" s="1146"/>
      <c r="H156" s="1146"/>
      <c r="I156" s="1146"/>
      <c r="J156" s="1146"/>
      <c r="K156" s="1146"/>
      <c r="L156" s="1146"/>
      <c r="M156" s="1146"/>
      <c r="N156" s="1146"/>
      <c r="O156" s="1317"/>
    </row>
    <row r="157" spans="1:17" ht="20.100000000000001" customHeight="1">
      <c r="A157" s="1318" t="s">
        <v>240</v>
      </c>
      <c r="B157" s="1157" t="s">
        <v>241</v>
      </c>
      <c r="C157" s="1315">
        <v>0</v>
      </c>
      <c r="D157" s="1316"/>
      <c r="E157" s="1305"/>
      <c r="F157" s="1146"/>
      <c r="G157" s="1146"/>
      <c r="H157" s="1146"/>
      <c r="I157" s="1146"/>
      <c r="J157" s="1146"/>
      <c r="K157" s="1146"/>
      <c r="L157" s="1146"/>
      <c r="M157" s="1146"/>
      <c r="N157" s="1146"/>
      <c r="O157" s="1146"/>
    </row>
    <row r="158" spans="1:17" ht="20.100000000000001" customHeight="1">
      <c r="A158" s="1318" t="s">
        <v>242</v>
      </c>
      <c r="B158" s="1157" t="s">
        <v>243</v>
      </c>
      <c r="C158" s="1315">
        <v>1</v>
      </c>
      <c r="D158" s="1316"/>
      <c r="E158" s="1146"/>
      <c r="F158" s="1146"/>
      <c r="G158" s="1146"/>
      <c r="H158" s="1146"/>
      <c r="I158" s="1146"/>
      <c r="J158" s="1146"/>
      <c r="K158" s="1146"/>
      <c r="L158" s="1146"/>
      <c r="M158" s="1146"/>
      <c r="N158" s="1146"/>
      <c r="O158" s="1146"/>
    </row>
    <row r="159" spans="1:17" ht="36.75" customHeight="1">
      <c r="A159" s="1146"/>
      <c r="B159" s="1146"/>
      <c r="C159" s="1146"/>
      <c r="D159" s="1146"/>
      <c r="E159" s="1146"/>
      <c r="F159" s="1146"/>
      <c r="G159" s="1146"/>
      <c r="H159" s="1146"/>
      <c r="I159" s="1146"/>
      <c r="J159" s="1146"/>
      <c r="K159" s="1146"/>
      <c r="L159" s="1146"/>
      <c r="M159" s="1146"/>
      <c r="N159" s="1146"/>
      <c r="O159" s="1146"/>
      <c r="P159" s="1146"/>
    </row>
    <row r="160" spans="1:17" ht="45.75" customHeight="1">
      <c r="A160" s="1631" t="s">
        <v>244</v>
      </c>
      <c r="B160" s="1631"/>
      <c r="C160" s="1631"/>
      <c r="D160" s="1146"/>
      <c r="E160" s="1146"/>
      <c r="F160" s="1146"/>
      <c r="G160" s="1146"/>
      <c r="H160" s="1146"/>
      <c r="I160" s="1146"/>
      <c r="J160" s="1146"/>
      <c r="K160" s="1146"/>
      <c r="L160" s="1146"/>
      <c r="M160" s="1146"/>
      <c r="N160" s="1146"/>
      <c r="O160" s="1146"/>
      <c r="P160" s="1146"/>
    </row>
    <row r="161" spans="1:46" ht="15.75" customHeight="1">
      <c r="A161" s="1630"/>
      <c r="B161" s="1630"/>
      <c r="C161" s="1630"/>
      <c r="D161" s="1146"/>
      <c r="E161" s="1146"/>
      <c r="F161" s="1146"/>
      <c r="G161" s="1146"/>
      <c r="H161" s="1146"/>
      <c r="I161" s="1146"/>
      <c r="J161" s="1146"/>
      <c r="K161" s="1146"/>
      <c r="L161" s="1146"/>
      <c r="M161" s="1146"/>
      <c r="N161" s="1146"/>
      <c r="O161" s="1146"/>
      <c r="P161" s="1146"/>
    </row>
    <row r="162" spans="1:46" ht="27" customHeight="1">
      <c r="A162" s="1237" t="s">
        <v>40</v>
      </c>
      <c r="B162" s="1237" t="s">
        <v>7</v>
      </c>
      <c r="C162" s="1238" t="s">
        <v>117</v>
      </c>
      <c r="D162" s="1146"/>
      <c r="E162" s="1146"/>
      <c r="F162" s="1146"/>
      <c r="G162" s="1146"/>
      <c r="H162" s="1146"/>
      <c r="I162" s="1146"/>
      <c r="J162" s="1146"/>
      <c r="K162" s="1146"/>
      <c r="L162" s="1146"/>
      <c r="M162" s="1146"/>
      <c r="N162" s="1146"/>
      <c r="O162" s="1146"/>
      <c r="P162" s="1146"/>
    </row>
    <row r="163" spans="1:46" ht="18.95" customHeight="1">
      <c r="A163" s="1319">
        <v>1</v>
      </c>
      <c r="B163" s="1319">
        <v>2</v>
      </c>
      <c r="C163" s="1320">
        <v>3</v>
      </c>
      <c r="D163" s="1146"/>
      <c r="E163" s="1146"/>
      <c r="F163" s="1146"/>
      <c r="G163" s="1146"/>
      <c r="H163" s="1146"/>
      <c r="I163" s="1146"/>
      <c r="J163" s="1146"/>
      <c r="K163" s="1146"/>
      <c r="L163" s="1146"/>
      <c r="M163" s="1146"/>
      <c r="N163" s="1146"/>
      <c r="O163" s="1146"/>
      <c r="P163" s="1321"/>
    </row>
    <row r="164" spans="1:46" ht="17.100000000000001" customHeight="1">
      <c r="A164" s="1231" t="s">
        <v>245</v>
      </c>
      <c r="B164" s="1322" t="s">
        <v>246</v>
      </c>
      <c r="C164" s="1315">
        <v>0</v>
      </c>
      <c r="D164" s="1146"/>
      <c r="E164" s="1146"/>
      <c r="F164" s="1146"/>
      <c r="G164" s="1146"/>
      <c r="H164" s="1146"/>
      <c r="I164" s="1146"/>
      <c r="J164" s="1146"/>
      <c r="K164" s="1146"/>
      <c r="L164" s="1146"/>
      <c r="M164" s="1146"/>
      <c r="N164" s="1146"/>
      <c r="O164" s="1321"/>
    </row>
    <row r="165" spans="1:46" ht="17.100000000000001" customHeight="1">
      <c r="A165" s="1231" t="s">
        <v>247</v>
      </c>
      <c r="B165" s="1322" t="s">
        <v>248</v>
      </c>
      <c r="C165" s="1315">
        <v>0</v>
      </c>
      <c r="D165" s="1146"/>
      <c r="E165" s="1146"/>
      <c r="F165" s="1146"/>
      <c r="G165" s="1146"/>
      <c r="H165" s="1146"/>
      <c r="I165" s="1146"/>
      <c r="J165" s="1146"/>
      <c r="K165" s="1146"/>
      <c r="L165" s="1146"/>
      <c r="M165" s="1146"/>
      <c r="N165" s="1146"/>
      <c r="O165" s="1321"/>
    </row>
    <row r="166" spans="1:46" ht="17.100000000000001" customHeight="1">
      <c r="A166" s="1323" t="s">
        <v>249</v>
      </c>
      <c r="B166" s="1324" t="s">
        <v>250</v>
      </c>
      <c r="C166" s="1315">
        <v>1</v>
      </c>
      <c r="D166" s="1146"/>
      <c r="E166" s="1146"/>
      <c r="F166" s="1146"/>
      <c r="G166" s="1146"/>
      <c r="H166" s="1146"/>
      <c r="I166" s="1146"/>
      <c r="J166" s="1146"/>
      <c r="K166" s="1146"/>
      <c r="L166" s="1146"/>
      <c r="M166" s="1146"/>
      <c r="N166" s="1146"/>
      <c r="O166" s="1321"/>
    </row>
    <row r="167" spans="1:46" ht="17.100000000000001" customHeight="1">
      <c r="A167" s="1231" t="s">
        <v>251</v>
      </c>
      <c r="B167" s="1322" t="s">
        <v>252</v>
      </c>
      <c r="C167" s="1315">
        <v>1</v>
      </c>
      <c r="D167" s="1146"/>
      <c r="E167" s="1146"/>
      <c r="F167" s="1146"/>
      <c r="G167" s="1146"/>
      <c r="H167" s="1146"/>
      <c r="I167" s="1146"/>
      <c r="J167" s="1146"/>
      <c r="K167" s="1146"/>
      <c r="L167" s="1146"/>
      <c r="M167" s="1146"/>
      <c r="N167" s="1146"/>
      <c r="O167" s="1321"/>
    </row>
    <row r="168" spans="1:46" ht="17.100000000000001" customHeight="1">
      <c r="A168" s="1231" t="s">
        <v>253</v>
      </c>
      <c r="B168" s="1322" t="s">
        <v>254</v>
      </c>
      <c r="C168" s="1315">
        <v>1</v>
      </c>
      <c r="D168" s="1146"/>
      <c r="E168" s="1146"/>
      <c r="F168" s="1146"/>
      <c r="G168" s="1146"/>
      <c r="H168" s="1146"/>
      <c r="I168" s="1146"/>
      <c r="J168" s="1146"/>
      <c r="K168" s="1146"/>
      <c r="L168" s="1146"/>
      <c r="M168" s="1146"/>
      <c r="N168" s="1146"/>
      <c r="O168" s="1321"/>
    </row>
    <row r="169" spans="1:46" ht="17.100000000000001" customHeight="1">
      <c r="A169" s="1231" t="s">
        <v>255</v>
      </c>
      <c r="B169" s="1324" t="s">
        <v>256</v>
      </c>
      <c r="C169" s="1315">
        <v>1</v>
      </c>
      <c r="D169" s="1146"/>
      <c r="E169" s="1146"/>
      <c r="F169" s="1146"/>
      <c r="G169" s="1146"/>
      <c r="H169" s="1146"/>
      <c r="I169" s="1146"/>
      <c r="J169" s="1146"/>
      <c r="K169" s="1146"/>
      <c r="L169" s="1146"/>
      <c r="M169" s="1146"/>
      <c r="N169" s="1146"/>
      <c r="O169" s="1146"/>
    </row>
    <row r="170" spans="1:46" ht="17.100000000000001" customHeight="1">
      <c r="A170" s="1323" t="s">
        <v>257</v>
      </c>
      <c r="B170" s="1322" t="s">
        <v>258</v>
      </c>
      <c r="C170" s="1315">
        <v>1</v>
      </c>
      <c r="D170" s="1146"/>
      <c r="E170" s="1146"/>
      <c r="F170" s="1146"/>
      <c r="G170" s="1146"/>
      <c r="H170" s="1146"/>
      <c r="I170" s="1146"/>
      <c r="J170" s="1146"/>
      <c r="K170" s="1146"/>
      <c r="L170" s="1146"/>
      <c r="M170" s="1146"/>
      <c r="N170" s="1146"/>
    </row>
    <row r="171" spans="1:46" ht="17.100000000000001" customHeight="1">
      <c r="A171" s="1325" t="s">
        <v>259</v>
      </c>
      <c r="B171" s="1322"/>
      <c r="C171" s="1315"/>
      <c r="D171" s="1326"/>
      <c r="E171" s="1146"/>
      <c r="F171" s="1146"/>
      <c r="G171" s="1146"/>
      <c r="H171" s="1146"/>
      <c r="I171" s="1146"/>
      <c r="J171" s="1146"/>
      <c r="K171" s="1146"/>
      <c r="L171" s="1146"/>
      <c r="M171" s="1146"/>
      <c r="N171" s="1146"/>
    </row>
    <row r="172" spans="1:46" ht="17.100000000000001" customHeight="1">
      <c r="A172" s="1323" t="s">
        <v>260</v>
      </c>
      <c r="B172" s="1324" t="s">
        <v>261</v>
      </c>
      <c r="C172" s="1315">
        <v>0</v>
      </c>
      <c r="D172" s="1146"/>
      <c r="E172" s="1146"/>
      <c r="F172" s="1146"/>
      <c r="G172" s="1146"/>
      <c r="H172" s="1146"/>
      <c r="I172" s="1146"/>
      <c r="J172" s="1146"/>
      <c r="K172" s="1146"/>
      <c r="L172" s="1146"/>
      <c r="M172" s="1146"/>
      <c r="N172" s="1146"/>
    </row>
    <row r="173" spans="1:46" ht="17.100000000000001" customHeight="1">
      <c r="A173" s="1231" t="s">
        <v>262</v>
      </c>
      <c r="B173" s="1322" t="s">
        <v>263</v>
      </c>
      <c r="C173" s="1315">
        <v>0</v>
      </c>
      <c r="D173" s="1294"/>
      <c r="E173" s="1146"/>
      <c r="F173" s="1146"/>
      <c r="G173" s="1146"/>
      <c r="H173" s="1146"/>
      <c r="I173" s="1146"/>
      <c r="J173" s="1146"/>
      <c r="K173" s="1146"/>
      <c r="L173" s="1146"/>
      <c r="M173" s="1146"/>
      <c r="N173" s="1146"/>
    </row>
    <row r="174" spans="1:46" ht="17.100000000000001" customHeight="1">
      <c r="A174" s="1288"/>
      <c r="B174" s="1327"/>
      <c r="C174" s="1328"/>
      <c r="D174" s="1146"/>
      <c r="E174" s="1146"/>
      <c r="F174" s="1294"/>
      <c r="G174" s="1146"/>
      <c r="H174" s="1146"/>
      <c r="I174" s="1146"/>
      <c r="J174" s="1146"/>
      <c r="K174" s="1146"/>
      <c r="L174" s="1146"/>
      <c r="M174" s="1146"/>
      <c r="N174" s="1146"/>
      <c r="O174" s="1146"/>
      <c r="P174" s="1146"/>
    </row>
    <row r="175" spans="1:46" ht="41.25" customHeight="1">
      <c r="A175" s="1631" t="s">
        <v>264</v>
      </c>
      <c r="B175" s="1631"/>
      <c r="C175" s="1631"/>
      <c r="D175" s="1146"/>
      <c r="E175" s="1146"/>
      <c r="F175" s="1294"/>
      <c r="G175" s="1146"/>
      <c r="H175" s="1146"/>
      <c r="I175" s="1146"/>
      <c r="J175" s="1146"/>
      <c r="K175" s="1146"/>
      <c r="L175" s="1146"/>
      <c r="M175" s="1146"/>
      <c r="N175" s="1146"/>
      <c r="O175" s="1146"/>
      <c r="P175" s="1146"/>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row>
    <row r="176" spans="1:46" ht="31.5">
      <c r="A176" s="1237" t="s">
        <v>40</v>
      </c>
      <c r="B176" s="1237" t="s">
        <v>7</v>
      </c>
      <c r="C176" s="1238" t="s">
        <v>265</v>
      </c>
      <c r="D176" s="1146"/>
      <c r="E176" s="1146"/>
      <c r="F176" s="1294"/>
      <c r="G176" s="1146"/>
      <c r="H176" s="1146"/>
      <c r="I176" s="1146"/>
      <c r="J176" s="1146"/>
      <c r="K176" s="1146"/>
      <c r="L176" s="1146"/>
      <c r="M176" s="1146"/>
      <c r="N176" s="1146"/>
      <c r="O176" s="1146"/>
      <c r="P176" s="1146"/>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row>
    <row r="177" spans="1:46" ht="15">
      <c r="A177" s="1329">
        <v>1</v>
      </c>
      <c r="B177" s="1329">
        <v>2</v>
      </c>
      <c r="C177" s="1329">
        <v>3</v>
      </c>
      <c r="D177" s="1146"/>
      <c r="E177" s="1146"/>
      <c r="F177" s="1294"/>
      <c r="G177" s="1146"/>
      <c r="H177" s="1146"/>
      <c r="I177" s="1146"/>
      <c r="J177" s="1146"/>
      <c r="K177" s="1146"/>
      <c r="L177" s="1146"/>
      <c r="M177" s="1146"/>
      <c r="N177" s="1146"/>
      <c r="O177" s="1146"/>
      <c r="P177" s="1146"/>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row>
    <row r="178" spans="1:46" ht="20.100000000000001" customHeight="1">
      <c r="A178" s="1330" t="s">
        <v>266</v>
      </c>
      <c r="B178" s="1322" t="s">
        <v>267</v>
      </c>
      <c r="C178" s="1315">
        <v>6</v>
      </c>
      <c r="D178" s="1146"/>
      <c r="E178" s="1146"/>
      <c r="F178" s="1331"/>
      <c r="G178" s="1146"/>
      <c r="H178" s="1146"/>
      <c r="I178" s="1146"/>
      <c r="J178" s="1146"/>
      <c r="K178" s="1146"/>
      <c r="L178" s="1146"/>
      <c r="M178" s="1146"/>
      <c r="N178" s="1146"/>
      <c r="O178" s="1146"/>
      <c r="P178" s="1321"/>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row>
    <row r="179" spans="1:46" ht="20.100000000000001" customHeight="1">
      <c r="A179" s="1330" t="s">
        <v>268</v>
      </c>
      <c r="B179" s="1322" t="s">
        <v>269</v>
      </c>
      <c r="C179" s="1315">
        <v>1</v>
      </c>
      <c r="D179" s="1146"/>
      <c r="E179" s="1146"/>
      <c r="F179" s="1294"/>
      <c r="G179" s="1146"/>
      <c r="H179" s="1146"/>
      <c r="I179" s="1146"/>
      <c r="J179" s="1146"/>
      <c r="K179" s="1146"/>
      <c r="L179" s="1146"/>
      <c r="M179" s="1146"/>
      <c r="N179" s="1146"/>
      <c r="O179" s="1146"/>
      <c r="P179" s="1321"/>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row>
    <row r="180" spans="1:46" ht="31.5">
      <c r="A180" s="1330" t="s">
        <v>270</v>
      </c>
      <c r="B180" s="1322" t="s">
        <v>271</v>
      </c>
      <c r="C180" s="1315">
        <v>5</v>
      </c>
      <c r="D180" s="1146"/>
      <c r="E180" s="1146"/>
      <c r="F180" s="1146"/>
      <c r="G180" s="1146"/>
      <c r="H180" s="1146"/>
      <c r="I180" s="1146"/>
      <c r="J180" s="1146"/>
      <c r="K180" s="1146"/>
      <c r="L180" s="1146"/>
      <c r="M180" s="1146"/>
      <c r="N180" s="1146"/>
      <c r="O180" s="1146"/>
      <c r="P180" s="1321"/>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row>
    <row r="181" spans="1:46" ht="38.25" customHeight="1">
      <c r="A181" s="1330" t="s">
        <v>272</v>
      </c>
      <c r="B181" s="1322" t="s">
        <v>273</v>
      </c>
      <c r="C181" s="1315">
        <v>1</v>
      </c>
      <c r="D181" s="1146"/>
      <c r="E181" s="1146"/>
      <c r="F181" s="1146"/>
      <c r="G181" s="1146"/>
      <c r="H181" s="1146"/>
      <c r="I181" s="1146"/>
      <c r="J181" s="1146"/>
      <c r="K181" s="1146"/>
      <c r="L181" s="1146"/>
      <c r="M181" s="1146"/>
      <c r="N181" s="1146"/>
      <c r="O181" s="1146"/>
      <c r="P181" s="1321"/>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row>
    <row r="182" spans="1:46" ht="20.100000000000001" customHeight="1">
      <c r="A182" s="1330" t="s">
        <v>274</v>
      </c>
      <c r="B182" s="1322" t="s">
        <v>275</v>
      </c>
      <c r="C182" s="1315">
        <v>1</v>
      </c>
      <c r="D182" s="1146"/>
      <c r="E182" s="1146"/>
      <c r="F182" s="1146"/>
      <c r="G182" s="1146"/>
      <c r="H182" s="1146"/>
      <c r="I182" s="1146"/>
      <c r="J182" s="1146"/>
      <c r="K182" s="1146"/>
      <c r="L182" s="1146"/>
      <c r="M182" s="1146"/>
      <c r="N182" s="1146"/>
      <c r="O182" s="1146"/>
      <c r="P182" s="1321"/>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row>
    <row r="183" spans="1:46" ht="35.25" customHeight="1">
      <c r="A183" s="1330" t="s">
        <v>276</v>
      </c>
      <c r="B183" s="1322" t="s">
        <v>277</v>
      </c>
      <c r="C183" s="1315">
        <v>1</v>
      </c>
      <c r="D183" s="1146"/>
      <c r="E183" s="1146"/>
      <c r="F183" s="1146"/>
      <c r="G183" s="1146"/>
      <c r="H183" s="1146"/>
      <c r="I183" s="1146"/>
      <c r="J183" s="1146"/>
      <c r="K183" s="1146"/>
      <c r="L183" s="1146"/>
      <c r="M183" s="1146"/>
      <c r="N183" s="1146"/>
      <c r="O183" s="1146"/>
      <c r="P183" s="1321"/>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row>
    <row r="184" spans="1:46" ht="15.75">
      <c r="A184" s="1332"/>
      <c r="B184" s="1327"/>
      <c r="C184" s="1333"/>
      <c r="D184" s="1146"/>
      <c r="E184" s="1146"/>
      <c r="F184" s="1146"/>
      <c r="G184" s="1146"/>
      <c r="H184" s="1146"/>
      <c r="I184" s="1146"/>
      <c r="J184" s="1146"/>
      <c r="K184" s="1146"/>
      <c r="L184" s="1146"/>
      <c r="M184" s="1146"/>
      <c r="N184" s="1146"/>
      <c r="O184" s="1146"/>
      <c r="P184" s="1321"/>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row>
    <row r="185" spans="1:46" ht="67.5" customHeight="1">
      <c r="A185" s="1631" t="s">
        <v>278</v>
      </c>
      <c r="B185" s="1631"/>
      <c r="C185" s="1631"/>
      <c r="D185" s="1146"/>
      <c r="E185" s="1146"/>
      <c r="F185" s="1146"/>
      <c r="G185" s="1146"/>
      <c r="H185" s="1146"/>
      <c r="I185" s="1146"/>
      <c r="J185" s="1146"/>
      <c r="K185" s="1146"/>
      <c r="L185" s="1146"/>
      <c r="M185" s="1146"/>
      <c r="N185" s="1146"/>
      <c r="O185" s="1146"/>
      <c r="P185" s="1321"/>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row>
    <row r="186" spans="1:46" ht="42" customHeight="1">
      <c r="A186" s="1628" t="s">
        <v>279</v>
      </c>
      <c r="B186" s="1629"/>
      <c r="C186" s="1629"/>
      <c r="D186" s="1146"/>
      <c r="E186" s="1146"/>
      <c r="F186" s="1146"/>
      <c r="G186" s="1146"/>
      <c r="H186" s="1146"/>
      <c r="I186" s="1146"/>
      <c r="J186" s="1146"/>
      <c r="K186" s="1146"/>
      <c r="L186" s="1146"/>
      <c r="M186" s="1146"/>
      <c r="N186" s="1146"/>
      <c r="O186" s="1146"/>
      <c r="P186" s="1321"/>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row>
    <row r="187" spans="1:46" ht="15">
      <c r="A187" s="1630"/>
      <c r="B187" s="1630"/>
      <c r="C187" s="1630"/>
      <c r="D187" s="1146"/>
      <c r="E187" s="1146"/>
      <c r="F187" s="1146"/>
      <c r="G187" s="1146"/>
      <c r="H187" s="1146"/>
      <c r="I187" s="1146"/>
      <c r="J187" s="1146"/>
      <c r="K187" s="1146"/>
      <c r="L187" s="1146"/>
      <c r="M187" s="1146"/>
      <c r="N187" s="1146"/>
      <c r="O187" s="1146"/>
      <c r="P187" s="1321"/>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row>
    <row r="188" spans="1:46" ht="72.75" customHeight="1">
      <c r="A188" s="1237" t="s">
        <v>40</v>
      </c>
      <c r="B188" s="1237" t="s">
        <v>7</v>
      </c>
      <c r="C188" s="1238" t="s">
        <v>117</v>
      </c>
      <c r="D188" s="1146"/>
      <c r="E188" s="1146"/>
      <c r="F188" s="1146"/>
      <c r="G188" s="1146"/>
      <c r="H188" s="1146"/>
      <c r="I188" s="1146"/>
      <c r="J188" s="1146"/>
      <c r="K188" s="1146"/>
      <c r="L188" s="1146"/>
      <c r="M188" s="1146"/>
      <c r="N188" s="1146"/>
      <c r="O188" s="1146"/>
      <c r="P188" s="1321"/>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row>
    <row r="189" spans="1:46" ht="15">
      <c r="A189" s="1329">
        <v>1</v>
      </c>
      <c r="B189" s="1329">
        <v>2</v>
      </c>
      <c r="C189" s="1329">
        <v>3</v>
      </c>
      <c r="D189" s="1275"/>
      <c r="E189" s="1275"/>
      <c r="F189" s="1275"/>
      <c r="G189" s="1275"/>
      <c r="H189" s="1275"/>
      <c r="I189" s="1146"/>
      <c r="J189" s="1146"/>
      <c r="K189" s="1146"/>
      <c r="L189" s="1146"/>
      <c r="M189" s="1146"/>
      <c r="N189" s="1146"/>
      <c r="O189" s="1146"/>
      <c r="P189" s="1321"/>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row>
    <row r="190" spans="1:46" ht="45" customHeight="1">
      <c r="A190" s="1330" t="s">
        <v>280</v>
      </c>
      <c r="B190" s="1322" t="s">
        <v>281</v>
      </c>
      <c r="C190" s="1334">
        <f>C192+C201</f>
        <v>26.6</v>
      </c>
      <c r="D190" s="1335">
        <f>C190-(C192+C201)</f>
        <v>0</v>
      </c>
      <c r="E190" s="1275"/>
      <c r="F190" s="1275"/>
      <c r="G190" s="1275"/>
      <c r="H190" s="1275"/>
      <c r="I190" s="1146"/>
      <c r="J190" s="1146"/>
      <c r="K190" s="1146"/>
      <c r="L190" s="1146"/>
      <c r="M190" s="1146"/>
      <c r="N190" s="1146"/>
      <c r="O190" s="1321"/>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row>
    <row r="191" spans="1:46" ht="54" customHeight="1">
      <c r="A191" s="1330" t="s">
        <v>282</v>
      </c>
      <c r="B191" s="1322" t="s">
        <v>283</v>
      </c>
      <c r="C191" s="1336"/>
      <c r="D191" s="1337"/>
      <c r="E191" s="1275"/>
      <c r="F191" s="1275"/>
      <c r="G191" s="1275"/>
      <c r="H191" s="1275"/>
      <c r="I191" s="1146"/>
      <c r="J191" s="1146"/>
      <c r="K191" s="1146"/>
      <c r="L191" s="1146"/>
      <c r="M191" s="1146"/>
      <c r="N191" s="1146"/>
      <c r="O191" s="1321"/>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row>
    <row r="192" spans="1:46" ht="51" customHeight="1">
      <c r="A192" s="1338" t="s">
        <v>284</v>
      </c>
      <c r="B192" s="1322" t="s">
        <v>285</v>
      </c>
      <c r="C192" s="1336">
        <v>22.1</v>
      </c>
      <c r="D192" s="1335">
        <f>C192-(C193+C196+C198+C200)</f>
        <v>0</v>
      </c>
      <c r="E192" s="1275"/>
      <c r="F192" s="1275"/>
      <c r="G192" s="1275"/>
      <c r="H192" s="1275"/>
      <c r="I192" s="1146"/>
      <c r="J192" s="1146"/>
      <c r="K192" s="1146"/>
      <c r="L192" s="1146"/>
      <c r="M192" s="1146"/>
      <c r="N192" s="1146"/>
      <c r="O192" s="1321"/>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row>
    <row r="193" spans="1:46" ht="85.5" customHeight="1">
      <c r="A193" s="1338" t="s">
        <v>286</v>
      </c>
      <c r="B193" s="1322" t="s">
        <v>287</v>
      </c>
      <c r="C193" s="1336"/>
      <c r="D193" s="1335">
        <f>C193-C194-C195</f>
        <v>0</v>
      </c>
      <c r="E193" s="1275"/>
      <c r="F193" s="1275"/>
      <c r="G193" s="1275"/>
      <c r="H193" s="1275"/>
      <c r="I193" s="1146"/>
      <c r="J193" s="1146"/>
      <c r="K193" s="1146"/>
      <c r="L193" s="1146"/>
      <c r="M193" s="1146"/>
      <c r="N193" s="1146"/>
      <c r="O193" s="1321"/>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row>
    <row r="194" spans="1:46" ht="33.75" customHeight="1">
      <c r="A194" s="1330" t="s">
        <v>288</v>
      </c>
      <c r="B194" s="1322" t="s">
        <v>289</v>
      </c>
      <c r="C194" s="1336"/>
      <c r="D194" s="1337"/>
      <c r="E194" s="1275"/>
      <c r="F194" s="1275"/>
      <c r="G194" s="1275"/>
      <c r="H194" s="1275"/>
      <c r="I194" s="1146"/>
      <c r="J194" s="1146"/>
      <c r="K194" s="1146"/>
      <c r="L194" s="1146"/>
      <c r="M194" s="1146"/>
      <c r="N194" s="1146"/>
      <c r="O194" s="1321"/>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row>
    <row r="195" spans="1:46" ht="18.75">
      <c r="A195" s="1339" t="s">
        <v>290</v>
      </c>
      <c r="B195" s="1322" t="s">
        <v>291</v>
      </c>
      <c r="C195" s="1336"/>
      <c r="D195" s="1337"/>
      <c r="E195" s="1275"/>
      <c r="F195" s="1275"/>
      <c r="G195" s="1275"/>
      <c r="H195" s="1275"/>
      <c r="I195" s="1146"/>
      <c r="J195" s="1146"/>
      <c r="K195" s="1146"/>
      <c r="L195" s="1146"/>
      <c r="M195" s="1146"/>
      <c r="N195" s="1146"/>
      <c r="O195" s="1321"/>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row>
    <row r="196" spans="1:46" ht="74.25" customHeight="1">
      <c r="A196" s="1330" t="s">
        <v>292</v>
      </c>
      <c r="B196" s="1322" t="s">
        <v>293</v>
      </c>
      <c r="C196" s="1336"/>
      <c r="D196" s="1335">
        <f>C196-C197</f>
        <v>0</v>
      </c>
      <c r="E196" s="1275"/>
      <c r="F196" s="1275"/>
      <c r="G196" s="1275"/>
      <c r="H196" s="1275"/>
      <c r="I196" s="1146"/>
      <c r="J196" s="1146"/>
      <c r="K196" s="1146"/>
      <c r="L196" s="1146"/>
      <c r="M196" s="1146"/>
      <c r="N196" s="1146"/>
      <c r="O196" s="1321"/>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row>
    <row r="197" spans="1:46" ht="44.25" customHeight="1">
      <c r="A197" s="1330" t="s">
        <v>294</v>
      </c>
      <c r="B197" s="1322" t="s">
        <v>295</v>
      </c>
      <c r="C197" s="1336"/>
      <c r="D197" s="1337"/>
      <c r="E197" s="1275"/>
      <c r="F197" s="1275"/>
      <c r="G197" s="1275"/>
      <c r="H197" s="1275"/>
      <c r="I197" s="1146"/>
      <c r="J197" s="1146"/>
      <c r="K197" s="1146"/>
      <c r="L197" s="1146"/>
      <c r="M197" s="1146"/>
      <c r="N197" s="1146"/>
      <c r="O197" s="1321"/>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row>
    <row r="198" spans="1:46" ht="18.75">
      <c r="A198" s="1330" t="s">
        <v>296</v>
      </c>
      <c r="B198" s="1322" t="s">
        <v>297</v>
      </c>
      <c r="C198" s="1336">
        <v>22.1</v>
      </c>
      <c r="D198" s="1335">
        <f>C198-C199</f>
        <v>6.5000000000000018</v>
      </c>
      <c r="E198" s="1275"/>
      <c r="F198" s="1275"/>
      <c r="G198" s="1275"/>
      <c r="H198" s="1275"/>
      <c r="I198" s="1146"/>
      <c r="J198" s="1146"/>
      <c r="K198" s="1146"/>
      <c r="L198" s="1146"/>
      <c r="M198" s="1146"/>
      <c r="N198" s="1146"/>
      <c r="O198" s="1321"/>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row>
    <row r="199" spans="1:46" ht="24" customHeight="1">
      <c r="A199" s="1330" t="s">
        <v>298</v>
      </c>
      <c r="B199" s="1322" t="s">
        <v>299</v>
      </c>
      <c r="C199" s="1336">
        <v>15.6</v>
      </c>
      <c r="D199" s="1275"/>
      <c r="E199" s="1275"/>
      <c r="F199" s="1275"/>
      <c r="G199" s="1275"/>
      <c r="H199" s="1275"/>
      <c r="I199" s="1146"/>
      <c r="J199" s="1146"/>
      <c r="K199" s="1146"/>
      <c r="L199" s="1146"/>
      <c r="M199" s="1146"/>
      <c r="N199" s="1146"/>
      <c r="O199" s="1321"/>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row>
    <row r="200" spans="1:46" ht="52.5" customHeight="1">
      <c r="A200" s="1330" t="s">
        <v>300</v>
      </c>
      <c r="B200" s="1322" t="s">
        <v>301</v>
      </c>
      <c r="C200" s="1336"/>
      <c r="D200" s="1275"/>
      <c r="E200" s="1275"/>
      <c r="F200" s="1275"/>
      <c r="G200" s="1275"/>
      <c r="H200" s="1275"/>
      <c r="I200" s="1146"/>
      <c r="J200" s="1146"/>
      <c r="K200" s="1146"/>
      <c r="L200" s="1146"/>
      <c r="M200" s="1146"/>
      <c r="N200" s="1146"/>
      <c r="O200" s="1321"/>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row>
    <row r="201" spans="1:46" ht="38.25" customHeight="1">
      <c r="A201" s="1330" t="s">
        <v>302</v>
      </c>
      <c r="B201" s="1322" t="s">
        <v>303</v>
      </c>
      <c r="C201" s="1336">
        <v>4.5</v>
      </c>
      <c r="D201" s="1275"/>
      <c r="E201" s="1275"/>
      <c r="F201" s="1275"/>
      <c r="G201" s="1275"/>
      <c r="H201" s="1275"/>
      <c r="I201" s="1146"/>
      <c r="J201" s="1146"/>
      <c r="K201" s="1146"/>
      <c r="L201" s="1146"/>
      <c r="M201" s="1146"/>
      <c r="N201" s="1146"/>
      <c r="O201" s="1321"/>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row>
    <row r="202" spans="1:46" ht="43.5" customHeight="1">
      <c r="A202" s="1332"/>
      <c r="B202" s="1327"/>
      <c r="C202" s="1333"/>
      <c r="D202" s="1146"/>
      <c r="E202" s="1146"/>
      <c r="F202" s="1146"/>
      <c r="G202" s="1146"/>
      <c r="H202" s="1146"/>
      <c r="I202" s="1146"/>
      <c r="J202" s="1146"/>
      <c r="K202" s="1146"/>
      <c r="L202" s="1146"/>
      <c r="M202" s="1146"/>
      <c r="N202" s="1146"/>
      <c r="O202" s="1146"/>
      <c r="P202" s="1321"/>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row>
    <row r="203" spans="1:46" ht="96" customHeight="1">
      <c r="A203" s="1631" t="s">
        <v>304</v>
      </c>
      <c r="B203" s="1631"/>
      <c r="C203" s="1631"/>
      <c r="D203" s="1146"/>
      <c r="E203" s="1146"/>
      <c r="F203" s="1146"/>
      <c r="G203" s="1146"/>
      <c r="H203" s="1146"/>
      <c r="I203" s="1146"/>
      <c r="J203" s="1146"/>
      <c r="K203" s="1146"/>
      <c r="L203" s="1146"/>
      <c r="M203" s="1146"/>
      <c r="N203" s="1146"/>
      <c r="O203" s="1146"/>
      <c r="P203" s="1321"/>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row>
    <row r="204" spans="1:46" ht="43.5" customHeight="1">
      <c r="A204" s="1632" t="s">
        <v>305</v>
      </c>
      <c r="B204" s="1632"/>
      <c r="C204" s="1632"/>
      <c r="D204" s="1146"/>
      <c r="E204" s="1146"/>
      <c r="F204" s="1146"/>
      <c r="G204" s="1146"/>
      <c r="H204" s="1146"/>
      <c r="I204" s="1146"/>
      <c r="J204" s="1146"/>
      <c r="K204" s="1146"/>
      <c r="L204" s="1146"/>
      <c r="M204" s="1146"/>
      <c r="N204" s="1146"/>
      <c r="O204" s="1146"/>
      <c r="P204" s="1321"/>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row>
    <row r="205" spans="1:46" ht="15" customHeight="1">
      <c r="A205" s="1262"/>
      <c r="B205" s="1262"/>
      <c r="C205" s="1262"/>
      <c r="D205" s="1146"/>
      <c r="E205" s="1146"/>
      <c r="F205" s="1146"/>
      <c r="G205" s="1146"/>
      <c r="H205" s="1146"/>
      <c r="I205" s="1146"/>
      <c r="J205" s="1146"/>
      <c r="K205" s="1146"/>
      <c r="L205" s="1146"/>
      <c r="M205" s="1146"/>
      <c r="N205" s="1146"/>
      <c r="O205" s="1146"/>
      <c r="P205" s="1321"/>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row>
    <row r="206" spans="1:46" ht="31.5">
      <c r="A206" s="1237" t="s">
        <v>40</v>
      </c>
      <c r="B206" s="1237" t="s">
        <v>7</v>
      </c>
      <c r="C206" s="1238" t="s">
        <v>117</v>
      </c>
      <c r="D206" s="1146"/>
      <c r="E206" s="1146"/>
      <c r="F206" s="1146"/>
      <c r="G206" s="1146"/>
      <c r="H206" s="1146"/>
      <c r="I206" s="1146"/>
      <c r="J206" s="1146"/>
      <c r="K206" s="1146"/>
      <c r="L206" s="1146"/>
      <c r="M206" s="1146"/>
      <c r="N206" s="1146"/>
      <c r="O206" s="1146"/>
      <c r="P206" s="1321"/>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row>
    <row r="207" spans="1:46" ht="15">
      <c r="A207" s="1329">
        <v>1</v>
      </c>
      <c r="B207" s="1329">
        <v>2</v>
      </c>
      <c r="C207" s="1329">
        <v>3</v>
      </c>
      <c r="D207" s="1146"/>
      <c r="E207" s="1146"/>
      <c r="F207" s="1146"/>
      <c r="G207" s="1146"/>
      <c r="H207" s="1146"/>
      <c r="I207" s="1146"/>
      <c r="J207" s="1146"/>
      <c r="K207" s="1146"/>
      <c r="L207" s="1146"/>
      <c r="M207" s="1146"/>
      <c r="N207" s="1146"/>
      <c r="O207" s="1146"/>
      <c r="P207" s="1321"/>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row>
    <row r="208" spans="1:46" ht="40.5" customHeight="1">
      <c r="A208" s="1330" t="s">
        <v>306</v>
      </c>
      <c r="B208" s="1322" t="s">
        <v>307</v>
      </c>
      <c r="C208" s="1334">
        <f>C192</f>
        <v>22.1</v>
      </c>
      <c r="D208" s="1335">
        <f>C208-(C209+C210+C211)</f>
        <v>0</v>
      </c>
      <c r="E208" s="1275"/>
      <c r="F208" s="1275"/>
      <c r="G208" s="1146"/>
      <c r="H208" s="1146"/>
      <c r="I208" s="1146"/>
      <c r="J208" s="1146"/>
      <c r="K208" s="1146"/>
      <c r="L208" s="1146"/>
      <c r="M208" s="1146"/>
      <c r="N208" s="1146"/>
      <c r="O208" s="1321"/>
      <c r="P208" s="134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row>
    <row r="209" spans="1:46" ht="33" customHeight="1">
      <c r="A209" s="1330" t="s">
        <v>308</v>
      </c>
      <c r="B209" s="1322" t="s">
        <v>309</v>
      </c>
      <c r="C209" s="1336"/>
      <c r="D209" s="1275"/>
      <c r="E209" s="1275"/>
      <c r="F209" s="1275"/>
      <c r="G209" s="1146"/>
      <c r="H209" s="1146"/>
      <c r="I209" s="1146"/>
      <c r="J209" s="1146"/>
      <c r="K209" s="1146"/>
      <c r="L209" s="1146"/>
      <c r="M209" s="1146"/>
      <c r="N209" s="1146"/>
      <c r="O209" s="1321"/>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row>
    <row r="210" spans="1:46" ht="19.5" customHeight="1">
      <c r="A210" s="1330" t="s">
        <v>310</v>
      </c>
      <c r="B210" s="1322" t="s">
        <v>311</v>
      </c>
      <c r="C210" s="1336">
        <v>22.1</v>
      </c>
      <c r="D210" s="1275"/>
      <c r="E210" s="1275"/>
      <c r="F210" s="1275"/>
      <c r="G210" s="1146"/>
      <c r="H210" s="1146"/>
      <c r="I210" s="1146"/>
      <c r="J210" s="1146"/>
      <c r="K210" s="1146"/>
      <c r="L210" s="1146"/>
      <c r="M210" s="1146"/>
      <c r="N210" s="1146"/>
      <c r="O210" s="1321"/>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row>
    <row r="211" spans="1:46" ht="21" customHeight="1">
      <c r="A211" s="1330" t="s">
        <v>312</v>
      </c>
      <c r="B211" s="1322" t="s">
        <v>313</v>
      </c>
      <c r="C211" s="1336"/>
      <c r="D211" s="1275"/>
      <c r="E211" s="1275"/>
      <c r="F211" s="1275"/>
      <c r="G211" s="1146"/>
      <c r="H211" s="1146"/>
      <c r="I211" s="1146"/>
      <c r="J211" s="1146"/>
      <c r="K211" s="1146"/>
      <c r="L211" s="1146"/>
      <c r="M211" s="1146"/>
      <c r="N211" s="1146"/>
      <c r="O211" s="1321"/>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row>
    <row r="212" spans="1:46" ht="38.25" customHeight="1">
      <c r="A212" s="1330" t="s">
        <v>314</v>
      </c>
      <c r="B212" s="1322" t="s">
        <v>315</v>
      </c>
      <c r="C212" s="1336"/>
      <c r="D212" s="1275"/>
      <c r="E212" s="1275"/>
      <c r="F212" s="1275"/>
      <c r="G212" s="1146"/>
      <c r="H212" s="1146"/>
      <c r="I212" s="1146"/>
      <c r="J212" s="1146"/>
      <c r="K212" s="1146"/>
      <c r="L212" s="1146"/>
      <c r="M212" s="1146"/>
      <c r="N212" s="1146"/>
      <c r="O212" s="1321"/>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row>
    <row r="213" spans="1:46" ht="25.5" customHeight="1">
      <c r="A213" s="1330" t="s">
        <v>316</v>
      </c>
      <c r="B213" s="1322" t="s">
        <v>317</v>
      </c>
      <c r="C213" s="1336"/>
      <c r="D213" s="1275"/>
      <c r="E213" s="1275"/>
      <c r="F213" s="1275"/>
      <c r="G213" s="1146"/>
      <c r="H213" s="1146"/>
      <c r="I213" s="1146"/>
      <c r="J213" s="1146"/>
      <c r="K213" s="1146"/>
      <c r="L213" s="1146"/>
      <c r="M213" s="1146"/>
      <c r="N213" s="1146"/>
      <c r="O213" s="1321"/>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row>
    <row r="214" spans="1:46" ht="15.75">
      <c r="A214" s="1332"/>
      <c r="B214" s="1327"/>
      <c r="C214" s="1333"/>
      <c r="D214" s="1275"/>
      <c r="E214" s="1275"/>
      <c r="F214" s="1275"/>
      <c r="G214" s="1146"/>
      <c r="H214" s="1146"/>
      <c r="I214" s="1146"/>
      <c r="J214" s="1146"/>
      <c r="K214" s="1146"/>
      <c r="L214" s="1146"/>
      <c r="M214" s="1146"/>
      <c r="N214" s="1146"/>
      <c r="O214" s="1146"/>
      <c r="P214" s="1321"/>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row>
    <row r="215" spans="1:46" ht="49.5" customHeight="1">
      <c r="A215" s="176" t="s">
        <v>318</v>
      </c>
      <c r="B215" s="1341"/>
      <c r="C215" s="1342" t="s">
        <v>326</v>
      </c>
      <c r="D215" s="1341"/>
      <c r="E215" s="1343" t="s">
        <v>517</v>
      </c>
      <c r="F215" s="1275"/>
      <c r="G215" s="1343"/>
      <c r="H215" s="1275"/>
      <c r="I215" s="1275"/>
      <c r="J215" s="1275"/>
      <c r="K215" s="1275"/>
      <c r="L215" s="1146"/>
      <c r="M215" s="1146"/>
      <c r="N215" s="1146"/>
      <c r="O215" s="1146"/>
      <c r="P215" s="1146"/>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row>
    <row r="216" spans="1:46" ht="15">
      <c r="A216" s="180"/>
      <c r="B216" s="1341"/>
      <c r="C216" s="1344" t="s">
        <v>319</v>
      </c>
      <c r="D216" s="1345"/>
      <c r="E216" s="1344" t="s">
        <v>320</v>
      </c>
      <c r="F216" s="1235"/>
      <c r="G216" s="1344" t="s">
        <v>321</v>
      </c>
      <c r="H216" s="1275"/>
      <c r="I216" s="1275"/>
      <c r="J216" s="1275"/>
      <c r="K216" s="1275"/>
      <c r="L216" s="1146"/>
      <c r="M216" s="1146"/>
      <c r="N216" s="1146"/>
      <c r="O216" s="1146"/>
      <c r="P216" s="1146"/>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row>
    <row r="217" spans="1:46" ht="15">
      <c r="A217" s="1341"/>
      <c r="B217" s="1341"/>
      <c r="C217" s="1342" t="s">
        <v>518</v>
      </c>
      <c r="D217" s="1341"/>
      <c r="E217" s="1343" t="s">
        <v>519</v>
      </c>
      <c r="F217" s="1275"/>
      <c r="G217" s="1346">
        <v>44193</v>
      </c>
      <c r="H217" s="1275"/>
      <c r="I217" s="1275"/>
      <c r="J217" s="1275"/>
      <c r="K217" s="1275"/>
      <c r="L217" s="1146"/>
      <c r="M217" s="1146"/>
      <c r="N217" s="1146"/>
      <c r="O217" s="1146"/>
      <c r="P217" s="1146"/>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row>
    <row r="218" spans="1:46" ht="15">
      <c r="A218" s="1341"/>
      <c r="B218" s="1341"/>
      <c r="C218" s="1233" t="s">
        <v>322</v>
      </c>
      <c r="D218" s="1341"/>
      <c r="E218" s="1347" t="s">
        <v>323</v>
      </c>
      <c r="F218" s="1275"/>
      <c r="G218" s="1235" t="s">
        <v>324</v>
      </c>
      <c r="H218" s="1275"/>
      <c r="I218" s="1275"/>
      <c r="J218" s="1275"/>
      <c r="K218" s="1275"/>
      <c r="L218" s="1146"/>
      <c r="M218" s="1146"/>
      <c r="N218" s="1146"/>
      <c r="O218" s="1146"/>
      <c r="P218" s="1146"/>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row>
    <row r="219" spans="1:46" ht="15">
      <c r="A219" s="1341"/>
      <c r="B219" s="1341"/>
      <c r="C219" s="1341"/>
      <c r="D219" s="1341"/>
      <c r="E219" s="1275"/>
      <c r="F219" s="1275"/>
      <c r="G219" s="1275"/>
      <c r="H219" s="1275"/>
      <c r="I219" s="1275"/>
      <c r="J219" s="1275"/>
      <c r="K219" s="1275"/>
      <c r="L219" s="1146"/>
      <c r="M219" s="1146"/>
      <c r="N219" s="1146"/>
      <c r="O219" s="1146"/>
      <c r="P219" s="1146"/>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row>
    <row r="220" spans="1:46" ht="12.75" customHeight="1">
      <c r="A220" s="1341"/>
      <c r="B220" s="1341"/>
      <c r="C220" s="1341"/>
      <c r="D220" s="1341"/>
      <c r="E220" s="1275"/>
      <c r="F220" s="1275"/>
      <c r="G220" s="1275"/>
      <c r="H220" s="1275"/>
      <c r="I220" s="1275"/>
      <c r="J220" s="1275"/>
      <c r="K220" s="1275"/>
      <c r="L220" s="1146"/>
      <c r="M220" s="1146"/>
      <c r="N220" s="1146"/>
      <c r="O220" s="1146"/>
      <c r="P220" s="1146"/>
    </row>
    <row r="221" spans="1:46" ht="12.75" customHeight="1">
      <c r="A221" s="1341"/>
      <c r="B221" s="1341"/>
      <c r="C221" s="1341"/>
      <c r="D221" s="1341"/>
      <c r="E221" s="1275"/>
      <c r="F221" s="1275"/>
      <c r="G221" s="1275"/>
      <c r="H221" s="1275"/>
      <c r="I221" s="1275"/>
      <c r="J221" s="1275"/>
      <c r="K221" s="1275"/>
      <c r="L221" s="1146"/>
      <c r="M221" s="1146"/>
      <c r="N221" s="1146"/>
      <c r="O221" s="1146"/>
      <c r="P221" s="1146"/>
    </row>
    <row r="222" spans="1:46" ht="12.75" customHeight="1">
      <c r="A222" s="1341"/>
      <c r="B222" s="1341"/>
      <c r="C222" s="1341"/>
      <c r="D222" s="1341"/>
      <c r="E222" s="1275"/>
      <c r="F222" s="1275"/>
      <c r="G222" s="1275"/>
      <c r="H222" s="1275"/>
      <c r="I222" s="1275"/>
      <c r="J222" s="1275"/>
      <c r="K222" s="1275"/>
      <c r="L222" s="1146"/>
      <c r="M222" s="1146"/>
      <c r="N222" s="1146"/>
      <c r="O222" s="1146"/>
      <c r="P222" s="1146"/>
    </row>
    <row r="223" spans="1:46" ht="12.75" customHeight="1">
      <c r="A223" s="1341"/>
      <c r="B223" s="1341"/>
      <c r="C223" s="1341"/>
      <c r="D223" s="1341"/>
      <c r="E223" s="1275"/>
      <c r="F223" s="1275"/>
      <c r="G223" s="1275"/>
      <c r="H223" s="1275"/>
      <c r="I223" s="1275"/>
      <c r="J223" s="1275"/>
      <c r="K223" s="1275"/>
      <c r="L223" s="1146"/>
      <c r="M223" s="1146"/>
      <c r="N223" s="1146"/>
      <c r="O223" s="1146"/>
      <c r="P223" s="1146"/>
    </row>
    <row r="224" spans="1:46" ht="12.75" customHeight="1">
      <c r="A224" s="1341"/>
      <c r="B224" s="1341"/>
      <c r="C224" s="1341"/>
      <c r="D224" s="1341"/>
      <c r="E224" s="1275"/>
      <c r="F224" s="1275"/>
      <c r="G224" s="1275"/>
      <c r="H224" s="1275"/>
      <c r="I224" s="1275"/>
      <c r="J224" s="1275"/>
      <c r="K224" s="1275"/>
      <c r="L224" s="1146"/>
      <c r="M224" s="1146"/>
      <c r="N224" s="1146"/>
      <c r="O224" s="1146"/>
      <c r="P224" s="1146"/>
    </row>
    <row r="225" spans="1:16" ht="12.75" customHeight="1">
      <c r="A225" s="1341"/>
      <c r="B225" s="1341"/>
      <c r="C225" s="1341"/>
      <c r="D225" s="1341"/>
      <c r="E225" s="1275"/>
      <c r="F225" s="1275"/>
      <c r="G225" s="1275"/>
      <c r="H225" s="1275"/>
      <c r="I225" s="1275"/>
      <c r="J225" s="1275"/>
      <c r="K225" s="1275"/>
      <c r="L225" s="1146"/>
      <c r="M225" s="1146"/>
      <c r="N225" s="1146"/>
      <c r="O225" s="1146"/>
      <c r="P225" s="1146"/>
    </row>
    <row r="226" spans="1:16" ht="12.75" customHeight="1">
      <c r="A226" s="1341"/>
      <c r="B226" s="1341"/>
      <c r="C226" s="1341"/>
      <c r="D226" s="1341"/>
      <c r="E226" s="1275"/>
      <c r="F226" s="1275"/>
      <c r="G226" s="1275"/>
      <c r="H226" s="1275"/>
      <c r="I226" s="1275"/>
      <c r="J226" s="1275"/>
      <c r="K226" s="1275"/>
      <c r="L226" s="1146"/>
      <c r="M226" s="1146"/>
      <c r="N226" s="1146"/>
      <c r="O226" s="1146"/>
      <c r="P226" s="1146"/>
    </row>
    <row r="227" spans="1:16" ht="12.75" customHeight="1">
      <c r="A227" s="1341"/>
      <c r="B227" s="1341"/>
      <c r="C227" s="1341"/>
      <c r="D227" s="1341"/>
      <c r="E227" s="1275"/>
      <c r="F227" s="1275"/>
      <c r="G227" s="1275"/>
      <c r="H227" s="1275"/>
      <c r="I227" s="1275"/>
      <c r="J227" s="1275"/>
      <c r="K227" s="1275"/>
      <c r="L227" s="1146"/>
      <c r="M227" s="1146"/>
      <c r="N227" s="1146"/>
      <c r="O227" s="1146"/>
      <c r="P227" s="1146"/>
    </row>
    <row r="228" spans="1:16" ht="12.75" customHeight="1">
      <c r="A228" s="1341"/>
      <c r="B228" s="1341"/>
      <c r="C228" s="1341"/>
      <c r="D228" s="1341"/>
      <c r="E228" s="1275"/>
      <c r="F228" s="1275"/>
      <c r="G228" s="1275"/>
      <c r="H228" s="1275"/>
      <c r="I228" s="1275"/>
      <c r="J228" s="1275"/>
      <c r="K228" s="1275"/>
      <c r="L228" s="1146"/>
      <c r="M228" s="1146"/>
      <c r="N228" s="1146"/>
      <c r="O228" s="1146"/>
      <c r="P228" s="1146"/>
    </row>
    <row r="229" spans="1:16" ht="12.75" customHeight="1">
      <c r="A229" s="1341"/>
      <c r="B229" s="1341"/>
      <c r="C229" s="1341"/>
      <c r="D229" s="1341"/>
      <c r="E229" s="1275"/>
      <c r="F229" s="1275"/>
      <c r="G229" s="1275"/>
      <c r="H229" s="1275"/>
      <c r="I229" s="1275"/>
      <c r="J229" s="1275"/>
      <c r="K229" s="1275"/>
      <c r="L229" s="1146"/>
      <c r="M229" s="1146"/>
      <c r="N229" s="1146"/>
      <c r="O229" s="1146"/>
      <c r="P229" s="1146"/>
    </row>
    <row r="230" spans="1:16" ht="12.75" customHeight="1">
      <c r="A230" s="1341"/>
      <c r="B230" s="1341"/>
      <c r="C230" s="1341"/>
      <c r="D230" s="1341"/>
      <c r="E230" s="1275"/>
      <c r="F230" s="1275"/>
      <c r="G230" s="1275"/>
      <c r="H230" s="1275"/>
      <c r="I230" s="1275"/>
      <c r="J230" s="1275"/>
      <c r="K230" s="1275"/>
      <c r="L230" s="1146"/>
      <c r="M230" s="1146"/>
      <c r="N230" s="1146"/>
      <c r="O230" s="1146"/>
      <c r="P230" s="1146"/>
    </row>
    <row r="231" spans="1:16" ht="12.75" customHeight="1">
      <c r="A231" s="1341"/>
      <c r="B231" s="1341"/>
      <c r="C231" s="1341"/>
      <c r="D231" s="1341"/>
      <c r="E231" s="1275"/>
      <c r="F231" s="1275"/>
      <c r="G231" s="1275"/>
      <c r="H231" s="1275"/>
      <c r="I231" s="1275"/>
      <c r="J231" s="1275"/>
      <c r="K231" s="1275"/>
      <c r="L231" s="1146"/>
      <c r="M231" s="1146"/>
      <c r="N231" s="1146"/>
      <c r="O231" s="1146"/>
      <c r="P231" s="1146"/>
    </row>
    <row r="232" spans="1:16" ht="12.75" customHeight="1">
      <c r="A232" s="1341"/>
      <c r="B232" s="1341"/>
      <c r="C232" s="1341"/>
      <c r="D232" s="1341"/>
      <c r="E232" s="1275"/>
      <c r="F232" s="1275"/>
      <c r="G232" s="1275"/>
      <c r="H232" s="1275"/>
      <c r="I232" s="1275"/>
      <c r="J232" s="1275"/>
      <c r="K232" s="1275"/>
      <c r="L232" s="1146"/>
      <c r="M232" s="1146"/>
      <c r="N232" s="1146"/>
      <c r="O232" s="1146"/>
      <c r="P232" s="1146"/>
    </row>
    <row r="233" spans="1:16" ht="12.75" customHeight="1">
      <c r="A233" s="1348"/>
      <c r="B233" s="1348"/>
      <c r="C233" s="1348"/>
      <c r="D233" s="1348"/>
      <c r="E233" s="1146"/>
      <c r="F233" s="1146"/>
      <c r="G233" s="1146"/>
      <c r="H233" s="1146"/>
      <c r="I233" s="1146"/>
      <c r="J233" s="1146"/>
      <c r="K233" s="1146"/>
      <c r="L233" s="1146"/>
      <c r="M233" s="1146"/>
      <c r="N233" s="1146"/>
      <c r="O233" s="1146"/>
      <c r="P233" s="1146"/>
    </row>
    <row r="234" spans="1:16" ht="12.75" customHeight="1">
      <c r="A234" s="1348"/>
      <c r="B234" s="1348"/>
      <c r="C234" s="1348"/>
      <c r="D234" s="1348"/>
      <c r="E234" s="1146"/>
      <c r="F234" s="1146"/>
      <c r="G234" s="1146"/>
      <c r="H234" s="1146"/>
      <c r="I234" s="1146"/>
      <c r="J234" s="1146"/>
      <c r="K234" s="1146"/>
      <c r="L234" s="1146"/>
      <c r="M234" s="1146"/>
      <c r="N234" s="1146"/>
      <c r="O234" s="1146"/>
      <c r="P234" s="1146"/>
    </row>
    <row r="235" spans="1:16" ht="12.75" customHeight="1">
      <c r="A235" s="1348"/>
      <c r="B235" s="1348"/>
      <c r="C235" s="1348"/>
      <c r="D235" s="1348"/>
      <c r="E235" s="1349"/>
      <c r="F235" s="1146"/>
      <c r="G235" s="1146"/>
      <c r="H235" s="1146"/>
      <c r="I235" s="1146"/>
      <c r="J235" s="1146"/>
      <c r="K235" s="1146"/>
      <c r="L235" s="1146"/>
      <c r="M235" s="1146"/>
      <c r="N235" s="1146"/>
      <c r="O235" s="1146"/>
      <c r="P235" s="1146"/>
    </row>
    <row r="236" spans="1:16" ht="12.75" customHeight="1">
      <c r="A236" s="1348"/>
      <c r="B236" s="1348"/>
      <c r="C236" s="1348"/>
      <c r="D236" s="1348"/>
      <c r="E236" s="1146"/>
      <c r="F236" s="1146"/>
      <c r="G236" s="1146"/>
      <c r="H236" s="1146"/>
      <c r="I236" s="1146"/>
      <c r="J236" s="1146"/>
      <c r="K236" s="1146"/>
      <c r="L236" s="1146"/>
      <c r="M236" s="1146"/>
      <c r="N236" s="1146"/>
      <c r="O236" s="1146"/>
      <c r="P236" s="1146"/>
    </row>
    <row r="237" spans="1:16" ht="12.75" customHeight="1">
      <c r="A237" s="1348"/>
      <c r="B237" s="1348"/>
      <c r="C237" s="1348"/>
      <c r="D237" s="1348"/>
      <c r="E237" s="1146"/>
      <c r="F237" s="1146"/>
      <c r="G237" s="1146"/>
      <c r="H237" s="1146"/>
      <c r="I237" s="1146"/>
      <c r="J237" s="1146"/>
      <c r="K237" s="1146"/>
      <c r="L237" s="1146"/>
      <c r="M237" s="1146"/>
      <c r="N237" s="1146"/>
      <c r="O237" s="1146"/>
      <c r="P237" s="1146"/>
    </row>
    <row r="238" spans="1:16" ht="12.75" customHeight="1">
      <c r="A238" s="1348"/>
      <c r="B238" s="1348"/>
      <c r="C238" s="1348"/>
      <c r="D238" s="1348"/>
      <c r="E238" s="1146"/>
      <c r="F238" s="1146"/>
      <c r="G238" s="1146"/>
      <c r="H238" s="1146"/>
      <c r="I238" s="1146"/>
      <c r="J238" s="1146"/>
      <c r="K238" s="1146"/>
      <c r="L238" s="1146"/>
      <c r="M238" s="1146"/>
      <c r="N238" s="1146"/>
      <c r="O238" s="1146"/>
      <c r="P238" s="1146"/>
    </row>
    <row r="239" spans="1:16" ht="14.25" customHeight="1">
      <c r="A239" s="1348"/>
      <c r="B239" s="1348"/>
      <c r="C239" s="1348"/>
      <c r="D239" s="1348"/>
      <c r="E239" s="1146"/>
      <c r="F239" s="1146"/>
      <c r="G239" s="1146"/>
      <c r="H239" s="1146"/>
      <c r="I239" s="1146"/>
      <c r="J239" s="1146"/>
      <c r="K239" s="1146"/>
      <c r="L239" s="1146"/>
      <c r="M239" s="1146"/>
      <c r="N239" s="1146"/>
      <c r="O239" s="1146"/>
      <c r="P239" s="1146"/>
    </row>
    <row r="240" spans="1:16" ht="15" customHeight="1">
      <c r="A240" s="1348"/>
      <c r="B240" s="1348"/>
      <c r="C240" s="1348"/>
      <c r="D240" s="1348"/>
      <c r="E240" s="1146"/>
      <c r="F240" s="1146"/>
      <c r="G240" s="1146"/>
      <c r="H240" s="1146"/>
      <c r="I240" s="1146"/>
      <c r="J240" s="1146"/>
      <c r="K240" s="1146"/>
      <c r="L240" s="1146"/>
      <c r="M240" s="1146"/>
      <c r="N240" s="1146"/>
      <c r="O240" s="1146"/>
      <c r="P240" s="1146"/>
    </row>
    <row r="241" spans="1:16" ht="12" customHeight="1">
      <c r="A241" s="1348"/>
      <c r="B241" s="1348"/>
      <c r="C241" s="1348"/>
      <c r="D241" s="1348"/>
      <c r="E241" s="1146"/>
      <c r="F241" s="1146"/>
      <c r="G241" s="1146"/>
      <c r="H241" s="1146"/>
      <c r="I241" s="1146"/>
      <c r="J241" s="1146"/>
      <c r="K241" s="1146"/>
      <c r="L241" s="1146"/>
      <c r="M241" s="1146"/>
      <c r="N241" s="1146"/>
      <c r="O241" s="1146"/>
      <c r="P241" s="1146"/>
    </row>
    <row r="242" spans="1:16" ht="12.75" customHeight="1">
      <c r="A242" s="1348"/>
      <c r="B242" s="1348"/>
      <c r="C242" s="1348"/>
      <c r="D242" s="1348"/>
      <c r="E242" s="1146"/>
      <c r="F242" s="1146"/>
      <c r="G242" s="1146"/>
      <c r="H242" s="1146"/>
      <c r="I242" s="1146"/>
      <c r="J242" s="1146"/>
      <c r="K242" s="1146"/>
      <c r="L242" s="1146"/>
      <c r="M242" s="1146"/>
      <c r="N242" s="1146"/>
      <c r="O242" s="1146"/>
      <c r="P242" s="1146"/>
    </row>
    <row r="243" spans="1:16" ht="12.75" customHeight="1">
      <c r="A243" s="1348"/>
      <c r="B243" s="1348"/>
      <c r="C243" s="1348"/>
      <c r="D243" s="1348"/>
      <c r="E243" s="1146"/>
      <c r="F243" s="1146"/>
      <c r="G243" s="1146"/>
      <c r="H243" s="1146"/>
      <c r="I243" s="1146"/>
      <c r="J243" s="1146"/>
      <c r="K243" s="1146"/>
      <c r="L243" s="1146"/>
      <c r="M243" s="1146"/>
      <c r="N243" s="1146"/>
      <c r="O243" s="1146"/>
      <c r="P243" s="1146"/>
    </row>
    <row r="244" spans="1:16" ht="15">
      <c r="A244" s="1146"/>
      <c r="B244" s="1146"/>
      <c r="C244" s="1146"/>
      <c r="D244" s="1146"/>
      <c r="E244" s="1146"/>
      <c r="F244" s="1146"/>
      <c r="G244" s="1146"/>
      <c r="H244" s="1146"/>
      <c r="I244" s="1146"/>
      <c r="J244" s="1146"/>
      <c r="K244" s="1146"/>
      <c r="L244" s="1146"/>
      <c r="M244" s="1146"/>
      <c r="N244" s="1146"/>
      <c r="O244" s="1146"/>
      <c r="P244" s="1146"/>
    </row>
    <row r="245" spans="1:16" ht="15">
      <c r="A245" s="1146"/>
      <c r="B245" s="1146"/>
      <c r="C245" s="1146"/>
      <c r="D245" s="1146"/>
      <c r="E245" s="1146"/>
      <c r="F245" s="1146"/>
      <c r="G245" s="1146"/>
      <c r="H245" s="1146"/>
      <c r="I245" s="1146"/>
      <c r="J245" s="1146"/>
      <c r="K245" s="1146"/>
      <c r="L245" s="1146"/>
      <c r="M245" s="1146"/>
      <c r="N245" s="1146"/>
      <c r="O245" s="1146"/>
      <c r="P245" s="1146"/>
    </row>
    <row r="246" spans="1:16" ht="15">
      <c r="A246" s="1146"/>
      <c r="B246" s="1146"/>
      <c r="C246" s="1146"/>
      <c r="D246" s="1146"/>
      <c r="E246" s="1146"/>
      <c r="F246" s="1146"/>
      <c r="G246" s="1146"/>
      <c r="H246" s="1146"/>
      <c r="I246" s="1146"/>
      <c r="J246" s="1146"/>
      <c r="K246" s="1146"/>
      <c r="L246" s="1146"/>
      <c r="M246" s="1146"/>
      <c r="N246" s="1146"/>
      <c r="O246" s="1146"/>
      <c r="P246" s="1146"/>
    </row>
    <row r="247" spans="1:16" ht="15">
      <c r="A247" s="1146"/>
      <c r="B247" s="1146"/>
      <c r="C247" s="1146"/>
      <c r="D247" s="1146"/>
      <c r="E247" s="1146"/>
      <c r="F247" s="1146"/>
      <c r="G247" s="1146"/>
      <c r="H247" s="1146"/>
      <c r="I247" s="1146"/>
      <c r="J247" s="1146"/>
      <c r="K247" s="1146"/>
      <c r="L247" s="1146"/>
      <c r="M247" s="1146"/>
      <c r="N247" s="1146"/>
      <c r="O247" s="1146"/>
      <c r="P247" s="1146"/>
    </row>
    <row r="248" spans="1:16" ht="15">
      <c r="A248" s="1146"/>
      <c r="B248" s="1146"/>
      <c r="C248" s="1146"/>
      <c r="D248" s="1146"/>
      <c r="E248" s="1146"/>
      <c r="F248" s="1146"/>
      <c r="G248" s="1146"/>
      <c r="H248" s="1146"/>
      <c r="I248" s="1146"/>
      <c r="J248" s="1146"/>
      <c r="K248" s="1146"/>
      <c r="L248" s="1146"/>
      <c r="M248" s="1146"/>
      <c r="N248" s="1146"/>
      <c r="O248" s="1146"/>
      <c r="P248" s="1146"/>
    </row>
    <row r="249" spans="1:16" ht="15">
      <c r="A249" s="1146"/>
      <c r="B249" s="1146"/>
      <c r="C249" s="1146"/>
      <c r="D249" s="1146"/>
      <c r="E249" s="1146"/>
      <c r="F249" s="1146"/>
      <c r="G249" s="1146"/>
      <c r="H249" s="1146"/>
      <c r="I249" s="1146"/>
      <c r="J249" s="1146"/>
      <c r="K249" s="1146"/>
      <c r="L249" s="1146"/>
      <c r="M249" s="1146"/>
      <c r="N249" s="1146"/>
      <c r="O249" s="1146"/>
      <c r="P249" s="1146"/>
    </row>
    <row r="250" spans="1:16" ht="15">
      <c r="A250" s="1146"/>
      <c r="B250" s="1146"/>
      <c r="C250" s="1146"/>
      <c r="D250" s="1146"/>
      <c r="E250" s="1146"/>
      <c r="F250" s="1146"/>
      <c r="G250" s="1146"/>
      <c r="H250" s="1146"/>
      <c r="I250" s="1146"/>
      <c r="J250" s="1146"/>
      <c r="K250" s="1146"/>
      <c r="L250" s="1146"/>
      <c r="M250" s="1146"/>
      <c r="N250" s="1146"/>
      <c r="O250" s="1146"/>
      <c r="P250" s="1146"/>
    </row>
    <row r="251" spans="1:16" ht="15">
      <c r="A251" s="1146"/>
      <c r="B251" s="1146"/>
      <c r="C251" s="1146"/>
      <c r="D251" s="1146"/>
      <c r="E251" s="1146"/>
      <c r="F251" s="1146"/>
      <c r="G251" s="1146"/>
      <c r="H251" s="1146"/>
      <c r="I251" s="1146"/>
      <c r="J251" s="1146"/>
      <c r="K251" s="1146"/>
      <c r="L251" s="1146"/>
      <c r="M251" s="1146"/>
      <c r="N251" s="1146"/>
      <c r="O251" s="1146"/>
      <c r="P251" s="1146"/>
    </row>
    <row r="252" spans="1:16" ht="15">
      <c r="A252" s="1146"/>
      <c r="B252" s="1146"/>
      <c r="C252" s="1146"/>
      <c r="D252" s="1146"/>
      <c r="E252" s="1146"/>
      <c r="F252" s="1146"/>
      <c r="G252" s="1146"/>
      <c r="H252" s="1146"/>
      <c r="I252" s="1146"/>
      <c r="J252" s="1146"/>
      <c r="K252" s="1146"/>
      <c r="L252" s="1146"/>
      <c r="M252" s="1146"/>
      <c r="N252" s="1146"/>
      <c r="O252" s="1146"/>
      <c r="P252" s="1146"/>
    </row>
    <row r="253" spans="1:16" ht="15">
      <c r="A253" s="1146"/>
      <c r="B253" s="1146"/>
      <c r="C253" s="1146"/>
      <c r="D253" s="1146"/>
      <c r="E253" s="1146"/>
      <c r="F253" s="1146"/>
      <c r="G253" s="1146"/>
      <c r="H253" s="1146"/>
      <c r="I253" s="1146"/>
      <c r="J253" s="1146"/>
      <c r="K253" s="1146"/>
      <c r="L253" s="1146"/>
      <c r="M253" s="1146"/>
      <c r="N253" s="1146"/>
      <c r="O253" s="1146"/>
      <c r="P253" s="1146"/>
    </row>
    <row r="254" spans="1:16" ht="15">
      <c r="A254" s="1146"/>
      <c r="B254" s="1146"/>
      <c r="C254" s="1146"/>
      <c r="D254" s="1146"/>
      <c r="E254" s="1146"/>
      <c r="F254" s="1146"/>
      <c r="G254" s="1146"/>
      <c r="H254" s="1146"/>
      <c r="I254" s="1146"/>
      <c r="J254" s="1146"/>
      <c r="K254" s="1146"/>
      <c r="L254" s="1146"/>
      <c r="M254" s="1146"/>
      <c r="N254" s="1146"/>
      <c r="O254" s="1146"/>
      <c r="P254" s="1146"/>
    </row>
    <row r="255" spans="1:16" ht="15">
      <c r="A255" s="1146"/>
      <c r="B255" s="1146"/>
      <c r="C255" s="1146"/>
      <c r="D255" s="1146"/>
      <c r="E255" s="1146"/>
      <c r="F255" s="1146"/>
      <c r="G255" s="1146"/>
      <c r="H255" s="1146"/>
      <c r="I255" s="1146"/>
      <c r="J255" s="1146"/>
      <c r="K255" s="1146"/>
      <c r="L255" s="1146"/>
      <c r="M255" s="1146"/>
      <c r="N255" s="1146"/>
      <c r="O255" s="1146"/>
      <c r="P255" s="1146"/>
    </row>
    <row r="256" spans="1:16" ht="15">
      <c r="A256" s="1146"/>
      <c r="B256" s="1146"/>
      <c r="C256" s="1146"/>
      <c r="D256" s="1146"/>
      <c r="E256" s="1146"/>
      <c r="F256" s="1146"/>
      <c r="G256" s="1146"/>
      <c r="H256" s="1146"/>
      <c r="I256" s="1146"/>
      <c r="J256" s="1146"/>
      <c r="K256" s="1146"/>
      <c r="L256" s="1146"/>
      <c r="M256" s="1146"/>
      <c r="N256" s="1146"/>
      <c r="O256" s="1146"/>
      <c r="P256" s="1146"/>
    </row>
    <row r="257" spans="1:16" ht="15">
      <c r="A257" s="1146"/>
      <c r="B257" s="1146"/>
      <c r="C257" s="1146"/>
      <c r="D257" s="1146"/>
      <c r="E257" s="1146"/>
      <c r="F257" s="1146"/>
      <c r="G257" s="1146"/>
      <c r="H257" s="1146"/>
      <c r="I257" s="1146"/>
      <c r="J257" s="1146"/>
      <c r="K257" s="1146"/>
      <c r="L257" s="1146"/>
      <c r="M257" s="1146"/>
      <c r="N257" s="1146"/>
      <c r="O257" s="1146"/>
      <c r="P257" s="1146"/>
    </row>
    <row r="258" spans="1:16" ht="15">
      <c r="A258" s="1146"/>
      <c r="B258" s="1146"/>
      <c r="C258" s="1146"/>
      <c r="D258" s="1146"/>
      <c r="E258" s="1146"/>
      <c r="F258" s="1146"/>
      <c r="G258" s="1146"/>
      <c r="H258" s="1146"/>
      <c r="I258" s="1146"/>
      <c r="J258" s="1146"/>
      <c r="K258" s="1146"/>
      <c r="L258" s="1146"/>
      <c r="M258" s="1146"/>
      <c r="N258" s="1146"/>
      <c r="O258" s="1146"/>
      <c r="P258" s="1146"/>
    </row>
    <row r="259" spans="1:16" ht="15">
      <c r="A259" s="1146"/>
      <c r="B259" s="1146"/>
      <c r="C259" s="1146"/>
      <c r="D259" s="1146"/>
      <c r="E259" s="1146"/>
      <c r="F259" s="1146"/>
      <c r="G259" s="1146"/>
      <c r="H259" s="1146"/>
      <c r="I259" s="1146"/>
      <c r="J259" s="1146"/>
      <c r="K259" s="1146"/>
      <c r="L259" s="1146"/>
      <c r="M259" s="1146"/>
      <c r="N259" s="1146"/>
      <c r="O259" s="1146"/>
      <c r="P259" s="1146"/>
    </row>
    <row r="260" spans="1:16" ht="15">
      <c r="A260" s="1146"/>
      <c r="B260" s="1146"/>
      <c r="C260" s="1146"/>
      <c r="D260" s="1146"/>
      <c r="E260" s="1146"/>
      <c r="F260" s="1146"/>
      <c r="G260" s="1146"/>
      <c r="H260" s="1146"/>
      <c r="I260" s="1146"/>
      <c r="J260" s="1146"/>
      <c r="K260" s="1146"/>
      <c r="L260" s="1146"/>
      <c r="M260" s="1146"/>
      <c r="N260" s="1146"/>
      <c r="O260" s="1146"/>
      <c r="P260" s="1146"/>
    </row>
    <row r="261" spans="1:16" ht="15">
      <c r="A261" s="1146"/>
      <c r="B261" s="1146"/>
      <c r="C261" s="1146"/>
      <c r="D261" s="1146"/>
      <c r="E261" s="1146"/>
      <c r="F261" s="1146"/>
      <c r="G261" s="1146"/>
      <c r="H261" s="1146"/>
      <c r="I261" s="1146"/>
      <c r="J261" s="1146"/>
      <c r="K261" s="1146"/>
      <c r="L261" s="1146"/>
      <c r="M261" s="1146"/>
      <c r="N261" s="1146"/>
      <c r="O261" s="1146"/>
      <c r="P261" s="1146"/>
    </row>
    <row r="262" spans="1:16" ht="15">
      <c r="A262" s="1146"/>
      <c r="B262" s="1146"/>
      <c r="C262" s="1146"/>
      <c r="D262" s="1146"/>
      <c r="E262" s="1146"/>
      <c r="F262" s="1146"/>
      <c r="G262" s="1146"/>
      <c r="H262" s="1146"/>
      <c r="I262" s="1146"/>
      <c r="J262" s="1146"/>
      <c r="K262" s="1146"/>
      <c r="L262" s="1146"/>
      <c r="M262" s="1146"/>
      <c r="N262" s="1146"/>
      <c r="O262" s="1146"/>
      <c r="P262" s="1146"/>
    </row>
    <row r="263" spans="1:16" ht="15">
      <c r="A263" s="1146"/>
      <c r="B263" s="1146"/>
      <c r="C263" s="1146"/>
      <c r="D263" s="1146"/>
      <c r="E263" s="1146"/>
      <c r="F263" s="1146"/>
      <c r="G263" s="1146"/>
      <c r="H263" s="1146"/>
      <c r="I263" s="1146"/>
      <c r="J263" s="1146"/>
      <c r="K263" s="1146"/>
      <c r="L263" s="1146"/>
      <c r="M263" s="1146"/>
      <c r="N263" s="1146"/>
      <c r="O263" s="1146"/>
      <c r="P263" s="1146"/>
    </row>
    <row r="264" spans="1:16" ht="15">
      <c r="A264" s="1146"/>
      <c r="B264" s="1146"/>
      <c r="C264" s="1146"/>
      <c r="D264" s="1146"/>
      <c r="E264" s="1146"/>
      <c r="F264" s="1146"/>
      <c r="G264" s="1146"/>
      <c r="H264" s="1146"/>
      <c r="I264" s="1146"/>
      <c r="J264" s="1146"/>
      <c r="K264" s="1146"/>
      <c r="L264" s="1146"/>
      <c r="M264" s="1146"/>
      <c r="N264" s="1146"/>
      <c r="O264" s="1146"/>
      <c r="P264" s="1146"/>
    </row>
    <row r="265" spans="1:16" ht="15">
      <c r="A265" s="1146"/>
      <c r="B265" s="1146"/>
      <c r="C265" s="1146"/>
      <c r="D265" s="1146"/>
      <c r="E265" s="1146"/>
      <c r="F265" s="1146"/>
      <c r="G265" s="1146"/>
      <c r="H265" s="1146"/>
      <c r="I265" s="1146"/>
      <c r="J265" s="1146"/>
      <c r="K265" s="1146"/>
      <c r="L265" s="1146"/>
      <c r="M265" s="1146"/>
      <c r="N265" s="1146"/>
      <c r="O265" s="1146"/>
      <c r="P265" s="1146"/>
    </row>
    <row r="266" spans="1:16" ht="15">
      <c r="A266" s="1146"/>
      <c r="B266" s="1146"/>
      <c r="C266" s="1146"/>
      <c r="D266" s="1146"/>
      <c r="E266" s="1146"/>
      <c r="F266" s="1146"/>
      <c r="G266" s="1146"/>
      <c r="H266" s="1146"/>
      <c r="I266" s="1146"/>
      <c r="J266" s="1146"/>
      <c r="K266" s="1146"/>
      <c r="L266" s="1146"/>
      <c r="M266" s="1146"/>
      <c r="N266" s="1146"/>
      <c r="O266" s="1146"/>
      <c r="P266" s="1146"/>
    </row>
    <row r="267" spans="1:16" ht="15">
      <c r="A267" s="1146"/>
      <c r="B267" s="1146"/>
      <c r="C267" s="1146"/>
      <c r="D267" s="1146"/>
      <c r="E267" s="1146"/>
      <c r="F267" s="1146"/>
      <c r="G267" s="1146"/>
      <c r="H267" s="1146"/>
      <c r="I267" s="1146"/>
      <c r="J267" s="1146"/>
      <c r="K267" s="1146"/>
      <c r="L267" s="1146"/>
      <c r="M267" s="1146"/>
      <c r="N267" s="1146"/>
      <c r="O267" s="1146"/>
      <c r="P267" s="1146"/>
    </row>
    <row r="268" spans="1:16" ht="15">
      <c r="A268" s="1146"/>
      <c r="B268" s="1146"/>
      <c r="C268" s="1146"/>
      <c r="D268" s="1146"/>
      <c r="E268" s="1146"/>
      <c r="F268" s="1146"/>
      <c r="G268" s="1146"/>
      <c r="H268" s="1146"/>
      <c r="I268" s="1146"/>
      <c r="J268" s="1146"/>
      <c r="K268" s="1146"/>
      <c r="L268" s="1146"/>
      <c r="M268" s="1146"/>
      <c r="N268" s="1146"/>
      <c r="O268" s="1146"/>
      <c r="P268" s="1146"/>
    </row>
    <row r="269" spans="1:16" ht="15">
      <c r="A269" s="1146"/>
      <c r="B269" s="1146"/>
      <c r="C269" s="1146"/>
      <c r="D269" s="1146"/>
      <c r="E269" s="1146"/>
      <c r="F269" s="1146"/>
      <c r="G269" s="1146"/>
      <c r="H269" s="1146"/>
      <c r="I269" s="1146"/>
      <c r="J269" s="1146"/>
      <c r="K269" s="1146"/>
      <c r="L269" s="1146"/>
      <c r="M269" s="1146"/>
      <c r="N269" s="1146"/>
      <c r="O269" s="1146"/>
      <c r="P269" s="1146"/>
    </row>
    <row r="270" spans="1:16" ht="15">
      <c r="A270" s="1146"/>
      <c r="B270" s="1146"/>
      <c r="C270" s="1146"/>
      <c r="D270" s="1146"/>
      <c r="E270" s="1146"/>
      <c r="F270" s="1146"/>
      <c r="G270" s="1146"/>
      <c r="H270" s="1146"/>
      <c r="I270" s="1146"/>
      <c r="J270" s="1146"/>
      <c r="K270" s="1146"/>
      <c r="L270" s="1146"/>
      <c r="M270" s="1146"/>
      <c r="N270" s="1146"/>
      <c r="O270" s="1146"/>
      <c r="P270" s="1146"/>
    </row>
    <row r="271" spans="1:16" ht="15">
      <c r="A271" s="1146"/>
      <c r="B271" s="1146"/>
      <c r="C271" s="1146"/>
      <c r="D271" s="1146"/>
      <c r="E271" s="1146"/>
      <c r="F271" s="1146"/>
      <c r="G271" s="1146"/>
      <c r="H271" s="1146"/>
      <c r="I271" s="1146"/>
      <c r="J271" s="1146"/>
      <c r="K271" s="1146"/>
      <c r="L271" s="1146"/>
      <c r="M271" s="1146"/>
      <c r="N271" s="1146"/>
      <c r="O271" s="1146"/>
      <c r="P271" s="1146"/>
    </row>
    <row r="272" spans="1:16" ht="15">
      <c r="A272" s="1146"/>
      <c r="B272" s="1146"/>
      <c r="C272" s="1146"/>
      <c r="D272" s="1146"/>
      <c r="E272" s="1146"/>
      <c r="F272" s="1146"/>
      <c r="G272" s="1146"/>
      <c r="H272" s="1146"/>
      <c r="I272" s="1146"/>
      <c r="J272" s="1146"/>
      <c r="K272" s="1146"/>
      <c r="L272" s="1146"/>
      <c r="M272" s="1146"/>
      <c r="N272" s="1146"/>
      <c r="O272" s="1146"/>
      <c r="P272" s="1146"/>
    </row>
    <row r="273" spans="1:16" ht="15">
      <c r="A273" s="1146"/>
      <c r="B273" s="1146"/>
      <c r="C273" s="1146"/>
      <c r="D273" s="1146"/>
      <c r="E273" s="1146"/>
      <c r="F273" s="1146"/>
      <c r="G273" s="1146"/>
      <c r="H273" s="1146"/>
      <c r="I273" s="1146"/>
      <c r="J273" s="1146"/>
      <c r="K273" s="1146"/>
      <c r="L273" s="1146"/>
      <c r="M273" s="1146"/>
      <c r="N273" s="1146"/>
      <c r="O273" s="1146"/>
      <c r="P273" s="1146"/>
    </row>
    <row r="274" spans="1:16" ht="15">
      <c r="A274" s="1146"/>
      <c r="B274" s="1146"/>
      <c r="C274" s="1146"/>
      <c r="D274" s="1146"/>
      <c r="E274" s="1146"/>
      <c r="F274" s="1146"/>
      <c r="G274" s="1146"/>
      <c r="H274" s="1146"/>
      <c r="I274" s="1146"/>
      <c r="J274" s="1146"/>
      <c r="K274" s="1146"/>
      <c r="L274" s="1146"/>
      <c r="M274" s="1146"/>
      <c r="N274" s="1146"/>
      <c r="O274" s="1146"/>
      <c r="P274" s="1146"/>
    </row>
    <row r="275" spans="1:16" ht="15">
      <c r="A275" s="1146"/>
      <c r="B275" s="1146"/>
      <c r="C275" s="1146"/>
      <c r="D275" s="1146"/>
      <c r="E275" s="1146"/>
      <c r="F275" s="1146"/>
      <c r="G275" s="1146"/>
      <c r="H275" s="1146"/>
      <c r="I275" s="1146"/>
      <c r="J275" s="1146"/>
      <c r="K275" s="1146"/>
      <c r="L275" s="1146"/>
      <c r="M275" s="1146"/>
      <c r="N275" s="1146"/>
      <c r="O275" s="1146"/>
      <c r="P275" s="1146"/>
    </row>
    <row r="276" spans="1:16" ht="15">
      <c r="A276" s="1146"/>
      <c r="B276" s="1146"/>
      <c r="C276" s="1146"/>
      <c r="D276" s="1146"/>
      <c r="E276" s="1146"/>
      <c r="F276" s="1146"/>
      <c r="G276" s="1146"/>
      <c r="H276" s="1146"/>
      <c r="I276" s="1146"/>
      <c r="J276" s="1146"/>
      <c r="K276" s="1146"/>
      <c r="L276" s="1146"/>
      <c r="M276" s="1146"/>
      <c r="N276" s="1146"/>
      <c r="O276" s="1146"/>
      <c r="P276" s="1146"/>
    </row>
    <row r="277" spans="1:16" ht="15">
      <c r="A277" s="1146"/>
      <c r="B277" s="1146"/>
      <c r="C277" s="1146"/>
      <c r="D277" s="1146"/>
      <c r="E277" s="1146"/>
      <c r="F277" s="1146"/>
      <c r="G277" s="1146"/>
      <c r="H277" s="1146"/>
      <c r="I277" s="1146"/>
      <c r="J277" s="1146"/>
      <c r="K277" s="1146"/>
      <c r="L277" s="1146"/>
      <c r="M277" s="1146"/>
      <c r="N277" s="1146"/>
      <c r="O277" s="1146"/>
      <c r="P277" s="1146"/>
    </row>
    <row r="278" spans="1:16" ht="15">
      <c r="A278" s="1146"/>
      <c r="B278" s="1146"/>
      <c r="C278" s="1146"/>
      <c r="D278" s="1146"/>
      <c r="E278" s="1146"/>
      <c r="F278" s="1146"/>
      <c r="G278" s="1146"/>
      <c r="H278" s="1146"/>
      <c r="I278" s="1146"/>
      <c r="J278" s="1146"/>
      <c r="K278" s="1146"/>
      <c r="L278" s="1146"/>
      <c r="M278" s="1146"/>
      <c r="N278" s="1146"/>
      <c r="O278" s="1146"/>
      <c r="P278" s="1146"/>
    </row>
    <row r="279" spans="1:16" ht="15">
      <c r="A279" s="1146"/>
      <c r="B279" s="1146"/>
      <c r="C279" s="1146"/>
      <c r="D279" s="1146"/>
      <c r="E279" s="1146"/>
      <c r="F279" s="1146"/>
      <c r="G279" s="1146"/>
      <c r="H279" s="1146"/>
      <c r="I279" s="1146"/>
      <c r="J279" s="1146"/>
      <c r="K279" s="1146"/>
      <c r="L279" s="1146"/>
      <c r="M279" s="1146"/>
      <c r="N279" s="1146"/>
      <c r="O279" s="1146"/>
      <c r="P279" s="1146"/>
    </row>
    <row r="280" spans="1:16" ht="15">
      <c r="A280" s="1146"/>
      <c r="B280" s="1146"/>
      <c r="C280" s="1146"/>
      <c r="D280" s="1146"/>
      <c r="E280" s="1146"/>
      <c r="F280" s="1146"/>
      <c r="G280" s="1146"/>
      <c r="H280" s="1146"/>
      <c r="I280" s="1146"/>
      <c r="J280" s="1146"/>
      <c r="K280" s="1146"/>
      <c r="L280" s="1146"/>
      <c r="M280" s="1146"/>
      <c r="N280" s="1146"/>
      <c r="O280" s="1146"/>
      <c r="P280" s="1146"/>
    </row>
    <row r="281" spans="1:16" ht="15">
      <c r="A281" s="1146"/>
      <c r="B281" s="1146"/>
      <c r="C281" s="1146"/>
      <c r="D281" s="1146"/>
      <c r="E281" s="1146"/>
      <c r="F281" s="1146"/>
      <c r="G281" s="1146"/>
      <c r="H281" s="1146"/>
      <c r="I281" s="1146"/>
      <c r="J281" s="1146"/>
      <c r="K281" s="1146"/>
      <c r="L281" s="1146"/>
      <c r="M281" s="1146"/>
      <c r="N281" s="1146"/>
      <c r="O281" s="1146"/>
      <c r="P281" s="1146"/>
    </row>
    <row r="282" spans="1:16" ht="15">
      <c r="A282" s="1146"/>
      <c r="B282" s="1146"/>
      <c r="C282" s="1146"/>
      <c r="D282" s="1146"/>
      <c r="E282" s="1146"/>
      <c r="F282" s="1146"/>
      <c r="G282" s="1146"/>
      <c r="H282" s="1146"/>
      <c r="I282" s="1146"/>
      <c r="J282" s="1146"/>
      <c r="K282" s="1146"/>
      <c r="L282" s="1146"/>
      <c r="M282" s="1146"/>
      <c r="N282" s="1146"/>
      <c r="O282" s="1146"/>
      <c r="P282" s="1146"/>
    </row>
    <row r="283" spans="1:16" ht="15">
      <c r="A283" s="1146"/>
      <c r="B283" s="1146"/>
      <c r="C283" s="1146"/>
      <c r="D283" s="1146"/>
      <c r="E283" s="1146"/>
      <c r="F283" s="1146"/>
      <c r="G283" s="1146"/>
      <c r="H283" s="1146"/>
      <c r="I283" s="1146"/>
      <c r="J283" s="1146"/>
      <c r="K283" s="1146"/>
      <c r="L283" s="1146"/>
      <c r="M283" s="1146"/>
      <c r="N283" s="1146"/>
      <c r="O283" s="1146"/>
      <c r="P283" s="1146"/>
    </row>
    <row r="284" spans="1:16" ht="15">
      <c r="A284" s="1146"/>
      <c r="B284" s="1146"/>
      <c r="C284" s="1146"/>
      <c r="D284" s="1146"/>
      <c r="E284" s="1146"/>
      <c r="F284" s="1146"/>
      <c r="G284" s="1146"/>
      <c r="H284" s="1146"/>
      <c r="I284" s="1146"/>
      <c r="J284" s="1146"/>
      <c r="K284" s="1146"/>
      <c r="L284" s="1146"/>
      <c r="M284" s="1146"/>
      <c r="N284" s="1146"/>
      <c r="O284" s="1146"/>
      <c r="P284" s="1146"/>
    </row>
    <row r="285" spans="1:16" ht="15">
      <c r="A285" s="1146"/>
      <c r="B285" s="1146"/>
      <c r="C285" s="1146"/>
      <c r="D285" s="1146"/>
      <c r="E285" s="1146"/>
      <c r="F285" s="1146"/>
      <c r="G285" s="1146"/>
      <c r="H285" s="1146"/>
      <c r="I285" s="1146"/>
      <c r="J285" s="1146"/>
      <c r="K285" s="1146"/>
      <c r="L285" s="1146"/>
      <c r="M285" s="1146"/>
      <c r="N285" s="1146"/>
      <c r="O285" s="1146"/>
      <c r="P285" s="1146"/>
    </row>
    <row r="286" spans="1:16" ht="15">
      <c r="A286" s="1146"/>
      <c r="B286" s="1146"/>
      <c r="C286" s="1146"/>
      <c r="D286" s="1146"/>
      <c r="E286" s="1146"/>
      <c r="F286" s="1146"/>
      <c r="G286" s="1146"/>
      <c r="H286" s="1146"/>
      <c r="I286" s="1146"/>
      <c r="J286" s="1146"/>
      <c r="K286" s="1146"/>
      <c r="L286" s="1146"/>
      <c r="M286" s="1146"/>
      <c r="N286" s="1146"/>
      <c r="O286" s="1146"/>
      <c r="P286" s="1146"/>
    </row>
    <row r="287" spans="1:16" ht="15">
      <c r="A287" s="1146"/>
      <c r="B287" s="1146"/>
      <c r="C287" s="1146"/>
      <c r="D287" s="1146"/>
      <c r="E287" s="1146"/>
      <c r="F287" s="1146"/>
      <c r="G287" s="1146"/>
      <c r="H287" s="1146"/>
      <c r="I287" s="1146"/>
      <c r="J287" s="1146"/>
      <c r="K287" s="1146"/>
      <c r="L287" s="1146"/>
      <c r="M287" s="1146"/>
      <c r="N287" s="1146"/>
      <c r="O287" s="1146"/>
      <c r="P287" s="1146"/>
    </row>
    <row r="288" spans="1:16" ht="15">
      <c r="A288" s="1146"/>
      <c r="B288" s="1146"/>
      <c r="C288" s="1146"/>
      <c r="D288" s="1146"/>
      <c r="E288" s="1146"/>
      <c r="F288" s="1146"/>
      <c r="G288" s="1146"/>
      <c r="H288" s="1146"/>
      <c r="I288" s="1146"/>
      <c r="J288" s="1146"/>
      <c r="K288" s="1146"/>
      <c r="L288" s="1146"/>
      <c r="M288" s="1146"/>
      <c r="N288" s="1146"/>
      <c r="O288" s="1146"/>
      <c r="P288" s="1146"/>
    </row>
    <row r="289" spans="1:16" ht="15">
      <c r="A289" s="1146"/>
      <c r="B289" s="1146"/>
      <c r="C289" s="1146"/>
      <c r="D289" s="1146"/>
      <c r="E289" s="1146"/>
      <c r="F289" s="1146"/>
      <c r="G289" s="1146"/>
      <c r="H289" s="1146"/>
      <c r="I289" s="1146"/>
      <c r="J289" s="1146"/>
      <c r="K289" s="1146"/>
      <c r="L289" s="1146"/>
      <c r="M289" s="1146"/>
      <c r="N289" s="1146"/>
      <c r="O289" s="1146"/>
      <c r="P289" s="1146"/>
    </row>
    <row r="290" spans="1:16" ht="15">
      <c r="A290" s="1146"/>
      <c r="B290" s="1146"/>
      <c r="C290" s="1146"/>
      <c r="D290" s="1146"/>
      <c r="E290" s="1146"/>
      <c r="F290" s="1146"/>
      <c r="G290" s="1146"/>
      <c r="H290" s="1146"/>
      <c r="I290" s="1146"/>
      <c r="J290" s="1146"/>
      <c r="K290" s="1146"/>
      <c r="L290" s="1146"/>
      <c r="M290" s="1146"/>
      <c r="N290" s="1146"/>
      <c r="O290" s="1146"/>
      <c r="P290" s="1146"/>
    </row>
    <row r="291" spans="1:16" ht="15">
      <c r="A291" s="1146"/>
      <c r="B291" s="1146"/>
      <c r="C291" s="1146"/>
      <c r="D291" s="1146"/>
      <c r="E291" s="1146"/>
      <c r="F291" s="1146"/>
      <c r="G291" s="1146"/>
      <c r="H291" s="1146"/>
      <c r="I291" s="1146"/>
      <c r="J291" s="1146"/>
      <c r="K291" s="1146"/>
      <c r="L291" s="1146"/>
      <c r="M291" s="1146"/>
      <c r="N291" s="1146"/>
      <c r="O291" s="1146"/>
      <c r="P291" s="1146"/>
    </row>
    <row r="292" spans="1:16" ht="15">
      <c r="A292" s="1146"/>
      <c r="B292" s="1146"/>
      <c r="C292" s="1146"/>
      <c r="D292" s="1146"/>
      <c r="E292" s="1146"/>
      <c r="F292" s="1146"/>
      <c r="G292" s="1146"/>
      <c r="H292" s="1146"/>
      <c r="I292" s="1146"/>
      <c r="J292" s="1146"/>
      <c r="K292" s="1146"/>
      <c r="L292" s="1146"/>
      <c r="M292" s="1146"/>
      <c r="N292" s="1146"/>
      <c r="O292" s="1146"/>
      <c r="P292" s="1146"/>
    </row>
    <row r="293" spans="1:16" ht="15">
      <c r="A293" s="1146"/>
      <c r="B293" s="1146"/>
      <c r="C293" s="1146"/>
      <c r="D293" s="1146"/>
      <c r="E293" s="1146"/>
      <c r="F293" s="1146"/>
      <c r="G293" s="1146"/>
      <c r="H293" s="1146"/>
      <c r="I293" s="1146"/>
      <c r="J293" s="1146"/>
      <c r="K293" s="1146"/>
      <c r="L293" s="1146"/>
      <c r="M293" s="1146"/>
      <c r="N293" s="1146"/>
      <c r="O293" s="1146"/>
      <c r="P293" s="1146"/>
    </row>
    <row r="294" spans="1:16" ht="15">
      <c r="A294" s="1146"/>
      <c r="B294" s="1146"/>
      <c r="C294" s="1146"/>
      <c r="D294" s="1146"/>
      <c r="E294" s="1146"/>
      <c r="F294" s="1146"/>
      <c r="G294" s="1146"/>
      <c r="H294" s="1146"/>
      <c r="I294" s="1146"/>
      <c r="J294" s="1146"/>
      <c r="K294" s="1146"/>
      <c r="L294" s="1146"/>
      <c r="M294" s="1146"/>
      <c r="N294" s="1146"/>
      <c r="O294" s="1146"/>
      <c r="P294" s="1146"/>
    </row>
    <row r="295" spans="1:16" ht="15">
      <c r="A295" s="1146"/>
      <c r="B295" s="1146"/>
      <c r="C295" s="1146"/>
      <c r="D295" s="1146"/>
      <c r="E295" s="1146"/>
      <c r="F295" s="1146"/>
      <c r="G295" s="1146"/>
      <c r="H295" s="1146"/>
      <c r="I295" s="1146"/>
      <c r="J295" s="1146"/>
      <c r="K295" s="1146"/>
      <c r="L295" s="1146"/>
      <c r="M295" s="1146"/>
      <c r="N295" s="1146"/>
      <c r="O295" s="1146"/>
      <c r="P295" s="1146"/>
    </row>
    <row r="296" spans="1:16" ht="15">
      <c r="A296" s="1146"/>
      <c r="B296" s="1146"/>
      <c r="C296" s="1146"/>
      <c r="D296" s="1146"/>
      <c r="E296" s="1146"/>
      <c r="F296" s="1146"/>
      <c r="G296" s="1146"/>
      <c r="H296" s="1146"/>
      <c r="I296" s="1146"/>
      <c r="J296" s="1146"/>
      <c r="K296" s="1146"/>
      <c r="L296" s="1146"/>
      <c r="M296" s="1146"/>
      <c r="N296" s="1146"/>
      <c r="O296" s="1146"/>
      <c r="P296" s="1146"/>
    </row>
    <row r="297" spans="1:16" ht="15">
      <c r="A297" s="1146"/>
      <c r="B297" s="1146"/>
      <c r="C297" s="1146"/>
      <c r="D297" s="1146"/>
      <c r="E297" s="1146"/>
      <c r="F297" s="1146"/>
      <c r="G297" s="1146"/>
      <c r="H297" s="1146"/>
      <c r="I297" s="1146"/>
      <c r="J297" s="1146"/>
      <c r="K297" s="1146"/>
      <c r="L297" s="1146"/>
      <c r="M297" s="1146"/>
      <c r="N297" s="1146"/>
      <c r="O297" s="1146"/>
      <c r="P297" s="1146"/>
    </row>
    <row r="298" spans="1:16" ht="15">
      <c r="A298" s="1146"/>
      <c r="B298" s="1146"/>
      <c r="C298" s="1146"/>
      <c r="D298" s="1146"/>
      <c r="E298" s="1146"/>
      <c r="F298" s="1146"/>
      <c r="G298" s="1146"/>
      <c r="H298" s="1146"/>
      <c r="I298" s="1146"/>
      <c r="J298" s="1146"/>
      <c r="K298" s="1146"/>
      <c r="L298" s="1146"/>
      <c r="M298" s="1146"/>
      <c r="N298" s="1146"/>
      <c r="O298" s="1146"/>
      <c r="P298" s="1146"/>
    </row>
    <row r="299" spans="1:16" ht="15">
      <c r="A299" s="1146"/>
      <c r="B299" s="1146"/>
      <c r="C299" s="1146"/>
      <c r="D299" s="1146"/>
      <c r="E299" s="1146"/>
      <c r="F299" s="1146"/>
      <c r="G299" s="1146"/>
      <c r="H299" s="1146"/>
      <c r="I299" s="1146"/>
      <c r="J299" s="1146"/>
      <c r="K299" s="1146"/>
      <c r="L299" s="1146"/>
      <c r="M299" s="1146"/>
      <c r="N299" s="1146"/>
      <c r="O299" s="1146"/>
      <c r="P299" s="1146"/>
    </row>
    <row r="300" spans="1:16" ht="15">
      <c r="A300" s="1146"/>
      <c r="B300" s="1146"/>
      <c r="C300" s="1146"/>
      <c r="D300" s="1146"/>
      <c r="E300" s="1146"/>
      <c r="F300" s="1146"/>
      <c r="G300" s="1146"/>
      <c r="H300" s="1146"/>
      <c r="I300" s="1146"/>
      <c r="J300" s="1146"/>
      <c r="K300" s="1146"/>
      <c r="L300" s="1146"/>
      <c r="M300" s="1146"/>
      <c r="N300" s="1146"/>
      <c r="O300" s="1146"/>
      <c r="P300" s="1146"/>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60" orientation="landscape" r:id="rId1"/>
  <legacyDrawing r:id="rId2"/>
</worksheet>
</file>

<file path=xl/worksheets/sheet45.xml><?xml version="1.0" encoding="utf-8"?>
<worksheet xmlns="http://schemas.openxmlformats.org/spreadsheetml/2006/main" xmlns:r="http://schemas.openxmlformats.org/officeDocument/2006/relationships">
  <dimension ref="A1:AT300"/>
  <sheetViews>
    <sheetView view="pageBreakPreview" topLeftCell="A208" zoomScale="60" zoomScaleNormal="60" workbookViewId="0">
      <selection activeCell="C170" sqref="C170"/>
    </sheetView>
  </sheetViews>
  <sheetFormatPr defaultRowHeight="12.75"/>
  <cols>
    <col min="1" max="1" width="57.42578125" style="1149" customWidth="1"/>
    <col min="2" max="2" width="10.42578125" style="1149" customWidth="1"/>
    <col min="3" max="3" width="19.5703125" style="1149" customWidth="1"/>
    <col min="4" max="5" width="14.42578125" style="1149" customWidth="1"/>
    <col min="6" max="6" width="17.28515625" style="1149" customWidth="1"/>
    <col min="7" max="8" width="14.42578125" style="1149" customWidth="1"/>
    <col min="9" max="9" width="18.140625" style="1149" customWidth="1"/>
    <col min="10" max="10" width="14.42578125" style="1149" customWidth="1"/>
    <col min="11" max="11" width="12.140625" style="1149" customWidth="1"/>
    <col min="12" max="12" width="20.42578125" style="1149" customWidth="1"/>
    <col min="13" max="13" width="20.5703125" style="1149" customWidth="1"/>
    <col min="14" max="16" width="12.140625" style="1149" customWidth="1"/>
    <col min="17" max="256" width="9.140625" style="1149"/>
    <col min="257" max="257" width="57.42578125" style="1149" customWidth="1"/>
    <col min="258" max="258" width="10.42578125" style="1149" customWidth="1"/>
    <col min="259" max="259" width="19.5703125" style="1149" customWidth="1"/>
    <col min="260" max="261" width="14.42578125" style="1149" customWidth="1"/>
    <col min="262" max="262" width="17.28515625" style="1149" customWidth="1"/>
    <col min="263" max="264" width="14.42578125" style="1149" customWidth="1"/>
    <col min="265" max="265" width="18.140625" style="1149" customWidth="1"/>
    <col min="266" max="266" width="14.42578125" style="1149" customWidth="1"/>
    <col min="267" max="267" width="12.140625" style="1149" customWidth="1"/>
    <col min="268" max="268" width="20.42578125" style="1149" customWidth="1"/>
    <col min="269" max="269" width="20.5703125" style="1149" customWidth="1"/>
    <col min="270" max="272" width="12.140625" style="1149" customWidth="1"/>
    <col min="273" max="512" width="9.140625" style="1149"/>
    <col min="513" max="513" width="57.42578125" style="1149" customWidth="1"/>
    <col min="514" max="514" width="10.42578125" style="1149" customWidth="1"/>
    <col min="515" max="515" width="19.5703125" style="1149" customWidth="1"/>
    <col min="516" max="517" width="14.42578125" style="1149" customWidth="1"/>
    <col min="518" max="518" width="17.28515625" style="1149" customWidth="1"/>
    <col min="519" max="520" width="14.42578125" style="1149" customWidth="1"/>
    <col min="521" max="521" width="18.140625" style="1149" customWidth="1"/>
    <col min="522" max="522" width="14.42578125" style="1149" customWidth="1"/>
    <col min="523" max="523" width="12.140625" style="1149" customWidth="1"/>
    <col min="524" max="524" width="20.42578125" style="1149" customWidth="1"/>
    <col min="525" max="525" width="20.5703125" style="1149" customWidth="1"/>
    <col min="526" max="528" width="12.140625" style="1149" customWidth="1"/>
    <col min="529" max="768" width="9.140625" style="1149"/>
    <col min="769" max="769" width="57.42578125" style="1149" customWidth="1"/>
    <col min="770" max="770" width="10.42578125" style="1149" customWidth="1"/>
    <col min="771" max="771" width="19.5703125" style="1149" customWidth="1"/>
    <col min="772" max="773" width="14.42578125" style="1149" customWidth="1"/>
    <col min="774" max="774" width="17.28515625" style="1149" customWidth="1"/>
    <col min="775" max="776" width="14.42578125" style="1149" customWidth="1"/>
    <col min="777" max="777" width="18.140625" style="1149" customWidth="1"/>
    <col min="778" max="778" width="14.42578125" style="1149" customWidth="1"/>
    <col min="779" max="779" width="12.140625" style="1149" customWidth="1"/>
    <col min="780" max="780" width="20.42578125" style="1149" customWidth="1"/>
    <col min="781" max="781" width="20.5703125" style="1149" customWidth="1"/>
    <col min="782" max="784" width="12.140625" style="1149" customWidth="1"/>
    <col min="785" max="1024" width="9.140625" style="1149"/>
    <col min="1025" max="1025" width="57.42578125" style="1149" customWidth="1"/>
    <col min="1026" max="1026" width="10.42578125" style="1149" customWidth="1"/>
    <col min="1027" max="1027" width="19.5703125" style="1149" customWidth="1"/>
    <col min="1028" max="1029" width="14.42578125" style="1149" customWidth="1"/>
    <col min="1030" max="1030" width="17.28515625" style="1149" customWidth="1"/>
    <col min="1031" max="1032" width="14.42578125" style="1149" customWidth="1"/>
    <col min="1033" max="1033" width="18.140625" style="1149" customWidth="1"/>
    <col min="1034" max="1034" width="14.42578125" style="1149" customWidth="1"/>
    <col min="1035" max="1035" width="12.140625" style="1149" customWidth="1"/>
    <col min="1036" max="1036" width="20.42578125" style="1149" customWidth="1"/>
    <col min="1037" max="1037" width="20.5703125" style="1149" customWidth="1"/>
    <col min="1038" max="1040" width="12.140625" style="1149" customWidth="1"/>
    <col min="1041" max="1280" width="9.140625" style="1149"/>
    <col min="1281" max="1281" width="57.42578125" style="1149" customWidth="1"/>
    <col min="1282" max="1282" width="10.42578125" style="1149" customWidth="1"/>
    <col min="1283" max="1283" width="19.5703125" style="1149" customWidth="1"/>
    <col min="1284" max="1285" width="14.42578125" style="1149" customWidth="1"/>
    <col min="1286" max="1286" width="17.28515625" style="1149" customWidth="1"/>
    <col min="1287" max="1288" width="14.42578125" style="1149" customWidth="1"/>
    <col min="1289" max="1289" width="18.140625" style="1149" customWidth="1"/>
    <col min="1290" max="1290" width="14.42578125" style="1149" customWidth="1"/>
    <col min="1291" max="1291" width="12.140625" style="1149" customWidth="1"/>
    <col min="1292" max="1292" width="20.42578125" style="1149" customWidth="1"/>
    <col min="1293" max="1293" width="20.5703125" style="1149" customWidth="1"/>
    <col min="1294" max="1296" width="12.140625" style="1149" customWidth="1"/>
    <col min="1297" max="1536" width="9.140625" style="1149"/>
    <col min="1537" max="1537" width="57.42578125" style="1149" customWidth="1"/>
    <col min="1538" max="1538" width="10.42578125" style="1149" customWidth="1"/>
    <col min="1539" max="1539" width="19.5703125" style="1149" customWidth="1"/>
    <col min="1540" max="1541" width="14.42578125" style="1149" customWidth="1"/>
    <col min="1542" max="1542" width="17.28515625" style="1149" customWidth="1"/>
    <col min="1543" max="1544" width="14.42578125" style="1149" customWidth="1"/>
    <col min="1545" max="1545" width="18.140625" style="1149" customWidth="1"/>
    <col min="1546" max="1546" width="14.42578125" style="1149" customWidth="1"/>
    <col min="1547" max="1547" width="12.140625" style="1149" customWidth="1"/>
    <col min="1548" max="1548" width="20.42578125" style="1149" customWidth="1"/>
    <col min="1549" max="1549" width="20.5703125" style="1149" customWidth="1"/>
    <col min="1550" max="1552" width="12.140625" style="1149" customWidth="1"/>
    <col min="1553" max="1792" width="9.140625" style="1149"/>
    <col min="1793" max="1793" width="57.42578125" style="1149" customWidth="1"/>
    <col min="1794" max="1794" width="10.42578125" style="1149" customWidth="1"/>
    <col min="1795" max="1795" width="19.5703125" style="1149" customWidth="1"/>
    <col min="1796" max="1797" width="14.42578125" style="1149" customWidth="1"/>
    <col min="1798" max="1798" width="17.28515625" style="1149" customWidth="1"/>
    <col min="1799" max="1800" width="14.42578125" style="1149" customWidth="1"/>
    <col min="1801" max="1801" width="18.140625" style="1149" customWidth="1"/>
    <col min="1802" max="1802" width="14.42578125" style="1149" customWidth="1"/>
    <col min="1803" max="1803" width="12.140625" style="1149" customWidth="1"/>
    <col min="1804" max="1804" width="20.42578125" style="1149" customWidth="1"/>
    <col min="1805" max="1805" width="20.5703125" style="1149" customWidth="1"/>
    <col min="1806" max="1808" width="12.140625" style="1149" customWidth="1"/>
    <col min="1809" max="2048" width="9.140625" style="1149"/>
    <col min="2049" max="2049" width="57.42578125" style="1149" customWidth="1"/>
    <col min="2050" max="2050" width="10.42578125" style="1149" customWidth="1"/>
    <col min="2051" max="2051" width="19.5703125" style="1149" customWidth="1"/>
    <col min="2052" max="2053" width="14.42578125" style="1149" customWidth="1"/>
    <col min="2054" max="2054" width="17.28515625" style="1149" customWidth="1"/>
    <col min="2055" max="2056" width="14.42578125" style="1149" customWidth="1"/>
    <col min="2057" max="2057" width="18.140625" style="1149" customWidth="1"/>
    <col min="2058" max="2058" width="14.42578125" style="1149" customWidth="1"/>
    <col min="2059" max="2059" width="12.140625" style="1149" customWidth="1"/>
    <col min="2060" max="2060" width="20.42578125" style="1149" customWidth="1"/>
    <col min="2061" max="2061" width="20.5703125" style="1149" customWidth="1"/>
    <col min="2062" max="2064" width="12.140625" style="1149" customWidth="1"/>
    <col min="2065" max="2304" width="9.140625" style="1149"/>
    <col min="2305" max="2305" width="57.42578125" style="1149" customWidth="1"/>
    <col min="2306" max="2306" width="10.42578125" style="1149" customWidth="1"/>
    <col min="2307" max="2307" width="19.5703125" style="1149" customWidth="1"/>
    <col min="2308" max="2309" width="14.42578125" style="1149" customWidth="1"/>
    <col min="2310" max="2310" width="17.28515625" style="1149" customWidth="1"/>
    <col min="2311" max="2312" width="14.42578125" style="1149" customWidth="1"/>
    <col min="2313" max="2313" width="18.140625" style="1149" customWidth="1"/>
    <col min="2314" max="2314" width="14.42578125" style="1149" customWidth="1"/>
    <col min="2315" max="2315" width="12.140625" style="1149" customWidth="1"/>
    <col min="2316" max="2316" width="20.42578125" style="1149" customWidth="1"/>
    <col min="2317" max="2317" width="20.5703125" style="1149" customWidth="1"/>
    <col min="2318" max="2320" width="12.140625" style="1149" customWidth="1"/>
    <col min="2321" max="2560" width="9.140625" style="1149"/>
    <col min="2561" max="2561" width="57.42578125" style="1149" customWidth="1"/>
    <col min="2562" max="2562" width="10.42578125" style="1149" customWidth="1"/>
    <col min="2563" max="2563" width="19.5703125" style="1149" customWidth="1"/>
    <col min="2564" max="2565" width="14.42578125" style="1149" customWidth="1"/>
    <col min="2566" max="2566" width="17.28515625" style="1149" customWidth="1"/>
    <col min="2567" max="2568" width="14.42578125" style="1149" customWidth="1"/>
    <col min="2569" max="2569" width="18.140625" style="1149" customWidth="1"/>
    <col min="2570" max="2570" width="14.42578125" style="1149" customWidth="1"/>
    <col min="2571" max="2571" width="12.140625" style="1149" customWidth="1"/>
    <col min="2572" max="2572" width="20.42578125" style="1149" customWidth="1"/>
    <col min="2573" max="2573" width="20.5703125" style="1149" customWidth="1"/>
    <col min="2574" max="2576" width="12.140625" style="1149" customWidth="1"/>
    <col min="2577" max="2816" width="9.140625" style="1149"/>
    <col min="2817" max="2817" width="57.42578125" style="1149" customWidth="1"/>
    <col min="2818" max="2818" width="10.42578125" style="1149" customWidth="1"/>
    <col min="2819" max="2819" width="19.5703125" style="1149" customWidth="1"/>
    <col min="2820" max="2821" width="14.42578125" style="1149" customWidth="1"/>
    <col min="2822" max="2822" width="17.28515625" style="1149" customWidth="1"/>
    <col min="2823" max="2824" width="14.42578125" style="1149" customWidth="1"/>
    <col min="2825" max="2825" width="18.140625" style="1149" customWidth="1"/>
    <col min="2826" max="2826" width="14.42578125" style="1149" customWidth="1"/>
    <col min="2827" max="2827" width="12.140625" style="1149" customWidth="1"/>
    <col min="2828" max="2828" width="20.42578125" style="1149" customWidth="1"/>
    <col min="2829" max="2829" width="20.5703125" style="1149" customWidth="1"/>
    <col min="2830" max="2832" width="12.140625" style="1149" customWidth="1"/>
    <col min="2833" max="3072" width="9.140625" style="1149"/>
    <col min="3073" max="3073" width="57.42578125" style="1149" customWidth="1"/>
    <col min="3074" max="3074" width="10.42578125" style="1149" customWidth="1"/>
    <col min="3075" max="3075" width="19.5703125" style="1149" customWidth="1"/>
    <col min="3076" max="3077" width="14.42578125" style="1149" customWidth="1"/>
    <col min="3078" max="3078" width="17.28515625" style="1149" customWidth="1"/>
    <col min="3079" max="3080" width="14.42578125" style="1149" customWidth="1"/>
    <col min="3081" max="3081" width="18.140625" style="1149" customWidth="1"/>
    <col min="3082" max="3082" width="14.42578125" style="1149" customWidth="1"/>
    <col min="3083" max="3083" width="12.140625" style="1149" customWidth="1"/>
    <col min="3084" max="3084" width="20.42578125" style="1149" customWidth="1"/>
    <col min="3085" max="3085" width="20.5703125" style="1149" customWidth="1"/>
    <col min="3086" max="3088" width="12.140625" style="1149" customWidth="1"/>
    <col min="3089" max="3328" width="9.140625" style="1149"/>
    <col min="3329" max="3329" width="57.42578125" style="1149" customWidth="1"/>
    <col min="3330" max="3330" width="10.42578125" style="1149" customWidth="1"/>
    <col min="3331" max="3331" width="19.5703125" style="1149" customWidth="1"/>
    <col min="3332" max="3333" width="14.42578125" style="1149" customWidth="1"/>
    <col min="3334" max="3334" width="17.28515625" style="1149" customWidth="1"/>
    <col min="3335" max="3336" width="14.42578125" style="1149" customWidth="1"/>
    <col min="3337" max="3337" width="18.140625" style="1149" customWidth="1"/>
    <col min="3338" max="3338" width="14.42578125" style="1149" customWidth="1"/>
    <col min="3339" max="3339" width="12.140625" style="1149" customWidth="1"/>
    <col min="3340" max="3340" width="20.42578125" style="1149" customWidth="1"/>
    <col min="3341" max="3341" width="20.5703125" style="1149" customWidth="1"/>
    <col min="3342" max="3344" width="12.140625" style="1149" customWidth="1"/>
    <col min="3345" max="3584" width="9.140625" style="1149"/>
    <col min="3585" max="3585" width="57.42578125" style="1149" customWidth="1"/>
    <col min="3586" max="3586" width="10.42578125" style="1149" customWidth="1"/>
    <col min="3587" max="3587" width="19.5703125" style="1149" customWidth="1"/>
    <col min="3588" max="3589" width="14.42578125" style="1149" customWidth="1"/>
    <col min="3590" max="3590" width="17.28515625" style="1149" customWidth="1"/>
    <col min="3591" max="3592" width="14.42578125" style="1149" customWidth="1"/>
    <col min="3593" max="3593" width="18.140625" style="1149" customWidth="1"/>
    <col min="3594" max="3594" width="14.42578125" style="1149" customWidth="1"/>
    <col min="3595" max="3595" width="12.140625" style="1149" customWidth="1"/>
    <col min="3596" max="3596" width="20.42578125" style="1149" customWidth="1"/>
    <col min="3597" max="3597" width="20.5703125" style="1149" customWidth="1"/>
    <col min="3598" max="3600" width="12.140625" style="1149" customWidth="1"/>
    <col min="3601" max="3840" width="9.140625" style="1149"/>
    <col min="3841" max="3841" width="57.42578125" style="1149" customWidth="1"/>
    <col min="3842" max="3842" width="10.42578125" style="1149" customWidth="1"/>
    <col min="3843" max="3843" width="19.5703125" style="1149" customWidth="1"/>
    <col min="3844" max="3845" width="14.42578125" style="1149" customWidth="1"/>
    <col min="3846" max="3846" width="17.28515625" style="1149" customWidth="1"/>
    <col min="3847" max="3848" width="14.42578125" style="1149" customWidth="1"/>
    <col min="3849" max="3849" width="18.140625" style="1149" customWidth="1"/>
    <col min="3850" max="3850" width="14.42578125" style="1149" customWidth="1"/>
    <col min="3851" max="3851" width="12.140625" style="1149" customWidth="1"/>
    <col min="3852" max="3852" width="20.42578125" style="1149" customWidth="1"/>
    <col min="3853" max="3853" width="20.5703125" style="1149" customWidth="1"/>
    <col min="3854" max="3856" width="12.140625" style="1149" customWidth="1"/>
    <col min="3857" max="4096" width="9.140625" style="1149"/>
    <col min="4097" max="4097" width="57.42578125" style="1149" customWidth="1"/>
    <col min="4098" max="4098" width="10.42578125" style="1149" customWidth="1"/>
    <col min="4099" max="4099" width="19.5703125" style="1149" customWidth="1"/>
    <col min="4100" max="4101" width="14.42578125" style="1149" customWidth="1"/>
    <col min="4102" max="4102" width="17.28515625" style="1149" customWidth="1"/>
    <col min="4103" max="4104" width="14.42578125" style="1149" customWidth="1"/>
    <col min="4105" max="4105" width="18.140625" style="1149" customWidth="1"/>
    <col min="4106" max="4106" width="14.42578125" style="1149" customWidth="1"/>
    <col min="4107" max="4107" width="12.140625" style="1149" customWidth="1"/>
    <col min="4108" max="4108" width="20.42578125" style="1149" customWidth="1"/>
    <col min="4109" max="4109" width="20.5703125" style="1149" customWidth="1"/>
    <col min="4110" max="4112" width="12.140625" style="1149" customWidth="1"/>
    <col min="4113" max="4352" width="9.140625" style="1149"/>
    <col min="4353" max="4353" width="57.42578125" style="1149" customWidth="1"/>
    <col min="4354" max="4354" width="10.42578125" style="1149" customWidth="1"/>
    <col min="4355" max="4355" width="19.5703125" style="1149" customWidth="1"/>
    <col min="4356" max="4357" width="14.42578125" style="1149" customWidth="1"/>
    <col min="4358" max="4358" width="17.28515625" style="1149" customWidth="1"/>
    <col min="4359" max="4360" width="14.42578125" style="1149" customWidth="1"/>
    <col min="4361" max="4361" width="18.140625" style="1149" customWidth="1"/>
    <col min="4362" max="4362" width="14.42578125" style="1149" customWidth="1"/>
    <col min="4363" max="4363" width="12.140625" style="1149" customWidth="1"/>
    <col min="4364" max="4364" width="20.42578125" style="1149" customWidth="1"/>
    <col min="4365" max="4365" width="20.5703125" style="1149" customWidth="1"/>
    <col min="4366" max="4368" width="12.140625" style="1149" customWidth="1"/>
    <col min="4369" max="4608" width="9.140625" style="1149"/>
    <col min="4609" max="4609" width="57.42578125" style="1149" customWidth="1"/>
    <col min="4610" max="4610" width="10.42578125" style="1149" customWidth="1"/>
    <col min="4611" max="4611" width="19.5703125" style="1149" customWidth="1"/>
    <col min="4612" max="4613" width="14.42578125" style="1149" customWidth="1"/>
    <col min="4614" max="4614" width="17.28515625" style="1149" customWidth="1"/>
    <col min="4615" max="4616" width="14.42578125" style="1149" customWidth="1"/>
    <col min="4617" max="4617" width="18.140625" style="1149" customWidth="1"/>
    <col min="4618" max="4618" width="14.42578125" style="1149" customWidth="1"/>
    <col min="4619" max="4619" width="12.140625" style="1149" customWidth="1"/>
    <col min="4620" max="4620" width="20.42578125" style="1149" customWidth="1"/>
    <col min="4621" max="4621" width="20.5703125" style="1149" customWidth="1"/>
    <col min="4622" max="4624" width="12.140625" style="1149" customWidth="1"/>
    <col min="4625" max="4864" width="9.140625" style="1149"/>
    <col min="4865" max="4865" width="57.42578125" style="1149" customWidth="1"/>
    <col min="4866" max="4866" width="10.42578125" style="1149" customWidth="1"/>
    <col min="4867" max="4867" width="19.5703125" style="1149" customWidth="1"/>
    <col min="4868" max="4869" width="14.42578125" style="1149" customWidth="1"/>
    <col min="4870" max="4870" width="17.28515625" style="1149" customWidth="1"/>
    <col min="4871" max="4872" width="14.42578125" style="1149" customWidth="1"/>
    <col min="4873" max="4873" width="18.140625" style="1149" customWidth="1"/>
    <col min="4874" max="4874" width="14.42578125" style="1149" customWidth="1"/>
    <col min="4875" max="4875" width="12.140625" style="1149" customWidth="1"/>
    <col min="4876" max="4876" width="20.42578125" style="1149" customWidth="1"/>
    <col min="4877" max="4877" width="20.5703125" style="1149" customWidth="1"/>
    <col min="4878" max="4880" width="12.140625" style="1149" customWidth="1"/>
    <col min="4881" max="5120" width="9.140625" style="1149"/>
    <col min="5121" max="5121" width="57.42578125" style="1149" customWidth="1"/>
    <col min="5122" max="5122" width="10.42578125" style="1149" customWidth="1"/>
    <col min="5123" max="5123" width="19.5703125" style="1149" customWidth="1"/>
    <col min="5124" max="5125" width="14.42578125" style="1149" customWidth="1"/>
    <col min="5126" max="5126" width="17.28515625" style="1149" customWidth="1"/>
    <col min="5127" max="5128" width="14.42578125" style="1149" customWidth="1"/>
    <col min="5129" max="5129" width="18.140625" style="1149" customWidth="1"/>
    <col min="5130" max="5130" width="14.42578125" style="1149" customWidth="1"/>
    <col min="5131" max="5131" width="12.140625" style="1149" customWidth="1"/>
    <col min="5132" max="5132" width="20.42578125" style="1149" customWidth="1"/>
    <col min="5133" max="5133" width="20.5703125" style="1149" customWidth="1"/>
    <col min="5134" max="5136" width="12.140625" style="1149" customWidth="1"/>
    <col min="5137" max="5376" width="9.140625" style="1149"/>
    <col min="5377" max="5377" width="57.42578125" style="1149" customWidth="1"/>
    <col min="5378" max="5378" width="10.42578125" style="1149" customWidth="1"/>
    <col min="5379" max="5379" width="19.5703125" style="1149" customWidth="1"/>
    <col min="5380" max="5381" width="14.42578125" style="1149" customWidth="1"/>
    <col min="5382" max="5382" width="17.28515625" style="1149" customWidth="1"/>
    <col min="5383" max="5384" width="14.42578125" style="1149" customWidth="1"/>
    <col min="5385" max="5385" width="18.140625" style="1149" customWidth="1"/>
    <col min="5386" max="5386" width="14.42578125" style="1149" customWidth="1"/>
    <col min="5387" max="5387" width="12.140625" style="1149" customWidth="1"/>
    <col min="5388" max="5388" width="20.42578125" style="1149" customWidth="1"/>
    <col min="5389" max="5389" width="20.5703125" style="1149" customWidth="1"/>
    <col min="5390" max="5392" width="12.140625" style="1149" customWidth="1"/>
    <col min="5393" max="5632" width="9.140625" style="1149"/>
    <col min="5633" max="5633" width="57.42578125" style="1149" customWidth="1"/>
    <col min="5634" max="5634" width="10.42578125" style="1149" customWidth="1"/>
    <col min="5635" max="5635" width="19.5703125" style="1149" customWidth="1"/>
    <col min="5636" max="5637" width="14.42578125" style="1149" customWidth="1"/>
    <col min="5638" max="5638" width="17.28515625" style="1149" customWidth="1"/>
    <col min="5639" max="5640" width="14.42578125" style="1149" customWidth="1"/>
    <col min="5641" max="5641" width="18.140625" style="1149" customWidth="1"/>
    <col min="5642" max="5642" width="14.42578125" style="1149" customWidth="1"/>
    <col min="5643" max="5643" width="12.140625" style="1149" customWidth="1"/>
    <col min="5644" max="5644" width="20.42578125" style="1149" customWidth="1"/>
    <col min="5645" max="5645" width="20.5703125" style="1149" customWidth="1"/>
    <col min="5646" max="5648" width="12.140625" style="1149" customWidth="1"/>
    <col min="5649" max="5888" width="9.140625" style="1149"/>
    <col min="5889" max="5889" width="57.42578125" style="1149" customWidth="1"/>
    <col min="5890" max="5890" width="10.42578125" style="1149" customWidth="1"/>
    <col min="5891" max="5891" width="19.5703125" style="1149" customWidth="1"/>
    <col min="5892" max="5893" width="14.42578125" style="1149" customWidth="1"/>
    <col min="5894" max="5894" width="17.28515625" style="1149" customWidth="1"/>
    <col min="5895" max="5896" width="14.42578125" style="1149" customWidth="1"/>
    <col min="5897" max="5897" width="18.140625" style="1149" customWidth="1"/>
    <col min="5898" max="5898" width="14.42578125" style="1149" customWidth="1"/>
    <col min="5899" max="5899" width="12.140625" style="1149" customWidth="1"/>
    <col min="5900" max="5900" width="20.42578125" style="1149" customWidth="1"/>
    <col min="5901" max="5901" width="20.5703125" style="1149" customWidth="1"/>
    <col min="5902" max="5904" width="12.140625" style="1149" customWidth="1"/>
    <col min="5905" max="6144" width="9.140625" style="1149"/>
    <col min="6145" max="6145" width="57.42578125" style="1149" customWidth="1"/>
    <col min="6146" max="6146" width="10.42578125" style="1149" customWidth="1"/>
    <col min="6147" max="6147" width="19.5703125" style="1149" customWidth="1"/>
    <col min="6148" max="6149" width="14.42578125" style="1149" customWidth="1"/>
    <col min="6150" max="6150" width="17.28515625" style="1149" customWidth="1"/>
    <col min="6151" max="6152" width="14.42578125" style="1149" customWidth="1"/>
    <col min="6153" max="6153" width="18.140625" style="1149" customWidth="1"/>
    <col min="6154" max="6154" width="14.42578125" style="1149" customWidth="1"/>
    <col min="6155" max="6155" width="12.140625" style="1149" customWidth="1"/>
    <col min="6156" max="6156" width="20.42578125" style="1149" customWidth="1"/>
    <col min="6157" max="6157" width="20.5703125" style="1149" customWidth="1"/>
    <col min="6158" max="6160" width="12.140625" style="1149" customWidth="1"/>
    <col min="6161" max="6400" width="9.140625" style="1149"/>
    <col min="6401" max="6401" width="57.42578125" style="1149" customWidth="1"/>
    <col min="6402" max="6402" width="10.42578125" style="1149" customWidth="1"/>
    <col min="6403" max="6403" width="19.5703125" style="1149" customWidth="1"/>
    <col min="6404" max="6405" width="14.42578125" style="1149" customWidth="1"/>
    <col min="6406" max="6406" width="17.28515625" style="1149" customWidth="1"/>
    <col min="6407" max="6408" width="14.42578125" style="1149" customWidth="1"/>
    <col min="6409" max="6409" width="18.140625" style="1149" customWidth="1"/>
    <col min="6410" max="6410" width="14.42578125" style="1149" customWidth="1"/>
    <col min="6411" max="6411" width="12.140625" style="1149" customWidth="1"/>
    <col min="6412" max="6412" width="20.42578125" style="1149" customWidth="1"/>
    <col min="6413" max="6413" width="20.5703125" style="1149" customWidth="1"/>
    <col min="6414" max="6416" width="12.140625" style="1149" customWidth="1"/>
    <col min="6417" max="6656" width="9.140625" style="1149"/>
    <col min="6657" max="6657" width="57.42578125" style="1149" customWidth="1"/>
    <col min="6658" max="6658" width="10.42578125" style="1149" customWidth="1"/>
    <col min="6659" max="6659" width="19.5703125" style="1149" customWidth="1"/>
    <col min="6660" max="6661" width="14.42578125" style="1149" customWidth="1"/>
    <col min="6662" max="6662" width="17.28515625" style="1149" customWidth="1"/>
    <col min="6663" max="6664" width="14.42578125" style="1149" customWidth="1"/>
    <col min="6665" max="6665" width="18.140625" style="1149" customWidth="1"/>
    <col min="6666" max="6666" width="14.42578125" style="1149" customWidth="1"/>
    <col min="6667" max="6667" width="12.140625" style="1149" customWidth="1"/>
    <col min="6668" max="6668" width="20.42578125" style="1149" customWidth="1"/>
    <col min="6669" max="6669" width="20.5703125" style="1149" customWidth="1"/>
    <col min="6670" max="6672" width="12.140625" style="1149" customWidth="1"/>
    <col min="6673" max="6912" width="9.140625" style="1149"/>
    <col min="6913" max="6913" width="57.42578125" style="1149" customWidth="1"/>
    <col min="6914" max="6914" width="10.42578125" style="1149" customWidth="1"/>
    <col min="6915" max="6915" width="19.5703125" style="1149" customWidth="1"/>
    <col min="6916" max="6917" width="14.42578125" style="1149" customWidth="1"/>
    <col min="6918" max="6918" width="17.28515625" style="1149" customWidth="1"/>
    <col min="6919" max="6920" width="14.42578125" style="1149" customWidth="1"/>
    <col min="6921" max="6921" width="18.140625" style="1149" customWidth="1"/>
    <col min="6922" max="6922" width="14.42578125" style="1149" customWidth="1"/>
    <col min="6923" max="6923" width="12.140625" style="1149" customWidth="1"/>
    <col min="6924" max="6924" width="20.42578125" style="1149" customWidth="1"/>
    <col min="6925" max="6925" width="20.5703125" style="1149" customWidth="1"/>
    <col min="6926" max="6928" width="12.140625" style="1149" customWidth="1"/>
    <col min="6929" max="7168" width="9.140625" style="1149"/>
    <col min="7169" max="7169" width="57.42578125" style="1149" customWidth="1"/>
    <col min="7170" max="7170" width="10.42578125" style="1149" customWidth="1"/>
    <col min="7171" max="7171" width="19.5703125" style="1149" customWidth="1"/>
    <col min="7172" max="7173" width="14.42578125" style="1149" customWidth="1"/>
    <col min="7174" max="7174" width="17.28515625" style="1149" customWidth="1"/>
    <col min="7175" max="7176" width="14.42578125" style="1149" customWidth="1"/>
    <col min="7177" max="7177" width="18.140625" style="1149" customWidth="1"/>
    <col min="7178" max="7178" width="14.42578125" style="1149" customWidth="1"/>
    <col min="7179" max="7179" width="12.140625" style="1149" customWidth="1"/>
    <col min="7180" max="7180" width="20.42578125" style="1149" customWidth="1"/>
    <col min="7181" max="7181" width="20.5703125" style="1149" customWidth="1"/>
    <col min="7182" max="7184" width="12.140625" style="1149" customWidth="1"/>
    <col min="7185" max="7424" width="9.140625" style="1149"/>
    <col min="7425" max="7425" width="57.42578125" style="1149" customWidth="1"/>
    <col min="7426" max="7426" width="10.42578125" style="1149" customWidth="1"/>
    <col min="7427" max="7427" width="19.5703125" style="1149" customWidth="1"/>
    <col min="7428" max="7429" width="14.42578125" style="1149" customWidth="1"/>
    <col min="7430" max="7430" width="17.28515625" style="1149" customWidth="1"/>
    <col min="7431" max="7432" width="14.42578125" style="1149" customWidth="1"/>
    <col min="7433" max="7433" width="18.140625" style="1149" customWidth="1"/>
    <col min="7434" max="7434" width="14.42578125" style="1149" customWidth="1"/>
    <col min="7435" max="7435" width="12.140625" style="1149" customWidth="1"/>
    <col min="7436" max="7436" width="20.42578125" style="1149" customWidth="1"/>
    <col min="7437" max="7437" width="20.5703125" style="1149" customWidth="1"/>
    <col min="7438" max="7440" width="12.140625" style="1149" customWidth="1"/>
    <col min="7441" max="7680" width="9.140625" style="1149"/>
    <col min="7681" max="7681" width="57.42578125" style="1149" customWidth="1"/>
    <col min="7682" max="7682" width="10.42578125" style="1149" customWidth="1"/>
    <col min="7683" max="7683" width="19.5703125" style="1149" customWidth="1"/>
    <col min="7684" max="7685" width="14.42578125" style="1149" customWidth="1"/>
    <col min="7686" max="7686" width="17.28515625" style="1149" customWidth="1"/>
    <col min="7687" max="7688" width="14.42578125" style="1149" customWidth="1"/>
    <col min="7689" max="7689" width="18.140625" style="1149" customWidth="1"/>
    <col min="7690" max="7690" width="14.42578125" style="1149" customWidth="1"/>
    <col min="7691" max="7691" width="12.140625" style="1149" customWidth="1"/>
    <col min="7692" max="7692" width="20.42578125" style="1149" customWidth="1"/>
    <col min="7693" max="7693" width="20.5703125" style="1149" customWidth="1"/>
    <col min="7694" max="7696" width="12.140625" style="1149" customWidth="1"/>
    <col min="7697" max="7936" width="9.140625" style="1149"/>
    <col min="7937" max="7937" width="57.42578125" style="1149" customWidth="1"/>
    <col min="7938" max="7938" width="10.42578125" style="1149" customWidth="1"/>
    <col min="7939" max="7939" width="19.5703125" style="1149" customWidth="1"/>
    <col min="7940" max="7941" width="14.42578125" style="1149" customWidth="1"/>
    <col min="7942" max="7942" width="17.28515625" style="1149" customWidth="1"/>
    <col min="7943" max="7944" width="14.42578125" style="1149" customWidth="1"/>
    <col min="7945" max="7945" width="18.140625" style="1149" customWidth="1"/>
    <col min="7946" max="7946" width="14.42578125" style="1149" customWidth="1"/>
    <col min="7947" max="7947" width="12.140625" style="1149" customWidth="1"/>
    <col min="7948" max="7948" width="20.42578125" style="1149" customWidth="1"/>
    <col min="7949" max="7949" width="20.5703125" style="1149" customWidth="1"/>
    <col min="7950" max="7952" width="12.140625" style="1149" customWidth="1"/>
    <col min="7953" max="8192" width="9.140625" style="1149"/>
    <col min="8193" max="8193" width="57.42578125" style="1149" customWidth="1"/>
    <col min="8194" max="8194" width="10.42578125" style="1149" customWidth="1"/>
    <col min="8195" max="8195" width="19.5703125" style="1149" customWidth="1"/>
    <col min="8196" max="8197" width="14.42578125" style="1149" customWidth="1"/>
    <col min="8198" max="8198" width="17.28515625" style="1149" customWidth="1"/>
    <col min="8199" max="8200" width="14.42578125" style="1149" customWidth="1"/>
    <col min="8201" max="8201" width="18.140625" style="1149" customWidth="1"/>
    <col min="8202" max="8202" width="14.42578125" style="1149" customWidth="1"/>
    <col min="8203" max="8203" width="12.140625" style="1149" customWidth="1"/>
    <col min="8204" max="8204" width="20.42578125" style="1149" customWidth="1"/>
    <col min="8205" max="8205" width="20.5703125" style="1149" customWidth="1"/>
    <col min="8206" max="8208" width="12.140625" style="1149" customWidth="1"/>
    <col min="8209" max="8448" width="9.140625" style="1149"/>
    <col min="8449" max="8449" width="57.42578125" style="1149" customWidth="1"/>
    <col min="8450" max="8450" width="10.42578125" style="1149" customWidth="1"/>
    <col min="8451" max="8451" width="19.5703125" style="1149" customWidth="1"/>
    <col min="8452" max="8453" width="14.42578125" style="1149" customWidth="1"/>
    <col min="8454" max="8454" width="17.28515625" style="1149" customWidth="1"/>
    <col min="8455" max="8456" width="14.42578125" style="1149" customWidth="1"/>
    <col min="8457" max="8457" width="18.140625" style="1149" customWidth="1"/>
    <col min="8458" max="8458" width="14.42578125" style="1149" customWidth="1"/>
    <col min="8459" max="8459" width="12.140625" style="1149" customWidth="1"/>
    <col min="8460" max="8460" width="20.42578125" style="1149" customWidth="1"/>
    <col min="8461" max="8461" width="20.5703125" style="1149" customWidth="1"/>
    <col min="8462" max="8464" width="12.140625" style="1149" customWidth="1"/>
    <col min="8465" max="8704" width="9.140625" style="1149"/>
    <col min="8705" max="8705" width="57.42578125" style="1149" customWidth="1"/>
    <col min="8706" max="8706" width="10.42578125" style="1149" customWidth="1"/>
    <col min="8707" max="8707" width="19.5703125" style="1149" customWidth="1"/>
    <col min="8708" max="8709" width="14.42578125" style="1149" customWidth="1"/>
    <col min="8710" max="8710" width="17.28515625" style="1149" customWidth="1"/>
    <col min="8711" max="8712" width="14.42578125" style="1149" customWidth="1"/>
    <col min="8713" max="8713" width="18.140625" style="1149" customWidth="1"/>
    <col min="8714" max="8714" width="14.42578125" style="1149" customWidth="1"/>
    <col min="8715" max="8715" width="12.140625" style="1149" customWidth="1"/>
    <col min="8716" max="8716" width="20.42578125" style="1149" customWidth="1"/>
    <col min="8717" max="8717" width="20.5703125" style="1149" customWidth="1"/>
    <col min="8718" max="8720" width="12.140625" style="1149" customWidth="1"/>
    <col min="8721" max="8960" width="9.140625" style="1149"/>
    <col min="8961" max="8961" width="57.42578125" style="1149" customWidth="1"/>
    <col min="8962" max="8962" width="10.42578125" style="1149" customWidth="1"/>
    <col min="8963" max="8963" width="19.5703125" style="1149" customWidth="1"/>
    <col min="8964" max="8965" width="14.42578125" style="1149" customWidth="1"/>
    <col min="8966" max="8966" width="17.28515625" style="1149" customWidth="1"/>
    <col min="8967" max="8968" width="14.42578125" style="1149" customWidth="1"/>
    <col min="8969" max="8969" width="18.140625" style="1149" customWidth="1"/>
    <col min="8970" max="8970" width="14.42578125" style="1149" customWidth="1"/>
    <col min="8971" max="8971" width="12.140625" style="1149" customWidth="1"/>
    <col min="8972" max="8972" width="20.42578125" style="1149" customWidth="1"/>
    <col min="8973" max="8973" width="20.5703125" style="1149" customWidth="1"/>
    <col min="8974" max="8976" width="12.140625" style="1149" customWidth="1"/>
    <col min="8977" max="9216" width="9.140625" style="1149"/>
    <col min="9217" max="9217" width="57.42578125" style="1149" customWidth="1"/>
    <col min="9218" max="9218" width="10.42578125" style="1149" customWidth="1"/>
    <col min="9219" max="9219" width="19.5703125" style="1149" customWidth="1"/>
    <col min="9220" max="9221" width="14.42578125" style="1149" customWidth="1"/>
    <col min="9222" max="9222" width="17.28515625" style="1149" customWidth="1"/>
    <col min="9223" max="9224" width="14.42578125" style="1149" customWidth="1"/>
    <col min="9225" max="9225" width="18.140625" style="1149" customWidth="1"/>
    <col min="9226" max="9226" width="14.42578125" style="1149" customWidth="1"/>
    <col min="9227" max="9227" width="12.140625" style="1149" customWidth="1"/>
    <col min="9228" max="9228" width="20.42578125" style="1149" customWidth="1"/>
    <col min="9229" max="9229" width="20.5703125" style="1149" customWidth="1"/>
    <col min="9230" max="9232" width="12.140625" style="1149" customWidth="1"/>
    <col min="9233" max="9472" width="9.140625" style="1149"/>
    <col min="9473" max="9473" width="57.42578125" style="1149" customWidth="1"/>
    <col min="9474" max="9474" width="10.42578125" style="1149" customWidth="1"/>
    <col min="9475" max="9475" width="19.5703125" style="1149" customWidth="1"/>
    <col min="9476" max="9477" width="14.42578125" style="1149" customWidth="1"/>
    <col min="9478" max="9478" width="17.28515625" style="1149" customWidth="1"/>
    <col min="9479" max="9480" width="14.42578125" style="1149" customWidth="1"/>
    <col min="9481" max="9481" width="18.140625" style="1149" customWidth="1"/>
    <col min="9482" max="9482" width="14.42578125" style="1149" customWidth="1"/>
    <col min="9483" max="9483" width="12.140625" style="1149" customWidth="1"/>
    <col min="9484" max="9484" width="20.42578125" style="1149" customWidth="1"/>
    <col min="9485" max="9485" width="20.5703125" style="1149" customWidth="1"/>
    <col min="9486" max="9488" width="12.140625" style="1149" customWidth="1"/>
    <col min="9489" max="9728" width="9.140625" style="1149"/>
    <col min="9729" max="9729" width="57.42578125" style="1149" customWidth="1"/>
    <col min="9730" max="9730" width="10.42578125" style="1149" customWidth="1"/>
    <col min="9731" max="9731" width="19.5703125" style="1149" customWidth="1"/>
    <col min="9732" max="9733" width="14.42578125" style="1149" customWidth="1"/>
    <col min="9734" max="9734" width="17.28515625" style="1149" customWidth="1"/>
    <col min="9735" max="9736" width="14.42578125" style="1149" customWidth="1"/>
    <col min="9737" max="9737" width="18.140625" style="1149" customWidth="1"/>
    <col min="9738" max="9738" width="14.42578125" style="1149" customWidth="1"/>
    <col min="9739" max="9739" width="12.140625" style="1149" customWidth="1"/>
    <col min="9740" max="9740" width="20.42578125" style="1149" customWidth="1"/>
    <col min="9741" max="9741" width="20.5703125" style="1149" customWidth="1"/>
    <col min="9742" max="9744" width="12.140625" style="1149" customWidth="1"/>
    <col min="9745" max="9984" width="9.140625" style="1149"/>
    <col min="9985" max="9985" width="57.42578125" style="1149" customWidth="1"/>
    <col min="9986" max="9986" width="10.42578125" style="1149" customWidth="1"/>
    <col min="9987" max="9987" width="19.5703125" style="1149" customWidth="1"/>
    <col min="9988" max="9989" width="14.42578125" style="1149" customWidth="1"/>
    <col min="9990" max="9990" width="17.28515625" style="1149" customWidth="1"/>
    <col min="9991" max="9992" width="14.42578125" style="1149" customWidth="1"/>
    <col min="9993" max="9993" width="18.140625" style="1149" customWidth="1"/>
    <col min="9994" max="9994" width="14.42578125" style="1149" customWidth="1"/>
    <col min="9995" max="9995" width="12.140625" style="1149" customWidth="1"/>
    <col min="9996" max="9996" width="20.42578125" style="1149" customWidth="1"/>
    <col min="9997" max="9997" width="20.5703125" style="1149" customWidth="1"/>
    <col min="9998" max="10000" width="12.140625" style="1149" customWidth="1"/>
    <col min="10001" max="10240" width="9.140625" style="1149"/>
    <col min="10241" max="10241" width="57.42578125" style="1149" customWidth="1"/>
    <col min="10242" max="10242" width="10.42578125" style="1149" customWidth="1"/>
    <col min="10243" max="10243" width="19.5703125" style="1149" customWidth="1"/>
    <col min="10244" max="10245" width="14.42578125" style="1149" customWidth="1"/>
    <col min="10246" max="10246" width="17.28515625" style="1149" customWidth="1"/>
    <col min="10247" max="10248" width="14.42578125" style="1149" customWidth="1"/>
    <col min="10249" max="10249" width="18.140625" style="1149" customWidth="1"/>
    <col min="10250" max="10250" width="14.42578125" style="1149" customWidth="1"/>
    <col min="10251" max="10251" width="12.140625" style="1149" customWidth="1"/>
    <col min="10252" max="10252" width="20.42578125" style="1149" customWidth="1"/>
    <col min="10253" max="10253" width="20.5703125" style="1149" customWidth="1"/>
    <col min="10254" max="10256" width="12.140625" style="1149" customWidth="1"/>
    <col min="10257" max="10496" width="9.140625" style="1149"/>
    <col min="10497" max="10497" width="57.42578125" style="1149" customWidth="1"/>
    <col min="10498" max="10498" width="10.42578125" style="1149" customWidth="1"/>
    <col min="10499" max="10499" width="19.5703125" style="1149" customWidth="1"/>
    <col min="10500" max="10501" width="14.42578125" style="1149" customWidth="1"/>
    <col min="10502" max="10502" width="17.28515625" style="1149" customWidth="1"/>
    <col min="10503" max="10504" width="14.42578125" style="1149" customWidth="1"/>
    <col min="10505" max="10505" width="18.140625" style="1149" customWidth="1"/>
    <col min="10506" max="10506" width="14.42578125" style="1149" customWidth="1"/>
    <col min="10507" max="10507" width="12.140625" style="1149" customWidth="1"/>
    <col min="10508" max="10508" width="20.42578125" style="1149" customWidth="1"/>
    <col min="10509" max="10509" width="20.5703125" style="1149" customWidth="1"/>
    <col min="10510" max="10512" width="12.140625" style="1149" customWidth="1"/>
    <col min="10513" max="10752" width="9.140625" style="1149"/>
    <col min="10753" max="10753" width="57.42578125" style="1149" customWidth="1"/>
    <col min="10754" max="10754" width="10.42578125" style="1149" customWidth="1"/>
    <col min="10755" max="10755" width="19.5703125" style="1149" customWidth="1"/>
    <col min="10756" max="10757" width="14.42578125" style="1149" customWidth="1"/>
    <col min="10758" max="10758" width="17.28515625" style="1149" customWidth="1"/>
    <col min="10759" max="10760" width="14.42578125" style="1149" customWidth="1"/>
    <col min="10761" max="10761" width="18.140625" style="1149" customWidth="1"/>
    <col min="10762" max="10762" width="14.42578125" style="1149" customWidth="1"/>
    <col min="10763" max="10763" width="12.140625" style="1149" customWidth="1"/>
    <col min="10764" max="10764" width="20.42578125" style="1149" customWidth="1"/>
    <col min="10765" max="10765" width="20.5703125" style="1149" customWidth="1"/>
    <col min="10766" max="10768" width="12.140625" style="1149" customWidth="1"/>
    <col min="10769" max="11008" width="9.140625" style="1149"/>
    <col min="11009" max="11009" width="57.42578125" style="1149" customWidth="1"/>
    <col min="11010" max="11010" width="10.42578125" style="1149" customWidth="1"/>
    <col min="11011" max="11011" width="19.5703125" style="1149" customWidth="1"/>
    <col min="11012" max="11013" width="14.42578125" style="1149" customWidth="1"/>
    <col min="11014" max="11014" width="17.28515625" style="1149" customWidth="1"/>
    <col min="11015" max="11016" width="14.42578125" style="1149" customWidth="1"/>
    <col min="11017" max="11017" width="18.140625" style="1149" customWidth="1"/>
    <col min="11018" max="11018" width="14.42578125" style="1149" customWidth="1"/>
    <col min="11019" max="11019" width="12.140625" style="1149" customWidth="1"/>
    <col min="11020" max="11020" width="20.42578125" style="1149" customWidth="1"/>
    <col min="11021" max="11021" width="20.5703125" style="1149" customWidth="1"/>
    <col min="11022" max="11024" width="12.140625" style="1149" customWidth="1"/>
    <col min="11025" max="11264" width="9.140625" style="1149"/>
    <col min="11265" max="11265" width="57.42578125" style="1149" customWidth="1"/>
    <col min="11266" max="11266" width="10.42578125" style="1149" customWidth="1"/>
    <col min="11267" max="11267" width="19.5703125" style="1149" customWidth="1"/>
    <col min="11268" max="11269" width="14.42578125" style="1149" customWidth="1"/>
    <col min="11270" max="11270" width="17.28515625" style="1149" customWidth="1"/>
    <col min="11271" max="11272" width="14.42578125" style="1149" customWidth="1"/>
    <col min="11273" max="11273" width="18.140625" style="1149" customWidth="1"/>
    <col min="11274" max="11274" width="14.42578125" style="1149" customWidth="1"/>
    <col min="11275" max="11275" width="12.140625" style="1149" customWidth="1"/>
    <col min="11276" max="11276" width="20.42578125" style="1149" customWidth="1"/>
    <col min="11277" max="11277" width="20.5703125" style="1149" customWidth="1"/>
    <col min="11278" max="11280" width="12.140625" style="1149" customWidth="1"/>
    <col min="11281" max="11520" width="9.140625" style="1149"/>
    <col min="11521" max="11521" width="57.42578125" style="1149" customWidth="1"/>
    <col min="11522" max="11522" width="10.42578125" style="1149" customWidth="1"/>
    <col min="11523" max="11523" width="19.5703125" style="1149" customWidth="1"/>
    <col min="11524" max="11525" width="14.42578125" style="1149" customWidth="1"/>
    <col min="11526" max="11526" width="17.28515625" style="1149" customWidth="1"/>
    <col min="11527" max="11528" width="14.42578125" style="1149" customWidth="1"/>
    <col min="11529" max="11529" width="18.140625" style="1149" customWidth="1"/>
    <col min="11530" max="11530" width="14.42578125" style="1149" customWidth="1"/>
    <col min="11531" max="11531" width="12.140625" style="1149" customWidth="1"/>
    <col min="11532" max="11532" width="20.42578125" style="1149" customWidth="1"/>
    <col min="11533" max="11533" width="20.5703125" style="1149" customWidth="1"/>
    <col min="11534" max="11536" width="12.140625" style="1149" customWidth="1"/>
    <col min="11537" max="11776" width="9.140625" style="1149"/>
    <col min="11777" max="11777" width="57.42578125" style="1149" customWidth="1"/>
    <col min="11778" max="11778" width="10.42578125" style="1149" customWidth="1"/>
    <col min="11779" max="11779" width="19.5703125" style="1149" customWidth="1"/>
    <col min="11780" max="11781" width="14.42578125" style="1149" customWidth="1"/>
    <col min="11782" max="11782" width="17.28515625" style="1149" customWidth="1"/>
    <col min="11783" max="11784" width="14.42578125" style="1149" customWidth="1"/>
    <col min="11785" max="11785" width="18.140625" style="1149" customWidth="1"/>
    <col min="11786" max="11786" width="14.42578125" style="1149" customWidth="1"/>
    <col min="11787" max="11787" width="12.140625" style="1149" customWidth="1"/>
    <col min="11788" max="11788" width="20.42578125" style="1149" customWidth="1"/>
    <col min="11789" max="11789" width="20.5703125" style="1149" customWidth="1"/>
    <col min="11790" max="11792" width="12.140625" style="1149" customWidth="1"/>
    <col min="11793" max="12032" width="9.140625" style="1149"/>
    <col min="12033" max="12033" width="57.42578125" style="1149" customWidth="1"/>
    <col min="12034" max="12034" width="10.42578125" style="1149" customWidth="1"/>
    <col min="12035" max="12035" width="19.5703125" style="1149" customWidth="1"/>
    <col min="12036" max="12037" width="14.42578125" style="1149" customWidth="1"/>
    <col min="12038" max="12038" width="17.28515625" style="1149" customWidth="1"/>
    <col min="12039" max="12040" width="14.42578125" style="1149" customWidth="1"/>
    <col min="12041" max="12041" width="18.140625" style="1149" customWidth="1"/>
    <col min="12042" max="12042" width="14.42578125" style="1149" customWidth="1"/>
    <col min="12043" max="12043" width="12.140625" style="1149" customWidth="1"/>
    <col min="12044" max="12044" width="20.42578125" style="1149" customWidth="1"/>
    <col min="12045" max="12045" width="20.5703125" style="1149" customWidth="1"/>
    <col min="12046" max="12048" width="12.140625" style="1149" customWidth="1"/>
    <col min="12049" max="12288" width="9.140625" style="1149"/>
    <col min="12289" max="12289" width="57.42578125" style="1149" customWidth="1"/>
    <col min="12290" max="12290" width="10.42578125" style="1149" customWidth="1"/>
    <col min="12291" max="12291" width="19.5703125" style="1149" customWidth="1"/>
    <col min="12292" max="12293" width="14.42578125" style="1149" customWidth="1"/>
    <col min="12294" max="12294" width="17.28515625" style="1149" customWidth="1"/>
    <col min="12295" max="12296" width="14.42578125" style="1149" customWidth="1"/>
    <col min="12297" max="12297" width="18.140625" style="1149" customWidth="1"/>
    <col min="12298" max="12298" width="14.42578125" style="1149" customWidth="1"/>
    <col min="12299" max="12299" width="12.140625" style="1149" customWidth="1"/>
    <col min="12300" max="12300" width="20.42578125" style="1149" customWidth="1"/>
    <col min="12301" max="12301" width="20.5703125" style="1149" customWidth="1"/>
    <col min="12302" max="12304" width="12.140625" style="1149" customWidth="1"/>
    <col min="12305" max="12544" width="9.140625" style="1149"/>
    <col min="12545" max="12545" width="57.42578125" style="1149" customWidth="1"/>
    <col min="12546" max="12546" width="10.42578125" style="1149" customWidth="1"/>
    <col min="12547" max="12547" width="19.5703125" style="1149" customWidth="1"/>
    <col min="12548" max="12549" width="14.42578125" style="1149" customWidth="1"/>
    <col min="12550" max="12550" width="17.28515625" style="1149" customWidth="1"/>
    <col min="12551" max="12552" width="14.42578125" style="1149" customWidth="1"/>
    <col min="12553" max="12553" width="18.140625" style="1149" customWidth="1"/>
    <col min="12554" max="12554" width="14.42578125" style="1149" customWidth="1"/>
    <col min="12555" max="12555" width="12.140625" style="1149" customWidth="1"/>
    <col min="12556" max="12556" width="20.42578125" style="1149" customWidth="1"/>
    <col min="12557" max="12557" width="20.5703125" style="1149" customWidth="1"/>
    <col min="12558" max="12560" width="12.140625" style="1149" customWidth="1"/>
    <col min="12561" max="12800" width="9.140625" style="1149"/>
    <col min="12801" max="12801" width="57.42578125" style="1149" customWidth="1"/>
    <col min="12802" max="12802" width="10.42578125" style="1149" customWidth="1"/>
    <col min="12803" max="12803" width="19.5703125" style="1149" customWidth="1"/>
    <col min="12804" max="12805" width="14.42578125" style="1149" customWidth="1"/>
    <col min="12806" max="12806" width="17.28515625" style="1149" customWidth="1"/>
    <col min="12807" max="12808" width="14.42578125" style="1149" customWidth="1"/>
    <col min="12809" max="12809" width="18.140625" style="1149" customWidth="1"/>
    <col min="12810" max="12810" width="14.42578125" style="1149" customWidth="1"/>
    <col min="12811" max="12811" width="12.140625" style="1149" customWidth="1"/>
    <col min="12812" max="12812" width="20.42578125" style="1149" customWidth="1"/>
    <col min="12813" max="12813" width="20.5703125" style="1149" customWidth="1"/>
    <col min="12814" max="12816" width="12.140625" style="1149" customWidth="1"/>
    <col min="12817" max="13056" width="9.140625" style="1149"/>
    <col min="13057" max="13057" width="57.42578125" style="1149" customWidth="1"/>
    <col min="13058" max="13058" width="10.42578125" style="1149" customWidth="1"/>
    <col min="13059" max="13059" width="19.5703125" style="1149" customWidth="1"/>
    <col min="13060" max="13061" width="14.42578125" style="1149" customWidth="1"/>
    <col min="13062" max="13062" width="17.28515625" style="1149" customWidth="1"/>
    <col min="13063" max="13064" width="14.42578125" style="1149" customWidth="1"/>
    <col min="13065" max="13065" width="18.140625" style="1149" customWidth="1"/>
    <col min="13066" max="13066" width="14.42578125" style="1149" customWidth="1"/>
    <col min="13067" max="13067" width="12.140625" style="1149" customWidth="1"/>
    <col min="13068" max="13068" width="20.42578125" style="1149" customWidth="1"/>
    <col min="13069" max="13069" width="20.5703125" style="1149" customWidth="1"/>
    <col min="13070" max="13072" width="12.140625" style="1149" customWidth="1"/>
    <col min="13073" max="13312" width="9.140625" style="1149"/>
    <col min="13313" max="13313" width="57.42578125" style="1149" customWidth="1"/>
    <col min="13314" max="13314" width="10.42578125" style="1149" customWidth="1"/>
    <col min="13315" max="13315" width="19.5703125" style="1149" customWidth="1"/>
    <col min="13316" max="13317" width="14.42578125" style="1149" customWidth="1"/>
    <col min="13318" max="13318" width="17.28515625" style="1149" customWidth="1"/>
    <col min="13319" max="13320" width="14.42578125" style="1149" customWidth="1"/>
    <col min="13321" max="13321" width="18.140625" style="1149" customWidth="1"/>
    <col min="13322" max="13322" width="14.42578125" style="1149" customWidth="1"/>
    <col min="13323" max="13323" width="12.140625" style="1149" customWidth="1"/>
    <col min="13324" max="13324" width="20.42578125" style="1149" customWidth="1"/>
    <col min="13325" max="13325" width="20.5703125" style="1149" customWidth="1"/>
    <col min="13326" max="13328" width="12.140625" style="1149" customWidth="1"/>
    <col min="13329" max="13568" width="9.140625" style="1149"/>
    <col min="13569" max="13569" width="57.42578125" style="1149" customWidth="1"/>
    <col min="13570" max="13570" width="10.42578125" style="1149" customWidth="1"/>
    <col min="13571" max="13571" width="19.5703125" style="1149" customWidth="1"/>
    <col min="13572" max="13573" width="14.42578125" style="1149" customWidth="1"/>
    <col min="13574" max="13574" width="17.28515625" style="1149" customWidth="1"/>
    <col min="13575" max="13576" width="14.42578125" style="1149" customWidth="1"/>
    <col min="13577" max="13577" width="18.140625" style="1149" customWidth="1"/>
    <col min="13578" max="13578" width="14.42578125" style="1149" customWidth="1"/>
    <col min="13579" max="13579" width="12.140625" style="1149" customWidth="1"/>
    <col min="13580" max="13580" width="20.42578125" style="1149" customWidth="1"/>
    <col min="13581" max="13581" width="20.5703125" style="1149" customWidth="1"/>
    <col min="13582" max="13584" width="12.140625" style="1149" customWidth="1"/>
    <col min="13585" max="13824" width="9.140625" style="1149"/>
    <col min="13825" max="13825" width="57.42578125" style="1149" customWidth="1"/>
    <col min="13826" max="13826" width="10.42578125" style="1149" customWidth="1"/>
    <col min="13827" max="13827" width="19.5703125" style="1149" customWidth="1"/>
    <col min="13828" max="13829" width="14.42578125" style="1149" customWidth="1"/>
    <col min="13830" max="13830" width="17.28515625" style="1149" customWidth="1"/>
    <col min="13831" max="13832" width="14.42578125" style="1149" customWidth="1"/>
    <col min="13833" max="13833" width="18.140625" style="1149" customWidth="1"/>
    <col min="13834" max="13834" width="14.42578125" style="1149" customWidth="1"/>
    <col min="13835" max="13835" width="12.140625" style="1149" customWidth="1"/>
    <col min="13836" max="13836" width="20.42578125" style="1149" customWidth="1"/>
    <col min="13837" max="13837" width="20.5703125" style="1149" customWidth="1"/>
    <col min="13838" max="13840" width="12.140625" style="1149" customWidth="1"/>
    <col min="13841" max="14080" width="9.140625" style="1149"/>
    <col min="14081" max="14081" width="57.42578125" style="1149" customWidth="1"/>
    <col min="14082" max="14082" width="10.42578125" style="1149" customWidth="1"/>
    <col min="14083" max="14083" width="19.5703125" style="1149" customWidth="1"/>
    <col min="14084" max="14085" width="14.42578125" style="1149" customWidth="1"/>
    <col min="14086" max="14086" width="17.28515625" style="1149" customWidth="1"/>
    <col min="14087" max="14088" width="14.42578125" style="1149" customWidth="1"/>
    <col min="14089" max="14089" width="18.140625" style="1149" customWidth="1"/>
    <col min="14090" max="14090" width="14.42578125" style="1149" customWidth="1"/>
    <col min="14091" max="14091" width="12.140625" style="1149" customWidth="1"/>
    <col min="14092" max="14092" width="20.42578125" style="1149" customWidth="1"/>
    <col min="14093" max="14093" width="20.5703125" style="1149" customWidth="1"/>
    <col min="14094" max="14096" width="12.140625" style="1149" customWidth="1"/>
    <col min="14097" max="14336" width="9.140625" style="1149"/>
    <col min="14337" max="14337" width="57.42578125" style="1149" customWidth="1"/>
    <col min="14338" max="14338" width="10.42578125" style="1149" customWidth="1"/>
    <col min="14339" max="14339" width="19.5703125" style="1149" customWidth="1"/>
    <col min="14340" max="14341" width="14.42578125" style="1149" customWidth="1"/>
    <col min="14342" max="14342" width="17.28515625" style="1149" customWidth="1"/>
    <col min="14343" max="14344" width="14.42578125" style="1149" customWidth="1"/>
    <col min="14345" max="14345" width="18.140625" style="1149" customWidth="1"/>
    <col min="14346" max="14346" width="14.42578125" style="1149" customWidth="1"/>
    <col min="14347" max="14347" width="12.140625" style="1149" customWidth="1"/>
    <col min="14348" max="14348" width="20.42578125" style="1149" customWidth="1"/>
    <col min="14349" max="14349" width="20.5703125" style="1149" customWidth="1"/>
    <col min="14350" max="14352" width="12.140625" style="1149" customWidth="1"/>
    <col min="14353" max="14592" width="9.140625" style="1149"/>
    <col min="14593" max="14593" width="57.42578125" style="1149" customWidth="1"/>
    <col min="14594" max="14594" width="10.42578125" style="1149" customWidth="1"/>
    <col min="14595" max="14595" width="19.5703125" style="1149" customWidth="1"/>
    <col min="14596" max="14597" width="14.42578125" style="1149" customWidth="1"/>
    <col min="14598" max="14598" width="17.28515625" style="1149" customWidth="1"/>
    <col min="14599" max="14600" width="14.42578125" style="1149" customWidth="1"/>
    <col min="14601" max="14601" width="18.140625" style="1149" customWidth="1"/>
    <col min="14602" max="14602" width="14.42578125" style="1149" customWidth="1"/>
    <col min="14603" max="14603" width="12.140625" style="1149" customWidth="1"/>
    <col min="14604" max="14604" width="20.42578125" style="1149" customWidth="1"/>
    <col min="14605" max="14605" width="20.5703125" style="1149" customWidth="1"/>
    <col min="14606" max="14608" width="12.140625" style="1149" customWidth="1"/>
    <col min="14609" max="14848" width="9.140625" style="1149"/>
    <col min="14849" max="14849" width="57.42578125" style="1149" customWidth="1"/>
    <col min="14850" max="14850" width="10.42578125" style="1149" customWidth="1"/>
    <col min="14851" max="14851" width="19.5703125" style="1149" customWidth="1"/>
    <col min="14852" max="14853" width="14.42578125" style="1149" customWidth="1"/>
    <col min="14854" max="14854" width="17.28515625" style="1149" customWidth="1"/>
    <col min="14855" max="14856" width="14.42578125" style="1149" customWidth="1"/>
    <col min="14857" max="14857" width="18.140625" style="1149" customWidth="1"/>
    <col min="14858" max="14858" width="14.42578125" style="1149" customWidth="1"/>
    <col min="14859" max="14859" width="12.140625" style="1149" customWidth="1"/>
    <col min="14860" max="14860" width="20.42578125" style="1149" customWidth="1"/>
    <col min="14861" max="14861" width="20.5703125" style="1149" customWidth="1"/>
    <col min="14862" max="14864" width="12.140625" style="1149" customWidth="1"/>
    <col min="14865" max="15104" width="9.140625" style="1149"/>
    <col min="15105" max="15105" width="57.42578125" style="1149" customWidth="1"/>
    <col min="15106" max="15106" width="10.42578125" style="1149" customWidth="1"/>
    <col min="15107" max="15107" width="19.5703125" style="1149" customWidth="1"/>
    <col min="15108" max="15109" width="14.42578125" style="1149" customWidth="1"/>
    <col min="15110" max="15110" width="17.28515625" style="1149" customWidth="1"/>
    <col min="15111" max="15112" width="14.42578125" style="1149" customWidth="1"/>
    <col min="15113" max="15113" width="18.140625" style="1149" customWidth="1"/>
    <col min="15114" max="15114" width="14.42578125" style="1149" customWidth="1"/>
    <col min="15115" max="15115" width="12.140625" style="1149" customWidth="1"/>
    <col min="15116" max="15116" width="20.42578125" style="1149" customWidth="1"/>
    <col min="15117" max="15117" width="20.5703125" style="1149" customWidth="1"/>
    <col min="15118" max="15120" width="12.140625" style="1149" customWidth="1"/>
    <col min="15121" max="15360" width="9.140625" style="1149"/>
    <col min="15361" max="15361" width="57.42578125" style="1149" customWidth="1"/>
    <col min="15362" max="15362" width="10.42578125" style="1149" customWidth="1"/>
    <col min="15363" max="15363" width="19.5703125" style="1149" customWidth="1"/>
    <col min="15364" max="15365" width="14.42578125" style="1149" customWidth="1"/>
    <col min="15366" max="15366" width="17.28515625" style="1149" customWidth="1"/>
    <col min="15367" max="15368" width="14.42578125" style="1149" customWidth="1"/>
    <col min="15369" max="15369" width="18.140625" style="1149" customWidth="1"/>
    <col min="15370" max="15370" width="14.42578125" style="1149" customWidth="1"/>
    <col min="15371" max="15371" width="12.140625" style="1149" customWidth="1"/>
    <col min="15372" max="15372" width="20.42578125" style="1149" customWidth="1"/>
    <col min="15373" max="15373" width="20.5703125" style="1149" customWidth="1"/>
    <col min="15374" max="15376" width="12.140625" style="1149" customWidth="1"/>
    <col min="15377" max="15616" width="9.140625" style="1149"/>
    <col min="15617" max="15617" width="57.42578125" style="1149" customWidth="1"/>
    <col min="15618" max="15618" width="10.42578125" style="1149" customWidth="1"/>
    <col min="15619" max="15619" width="19.5703125" style="1149" customWidth="1"/>
    <col min="15620" max="15621" width="14.42578125" style="1149" customWidth="1"/>
    <col min="15622" max="15622" width="17.28515625" style="1149" customWidth="1"/>
    <col min="15623" max="15624" width="14.42578125" style="1149" customWidth="1"/>
    <col min="15625" max="15625" width="18.140625" style="1149" customWidth="1"/>
    <col min="15626" max="15626" width="14.42578125" style="1149" customWidth="1"/>
    <col min="15627" max="15627" width="12.140625" style="1149" customWidth="1"/>
    <col min="15628" max="15628" width="20.42578125" style="1149" customWidth="1"/>
    <col min="15629" max="15629" width="20.5703125" style="1149" customWidth="1"/>
    <col min="15630" max="15632" width="12.140625" style="1149" customWidth="1"/>
    <col min="15633" max="15872" width="9.140625" style="1149"/>
    <col min="15873" max="15873" width="57.42578125" style="1149" customWidth="1"/>
    <col min="15874" max="15874" width="10.42578125" style="1149" customWidth="1"/>
    <col min="15875" max="15875" width="19.5703125" style="1149" customWidth="1"/>
    <col min="15876" max="15877" width="14.42578125" style="1149" customWidth="1"/>
    <col min="15878" max="15878" width="17.28515625" style="1149" customWidth="1"/>
    <col min="15879" max="15880" width="14.42578125" style="1149" customWidth="1"/>
    <col min="15881" max="15881" width="18.140625" style="1149" customWidth="1"/>
    <col min="15882" max="15882" width="14.42578125" style="1149" customWidth="1"/>
    <col min="15883" max="15883" width="12.140625" style="1149" customWidth="1"/>
    <col min="15884" max="15884" width="20.42578125" style="1149" customWidth="1"/>
    <col min="15885" max="15885" width="20.5703125" style="1149" customWidth="1"/>
    <col min="15886" max="15888" width="12.140625" style="1149" customWidth="1"/>
    <col min="15889" max="16128" width="9.140625" style="1149"/>
    <col min="16129" max="16129" width="57.42578125" style="1149" customWidth="1"/>
    <col min="16130" max="16130" width="10.42578125" style="1149" customWidth="1"/>
    <col min="16131" max="16131" width="19.5703125" style="1149" customWidth="1"/>
    <col min="16132" max="16133" width="14.42578125" style="1149" customWidth="1"/>
    <col min="16134" max="16134" width="17.28515625" style="1149" customWidth="1"/>
    <col min="16135" max="16136" width="14.42578125" style="1149" customWidth="1"/>
    <col min="16137" max="16137" width="18.140625" style="1149" customWidth="1"/>
    <col min="16138" max="16138" width="14.42578125" style="1149" customWidth="1"/>
    <col min="16139" max="16139" width="12.140625" style="1149" customWidth="1"/>
    <col min="16140" max="16140" width="20.42578125" style="1149" customWidth="1"/>
    <col min="16141" max="16141" width="20.5703125" style="1149" customWidth="1"/>
    <col min="16142" max="16144" width="12.140625" style="1149" customWidth="1"/>
    <col min="16145" max="16384" width="9.140625" style="1149"/>
  </cols>
  <sheetData>
    <row r="1" spans="1:16" s="1146" customFormat="1" ht="49.5" customHeight="1">
      <c r="A1" s="1668" t="s">
        <v>0</v>
      </c>
      <c r="B1" s="1668"/>
      <c r="C1" s="1668"/>
      <c r="D1" s="1668"/>
      <c r="E1" s="1668"/>
      <c r="F1" s="1668"/>
      <c r="G1" s="1668"/>
      <c r="H1" s="1668"/>
      <c r="I1" s="1668"/>
      <c r="J1" s="1668"/>
      <c r="K1" s="1145"/>
      <c r="L1" s="1145"/>
      <c r="M1" s="1145"/>
      <c r="N1" s="1145"/>
      <c r="O1" s="1145"/>
      <c r="P1" s="1145"/>
    </row>
    <row r="2" spans="1:16" s="1146" customFormat="1" ht="52.5" customHeight="1">
      <c r="A2" s="1669" t="s">
        <v>1</v>
      </c>
      <c r="B2" s="1670"/>
      <c r="C2" s="1670"/>
      <c r="D2" s="1670"/>
      <c r="E2" s="1670"/>
      <c r="F2" s="1671"/>
      <c r="G2" s="1671"/>
      <c r="H2" s="1671"/>
      <c r="I2" s="1671"/>
      <c r="J2" s="1672"/>
      <c r="K2" s="1672"/>
      <c r="L2" s="1672"/>
      <c r="M2" s="1672"/>
      <c r="N2" s="1672"/>
      <c r="O2" s="1672"/>
      <c r="P2" s="1672"/>
    </row>
    <row r="3" spans="1:16" ht="37.5" customHeight="1">
      <c r="A3" s="1147" t="s">
        <v>2</v>
      </c>
      <c r="B3" s="1673" t="s">
        <v>3</v>
      </c>
      <c r="C3" s="1674"/>
      <c r="D3" s="1675"/>
      <c r="E3" s="1676"/>
      <c r="F3" s="1677"/>
      <c r="G3" s="1678"/>
      <c r="H3" s="1679"/>
      <c r="I3" s="1679"/>
      <c r="J3" s="1679"/>
      <c r="K3" s="1148"/>
      <c r="L3" s="1148"/>
      <c r="M3" s="1148"/>
      <c r="N3" s="1148"/>
      <c r="O3" s="1148"/>
      <c r="P3" s="1148"/>
    </row>
    <row r="4" spans="1:16" s="1146" customFormat="1" ht="21" customHeight="1">
      <c r="A4" s="1150" t="s">
        <v>4</v>
      </c>
      <c r="B4" s="1661">
        <v>43764564</v>
      </c>
      <c r="C4" s="1662"/>
      <c r="D4" s="1662"/>
      <c r="E4" s="1663"/>
      <c r="F4" s="1664"/>
      <c r="G4" s="1665"/>
      <c r="H4" s="1666"/>
      <c r="I4" s="1667"/>
      <c r="J4" s="1667"/>
      <c r="K4" s="1151"/>
      <c r="L4" s="1151"/>
      <c r="M4" s="1151"/>
      <c r="N4" s="1151"/>
      <c r="O4" s="1151"/>
      <c r="P4" s="1151"/>
    </row>
    <row r="5" spans="1:16" ht="23.25" customHeight="1"/>
    <row r="6" spans="1:16" ht="28.5" customHeight="1">
      <c r="A6" s="1657" t="s">
        <v>5</v>
      </c>
      <c r="B6" s="1657"/>
      <c r="C6" s="1657"/>
    </row>
    <row r="7" spans="1:16" ht="37.5">
      <c r="A7" s="1147" t="s">
        <v>6</v>
      </c>
      <c r="B7" s="1152" t="s">
        <v>7</v>
      </c>
      <c r="C7" s="1153" t="s">
        <v>8</v>
      </c>
    </row>
    <row r="8" spans="1:16" ht="14.25" customHeight="1">
      <c r="A8" s="1154">
        <v>1</v>
      </c>
      <c r="B8" s="1154">
        <v>2</v>
      </c>
      <c r="C8" s="1155">
        <v>3</v>
      </c>
    </row>
    <row r="9" spans="1:16" ht="29.25" customHeight="1">
      <c r="A9" s="1156" t="s">
        <v>9</v>
      </c>
      <c r="B9" s="1157" t="s">
        <v>10</v>
      </c>
      <c r="C9" s="1158">
        <v>1</v>
      </c>
    </row>
    <row r="10" spans="1:16" ht="39" customHeight="1">
      <c r="A10" s="1159" t="s">
        <v>11</v>
      </c>
      <c r="B10" s="1157" t="s">
        <v>12</v>
      </c>
      <c r="C10" s="1158"/>
    </row>
    <row r="11" spans="1:16" ht="40.5" customHeight="1">
      <c r="A11" s="1159" t="s">
        <v>13</v>
      </c>
      <c r="B11" s="1150" t="s">
        <v>14</v>
      </c>
      <c r="C11" s="1158"/>
    </row>
    <row r="12" spans="1:16" ht="73.5" customHeight="1">
      <c r="A12" s="1156" t="s">
        <v>15</v>
      </c>
      <c r="B12" s="1157" t="s">
        <v>16</v>
      </c>
      <c r="C12" s="1158"/>
    </row>
    <row r="13" spans="1:16" ht="80.25" customHeight="1">
      <c r="A13" s="1160" t="s">
        <v>17</v>
      </c>
      <c r="B13" s="1150" t="s">
        <v>18</v>
      </c>
      <c r="C13" s="1158"/>
    </row>
    <row r="14" spans="1:16" ht="115.5" customHeight="1">
      <c r="A14" s="1160" t="s">
        <v>19</v>
      </c>
      <c r="B14" s="1150" t="s">
        <v>20</v>
      </c>
      <c r="C14" s="1158"/>
    </row>
    <row r="15" spans="1:16" ht="93" customHeight="1">
      <c r="A15" s="1160" t="s">
        <v>21</v>
      </c>
      <c r="B15" s="1150" t="s">
        <v>22</v>
      </c>
      <c r="C15" s="1158"/>
    </row>
    <row r="16" spans="1:16" ht="94.5" customHeight="1">
      <c r="A16" s="1160" t="s">
        <v>23</v>
      </c>
      <c r="B16" s="1150" t="s">
        <v>24</v>
      </c>
      <c r="C16" s="1158"/>
    </row>
    <row r="17" spans="1:19" ht="83.25" customHeight="1">
      <c r="A17" s="1161" t="s">
        <v>25</v>
      </c>
      <c r="B17" s="1157" t="s">
        <v>26</v>
      </c>
      <c r="C17" s="1158"/>
      <c r="L17" s="1162"/>
    </row>
    <row r="18" spans="1:19" ht="13.15" customHeight="1">
      <c r="A18" s="1163"/>
      <c r="B18" s="1164"/>
      <c r="C18" s="1165"/>
    </row>
    <row r="19" spans="1:19" ht="19.5" customHeight="1">
      <c r="A19" s="1658" t="s">
        <v>27</v>
      </c>
      <c r="B19" s="1659"/>
      <c r="C19" s="1659"/>
    </row>
    <row r="20" spans="1:19" ht="12" customHeight="1">
      <c r="A20" s="1166"/>
      <c r="B20" s="1164"/>
      <c r="C20" s="1165"/>
    </row>
    <row r="21" spans="1:19" ht="83.25" customHeight="1">
      <c r="A21" s="1167" t="s">
        <v>6</v>
      </c>
      <c r="B21" s="1167" t="s">
        <v>7</v>
      </c>
      <c r="C21" s="1168" t="s">
        <v>28</v>
      </c>
      <c r="D21" s="1169"/>
      <c r="E21" s="1169"/>
      <c r="F21" s="1169"/>
      <c r="G21" s="1169"/>
      <c r="H21" s="1169"/>
      <c r="I21" s="1169"/>
      <c r="J21" s="1169"/>
      <c r="K21" s="1169"/>
      <c r="L21" s="1169"/>
      <c r="M21" s="1169"/>
      <c r="N21" s="1169"/>
      <c r="O21" s="1169"/>
      <c r="P21" s="1169"/>
      <c r="Q21" s="1169"/>
      <c r="R21" s="1169"/>
      <c r="S21" s="1169"/>
    </row>
    <row r="22" spans="1:19" s="1173" customFormat="1" ht="19.5" customHeight="1">
      <c r="A22" s="1167">
        <v>1</v>
      </c>
      <c r="B22" s="1167">
        <v>2</v>
      </c>
      <c r="C22" s="1167">
        <v>3</v>
      </c>
      <c r="D22" s="1170"/>
      <c r="E22" s="1170"/>
      <c r="F22" s="1170"/>
      <c r="G22" s="1170"/>
      <c r="H22" s="1170"/>
      <c r="I22" s="1170"/>
      <c r="J22" s="1171"/>
      <c r="K22" s="1170"/>
      <c r="L22" s="1170"/>
      <c r="M22" s="1170"/>
      <c r="N22" s="1170"/>
      <c r="O22" s="1170"/>
      <c r="P22" s="1170"/>
      <c r="Q22" s="1172"/>
      <c r="R22" s="1172"/>
      <c r="S22" s="1172"/>
    </row>
    <row r="23" spans="1:19" ht="20.100000000000001" customHeight="1">
      <c r="A23" s="1174" t="s">
        <v>29</v>
      </c>
      <c r="B23" s="1157" t="s">
        <v>30</v>
      </c>
      <c r="C23" s="1175">
        <v>1</v>
      </c>
      <c r="D23" s="1169"/>
      <c r="E23" s="1169"/>
      <c r="F23" s="1169"/>
      <c r="G23" s="1169"/>
      <c r="H23" s="1169"/>
      <c r="I23" s="1169"/>
      <c r="J23" s="1169"/>
      <c r="K23" s="1169"/>
      <c r="L23" s="1169"/>
      <c r="M23" s="1169"/>
      <c r="N23" s="1169"/>
      <c r="O23" s="1169"/>
      <c r="P23" s="1169"/>
      <c r="Q23" s="1169"/>
      <c r="R23" s="1169"/>
      <c r="S23" s="1169"/>
    </row>
    <row r="24" spans="1:19" ht="20.100000000000001" customHeight="1">
      <c r="A24" s="1174" t="s">
        <v>31</v>
      </c>
      <c r="B24" s="1150" t="s">
        <v>32</v>
      </c>
      <c r="C24" s="1175"/>
      <c r="D24" s="1169"/>
      <c r="E24" s="1169"/>
      <c r="F24" s="1169"/>
      <c r="G24" s="1169"/>
      <c r="H24" s="1169"/>
      <c r="I24" s="1169"/>
      <c r="J24" s="1169"/>
      <c r="K24" s="1169"/>
      <c r="L24" s="1169"/>
      <c r="M24" s="1169"/>
      <c r="N24" s="1169"/>
      <c r="O24" s="1169"/>
      <c r="P24" s="1169"/>
      <c r="Q24" s="1169"/>
      <c r="R24" s="1169"/>
      <c r="S24" s="1169"/>
    </row>
    <row r="25" spans="1:19" ht="20.100000000000001" customHeight="1">
      <c r="A25" s="1174" t="s">
        <v>33</v>
      </c>
      <c r="B25" s="1150" t="s">
        <v>34</v>
      </c>
      <c r="C25" s="1175"/>
      <c r="D25" s="1169"/>
      <c r="E25" s="1169"/>
      <c r="F25" s="1169"/>
      <c r="G25" s="1169"/>
      <c r="H25" s="1169"/>
      <c r="I25" s="1169"/>
      <c r="J25" s="1169"/>
      <c r="K25" s="1169"/>
      <c r="L25" s="1169"/>
      <c r="M25" s="1169"/>
      <c r="N25" s="1169"/>
      <c r="O25" s="1169"/>
      <c r="P25" s="1169"/>
      <c r="Q25" s="1169"/>
      <c r="R25" s="1169"/>
      <c r="S25" s="1169"/>
    </row>
    <row r="26" spans="1:19" ht="20.100000000000001" customHeight="1">
      <c r="A26" s="1174" t="s">
        <v>35</v>
      </c>
      <c r="B26" s="1150" t="s">
        <v>36</v>
      </c>
      <c r="C26" s="1175">
        <v>1</v>
      </c>
      <c r="D26" s="1169"/>
      <c r="E26" s="1169"/>
      <c r="F26" s="1169"/>
      <c r="G26" s="1169"/>
      <c r="H26" s="1169"/>
      <c r="I26" s="1169"/>
      <c r="J26" s="1169"/>
      <c r="K26" s="1169"/>
      <c r="L26" s="1169"/>
      <c r="M26" s="1169"/>
      <c r="N26" s="1169"/>
      <c r="O26" s="1169"/>
      <c r="P26" s="1169"/>
      <c r="Q26" s="1169"/>
      <c r="R26" s="1169"/>
      <c r="S26" s="1169"/>
    </row>
    <row r="27" spans="1:19" ht="42" customHeight="1">
      <c r="A27" s="1174" t="s">
        <v>37</v>
      </c>
      <c r="B27" s="1150" t="s">
        <v>38</v>
      </c>
      <c r="C27" s="1175">
        <v>1</v>
      </c>
      <c r="D27" s="1169"/>
      <c r="E27" s="1169"/>
      <c r="F27" s="1169"/>
      <c r="G27" s="1169"/>
      <c r="H27" s="1169"/>
      <c r="I27" s="1169"/>
      <c r="J27" s="1169"/>
      <c r="K27" s="1169"/>
      <c r="L27" s="1169"/>
      <c r="M27" s="1169"/>
      <c r="N27" s="1169"/>
      <c r="O27" s="1169"/>
      <c r="P27" s="1169"/>
      <c r="Q27" s="1169"/>
      <c r="R27" s="1169"/>
      <c r="S27" s="1169"/>
    </row>
    <row r="28" spans="1:19" ht="23.25" customHeight="1">
      <c r="A28" s="1166"/>
      <c r="B28" s="1164"/>
      <c r="C28" s="1165"/>
    </row>
    <row r="29" spans="1:19" ht="24" customHeight="1">
      <c r="A29" s="1631" t="s">
        <v>39</v>
      </c>
      <c r="B29" s="1631"/>
      <c r="C29" s="1631"/>
      <c r="D29" s="1631"/>
      <c r="E29" s="1631"/>
      <c r="F29" s="1631"/>
      <c r="G29" s="1631"/>
      <c r="H29" s="1631"/>
      <c r="I29" s="1631"/>
      <c r="J29" s="1631"/>
    </row>
    <row r="30" spans="1:19" ht="13.5" customHeight="1">
      <c r="A30" s="1176"/>
      <c r="B30" s="1176"/>
      <c r="C30" s="1176"/>
      <c r="D30" s="1660"/>
      <c r="E30" s="1660"/>
      <c r="F30" s="1660"/>
      <c r="G30" s="1660"/>
      <c r="H30" s="1660"/>
      <c r="I30" s="1660"/>
      <c r="J30" s="1177"/>
      <c r="K30" s="1177"/>
    </row>
    <row r="31" spans="1:19" ht="27" customHeight="1">
      <c r="A31" s="1637" t="s">
        <v>40</v>
      </c>
      <c r="B31" s="1637" t="s">
        <v>7</v>
      </c>
      <c r="C31" s="1637" t="s">
        <v>41</v>
      </c>
      <c r="D31" s="1637"/>
      <c r="E31" s="1637"/>
      <c r="F31" s="1637"/>
      <c r="G31" s="1638" t="s">
        <v>42</v>
      </c>
      <c r="H31" s="1647"/>
      <c r="I31" s="1178" t="s">
        <v>43</v>
      </c>
      <c r="J31" s="1179"/>
    </row>
    <row r="32" spans="1:19" ht="15" customHeight="1">
      <c r="A32" s="1637"/>
      <c r="B32" s="1637"/>
      <c r="C32" s="1650" t="s">
        <v>44</v>
      </c>
      <c r="D32" s="1637" t="s">
        <v>45</v>
      </c>
      <c r="E32" s="1637"/>
      <c r="F32" s="1637"/>
      <c r="G32" s="1650" t="s">
        <v>44</v>
      </c>
      <c r="H32" s="1650" t="s">
        <v>46</v>
      </c>
      <c r="I32" s="1637" t="s">
        <v>44</v>
      </c>
      <c r="J32" s="1180"/>
    </row>
    <row r="33" spans="1:17" ht="81.75" customHeight="1">
      <c r="A33" s="1637"/>
      <c r="B33" s="1637"/>
      <c r="C33" s="1652"/>
      <c r="D33" s="1167" t="s">
        <v>47</v>
      </c>
      <c r="E33" s="1167" t="s">
        <v>48</v>
      </c>
      <c r="F33" s="1167" t="s">
        <v>49</v>
      </c>
      <c r="G33" s="1651"/>
      <c r="H33" s="1652"/>
      <c r="I33" s="1637"/>
      <c r="J33" s="1181"/>
      <c r="K33" s="1169"/>
      <c r="L33" s="1182"/>
      <c r="M33" s="1182"/>
      <c r="N33" s="1182"/>
      <c r="O33" s="1182"/>
      <c r="P33" s="1169"/>
      <c r="Q33" s="1169"/>
    </row>
    <row r="34" spans="1:17" s="1173" customFormat="1" ht="21" customHeight="1">
      <c r="A34" s="1167">
        <v>1</v>
      </c>
      <c r="B34" s="1167">
        <v>2</v>
      </c>
      <c r="C34" s="1167">
        <v>3</v>
      </c>
      <c r="D34" s="1167">
        <v>4</v>
      </c>
      <c r="E34" s="1167">
        <v>5</v>
      </c>
      <c r="F34" s="1167">
        <v>6</v>
      </c>
      <c r="G34" s="1167">
        <v>7</v>
      </c>
      <c r="H34" s="1167">
        <v>8</v>
      </c>
      <c r="I34" s="1167">
        <v>9</v>
      </c>
      <c r="J34" s="1171"/>
      <c r="K34" s="1183"/>
      <c r="N34" s="1184"/>
      <c r="O34" s="1184"/>
      <c r="P34" s="1170"/>
      <c r="Q34" s="1172"/>
    </row>
    <row r="35" spans="1:17" ht="25.5" customHeight="1">
      <c r="A35" s="1185" t="s">
        <v>50</v>
      </c>
      <c r="B35" s="1157" t="s">
        <v>51</v>
      </c>
      <c r="C35" s="1186">
        <f t="shared" ref="C35:G35" si="0">C36+C45+C46+C49+C50+C51+C52</f>
        <v>147</v>
      </c>
      <c r="D35" s="1186">
        <f>D36+D45+D46+D49+D51+D52</f>
        <v>112</v>
      </c>
      <c r="E35" s="1186">
        <f t="shared" si="0"/>
        <v>0</v>
      </c>
      <c r="F35" s="1186">
        <f t="shared" si="0"/>
        <v>0</v>
      </c>
      <c r="G35" s="1186">
        <f t="shared" si="0"/>
        <v>7</v>
      </c>
      <c r="H35" s="1186">
        <f>H36+H45+H46+H49+H51+H52</f>
        <v>5</v>
      </c>
      <c r="I35" s="1186">
        <f>I36+I45+I46+I49+I51+I52</f>
        <v>136</v>
      </c>
      <c r="J35" s="1187"/>
      <c r="K35" s="1188"/>
      <c r="N35" s="1189"/>
      <c r="O35" s="1189"/>
      <c r="Q35" s="1169"/>
    </row>
    <row r="36" spans="1:17" ht="39.75" customHeight="1">
      <c r="A36" s="1190" t="s">
        <v>52</v>
      </c>
      <c r="B36" s="1157" t="s">
        <v>53</v>
      </c>
      <c r="C36" s="1191">
        <f t="shared" ref="C36:I36" si="1">C37+C38+C39+C40+C41+C42+C43+C44</f>
        <v>0</v>
      </c>
      <c r="D36" s="1191">
        <f t="shared" si="1"/>
        <v>0</v>
      </c>
      <c r="E36" s="1191">
        <f t="shared" si="1"/>
        <v>0</v>
      </c>
      <c r="F36" s="1191">
        <f t="shared" si="1"/>
        <v>0</v>
      </c>
      <c r="G36" s="1191">
        <f t="shared" si="1"/>
        <v>0</v>
      </c>
      <c r="H36" s="1191">
        <f t="shared" si="1"/>
        <v>0</v>
      </c>
      <c r="I36" s="1191">
        <f t="shared" si="1"/>
        <v>0</v>
      </c>
      <c r="J36" s="1192"/>
      <c r="K36" s="1169"/>
      <c r="L36" s="1182"/>
      <c r="M36" s="1182"/>
      <c r="N36" s="1193"/>
      <c r="O36" s="1194"/>
      <c r="P36" s="1195"/>
      <c r="Q36" s="1169"/>
    </row>
    <row r="37" spans="1:17" ht="36" customHeight="1">
      <c r="A37" s="1196" t="s">
        <v>54</v>
      </c>
      <c r="B37" s="1150" t="s">
        <v>55</v>
      </c>
      <c r="C37" s="1197"/>
      <c r="D37" s="1197"/>
      <c r="E37" s="1197"/>
      <c r="F37" s="1197"/>
      <c r="G37" s="1197"/>
      <c r="H37" s="1197"/>
      <c r="I37" s="1197"/>
      <c r="J37" s="1198"/>
      <c r="K37" s="1169"/>
      <c r="L37" s="1199"/>
      <c r="M37" s="1200"/>
      <c r="N37" s="1201"/>
      <c r="O37" s="1202"/>
      <c r="P37" s="1203"/>
      <c r="Q37" s="1169"/>
    </row>
    <row r="38" spans="1:17" ht="23.1" customHeight="1">
      <c r="A38" s="1204" t="s">
        <v>56</v>
      </c>
      <c r="B38" s="1157" t="s">
        <v>57</v>
      </c>
      <c r="C38" s="1197"/>
      <c r="D38" s="1197"/>
      <c r="E38" s="1197"/>
      <c r="F38" s="1197"/>
      <c r="G38" s="1197"/>
      <c r="H38" s="1197"/>
      <c r="I38" s="1197"/>
      <c r="J38" s="1198"/>
      <c r="L38" s="1205"/>
      <c r="M38" s="1169"/>
      <c r="N38" s="1169"/>
      <c r="O38" s="1169"/>
      <c r="P38" s="1206"/>
    </row>
    <row r="39" spans="1:17" ht="23.1" customHeight="1">
      <c r="A39" s="1207" t="s">
        <v>58</v>
      </c>
      <c r="B39" s="1157" t="s">
        <v>59</v>
      </c>
      <c r="C39" s="1197"/>
      <c r="D39" s="1197"/>
      <c r="E39" s="1197"/>
      <c r="F39" s="1197"/>
      <c r="G39" s="1197"/>
      <c r="H39" s="1197"/>
      <c r="I39" s="1197"/>
      <c r="J39" s="1198"/>
      <c r="P39" s="1206"/>
    </row>
    <row r="40" spans="1:17" ht="23.1" customHeight="1">
      <c r="A40" s="1204" t="s">
        <v>60</v>
      </c>
      <c r="B40" s="1150" t="s">
        <v>61</v>
      </c>
      <c r="C40" s="1197"/>
      <c r="D40" s="1197"/>
      <c r="E40" s="1197"/>
      <c r="F40" s="1197"/>
      <c r="G40" s="1197"/>
      <c r="H40" s="1197"/>
      <c r="I40" s="1197"/>
      <c r="J40" s="1198"/>
      <c r="P40" s="1206"/>
    </row>
    <row r="41" spans="1:17" ht="23.1" customHeight="1">
      <c r="A41" s="1204" t="s">
        <v>62</v>
      </c>
      <c r="B41" s="1157" t="s">
        <v>63</v>
      </c>
      <c r="C41" s="1197"/>
      <c r="D41" s="1197"/>
      <c r="E41" s="1197"/>
      <c r="F41" s="1197"/>
      <c r="G41" s="1197"/>
      <c r="H41" s="1197"/>
      <c r="I41" s="1197"/>
      <c r="J41" s="1198"/>
      <c r="P41" s="1206"/>
    </row>
    <row r="42" spans="1:17" ht="23.1" customHeight="1">
      <c r="A42" s="1204" t="s">
        <v>64</v>
      </c>
      <c r="B42" s="1157" t="s">
        <v>65</v>
      </c>
      <c r="C42" s="1197"/>
      <c r="D42" s="1197"/>
      <c r="E42" s="1197"/>
      <c r="F42" s="1197"/>
      <c r="G42" s="1197"/>
      <c r="H42" s="1197"/>
      <c r="I42" s="1197"/>
      <c r="J42" s="1198"/>
      <c r="P42" s="1206"/>
    </row>
    <row r="43" spans="1:17" ht="23.1" customHeight="1">
      <c r="A43" s="1204" t="s">
        <v>66</v>
      </c>
      <c r="B43" s="1150" t="s">
        <v>67</v>
      </c>
      <c r="C43" s="1197"/>
      <c r="D43" s="1197"/>
      <c r="E43" s="1197"/>
      <c r="F43" s="1197"/>
      <c r="G43" s="1197"/>
      <c r="H43" s="1197"/>
      <c r="I43" s="1197"/>
      <c r="J43" s="1198"/>
      <c r="P43" s="1206"/>
    </row>
    <row r="44" spans="1:17" ht="23.1" customHeight="1">
      <c r="A44" s="1204" t="s">
        <v>68</v>
      </c>
      <c r="B44" s="1157" t="s">
        <v>69</v>
      </c>
      <c r="C44" s="1197"/>
      <c r="D44" s="1197"/>
      <c r="E44" s="1197"/>
      <c r="F44" s="1197"/>
      <c r="G44" s="1197"/>
      <c r="H44" s="1197"/>
      <c r="I44" s="1197"/>
      <c r="J44" s="1198"/>
      <c r="P44" s="1206"/>
    </row>
    <row r="45" spans="1:17" ht="23.1" customHeight="1">
      <c r="A45" s="1208" t="s">
        <v>70</v>
      </c>
      <c r="B45" s="1157" t="s">
        <v>71</v>
      </c>
      <c r="C45" s="1197">
        <v>147</v>
      </c>
      <c r="D45" s="1197">
        <v>112</v>
      </c>
      <c r="E45" s="1197"/>
      <c r="F45" s="1197"/>
      <c r="G45" s="1197">
        <v>7</v>
      </c>
      <c r="H45" s="1197">
        <v>5</v>
      </c>
      <c r="I45" s="1197">
        <v>136</v>
      </c>
      <c r="J45" s="1209"/>
      <c r="P45" s="1206"/>
    </row>
    <row r="46" spans="1:17" ht="23.1" customHeight="1">
      <c r="A46" s="1208" t="s">
        <v>72</v>
      </c>
      <c r="B46" s="1150" t="s">
        <v>73</v>
      </c>
      <c r="C46" s="1197"/>
      <c r="D46" s="1197"/>
      <c r="E46" s="1197"/>
      <c r="F46" s="1197"/>
      <c r="G46" s="1197"/>
      <c r="H46" s="1197"/>
      <c r="I46" s="1197"/>
      <c r="J46" s="1209"/>
      <c r="P46" s="1206"/>
    </row>
    <row r="47" spans="1:17" ht="33.75" customHeight="1">
      <c r="A47" s="1174" t="s">
        <v>74</v>
      </c>
      <c r="B47" s="1157" t="s">
        <v>75</v>
      </c>
      <c r="C47" s="1197"/>
      <c r="D47" s="1210"/>
      <c r="E47" s="1210"/>
      <c r="F47" s="1210"/>
      <c r="G47" s="1210"/>
      <c r="H47" s="1210"/>
      <c r="I47" s="1210"/>
      <c r="J47" s="1209"/>
      <c r="P47" s="1206"/>
    </row>
    <row r="48" spans="1:17" ht="23.1" customHeight="1">
      <c r="A48" s="1174" t="s">
        <v>76</v>
      </c>
      <c r="B48" s="1157" t="s">
        <v>77</v>
      </c>
      <c r="C48" s="1197"/>
      <c r="D48" s="1210"/>
      <c r="E48" s="1210"/>
      <c r="F48" s="1210"/>
      <c r="G48" s="1210"/>
      <c r="H48" s="1210"/>
      <c r="I48" s="1210"/>
      <c r="J48" s="1209"/>
      <c r="P48" s="1206"/>
    </row>
    <row r="49" spans="1:17" ht="23.1" customHeight="1">
      <c r="A49" s="1211" t="s">
        <v>78</v>
      </c>
      <c r="B49" s="1150" t="s">
        <v>79</v>
      </c>
      <c r="C49" s="1197"/>
      <c r="D49" s="1210"/>
      <c r="E49" s="1210"/>
      <c r="F49" s="1210"/>
      <c r="G49" s="1210"/>
      <c r="H49" s="1210"/>
      <c r="I49" s="1210"/>
      <c r="J49" s="1209"/>
    </row>
    <row r="50" spans="1:17" ht="23.1" customHeight="1">
      <c r="A50" s="1211" t="s">
        <v>80</v>
      </c>
      <c r="B50" s="1157" t="s">
        <v>81</v>
      </c>
      <c r="C50" s="1197"/>
      <c r="D50" s="1212" t="s">
        <v>82</v>
      </c>
      <c r="E50" s="1210"/>
      <c r="F50" s="1210"/>
      <c r="G50" s="1210"/>
      <c r="H50" s="1212" t="s">
        <v>82</v>
      </c>
      <c r="I50" s="1210"/>
      <c r="J50" s="1209"/>
    </row>
    <row r="51" spans="1:17" ht="23.1" customHeight="1">
      <c r="A51" s="1211" t="s">
        <v>83</v>
      </c>
      <c r="B51" s="1157" t="s">
        <v>84</v>
      </c>
      <c r="C51" s="1197"/>
      <c r="D51" s="1210"/>
      <c r="E51" s="1210"/>
      <c r="F51" s="1210"/>
      <c r="G51" s="1210"/>
      <c r="H51" s="1210"/>
      <c r="I51" s="1210"/>
      <c r="J51" s="1209"/>
    </row>
    <row r="52" spans="1:17" ht="23.1" customHeight="1">
      <c r="A52" s="1213" t="s">
        <v>85</v>
      </c>
      <c r="B52" s="1150" t="s">
        <v>86</v>
      </c>
      <c r="C52" s="1197"/>
      <c r="D52" s="1210"/>
      <c r="E52" s="1210"/>
      <c r="F52" s="1210"/>
      <c r="G52" s="1210"/>
      <c r="H52" s="1210"/>
      <c r="I52" s="1210"/>
      <c r="J52" s="1209"/>
    </row>
    <row r="53" spans="1:17" ht="37.5" customHeight="1">
      <c r="A53" s="1214" t="s">
        <v>87</v>
      </c>
      <c r="B53" s="1157" t="s">
        <v>88</v>
      </c>
      <c r="C53" s="1197"/>
      <c r="D53" s="1210"/>
      <c r="E53" s="1210"/>
      <c r="F53" s="1210"/>
      <c r="G53" s="1210"/>
      <c r="H53" s="1210"/>
      <c r="I53" s="1210"/>
      <c r="J53" s="1209"/>
    </row>
    <row r="54" spans="1:17" ht="20.25" customHeight="1">
      <c r="A54" s="1215" t="s">
        <v>89</v>
      </c>
      <c r="B54" s="1157" t="s">
        <v>90</v>
      </c>
      <c r="C54" s="1197"/>
      <c r="D54" s="1210"/>
      <c r="E54" s="1210"/>
      <c r="F54" s="1210"/>
      <c r="G54" s="1210"/>
      <c r="H54" s="1210"/>
      <c r="I54" s="1210"/>
      <c r="J54" s="1209"/>
    </row>
    <row r="55" spans="1:17" ht="32.25" customHeight="1">
      <c r="A55" s="1159" t="s">
        <v>91</v>
      </c>
      <c r="B55" s="1150" t="s">
        <v>92</v>
      </c>
      <c r="C55" s="1197">
        <v>11</v>
      </c>
      <c r="D55" s="1212" t="s">
        <v>82</v>
      </c>
      <c r="E55" s="1212" t="s">
        <v>82</v>
      </c>
      <c r="F55" s="1212" t="s">
        <v>82</v>
      </c>
      <c r="G55" s="1210">
        <v>1</v>
      </c>
      <c r="H55" s="1212" t="s">
        <v>82</v>
      </c>
      <c r="I55" s="1212" t="s">
        <v>82</v>
      </c>
      <c r="J55" s="1209"/>
    </row>
    <row r="56" spans="1:17" ht="18.95" customHeight="1">
      <c r="A56" s="1216" t="s">
        <v>93</v>
      </c>
      <c r="B56" s="1157" t="s">
        <v>94</v>
      </c>
      <c r="C56" s="1197"/>
      <c r="D56" s="1212" t="s">
        <v>82</v>
      </c>
      <c r="E56" s="1212" t="s">
        <v>82</v>
      </c>
      <c r="F56" s="1212" t="s">
        <v>82</v>
      </c>
      <c r="G56" s="1210"/>
      <c r="H56" s="1212" t="s">
        <v>82</v>
      </c>
      <c r="I56" s="1212" t="s">
        <v>82</v>
      </c>
      <c r="J56" s="1209"/>
    </row>
    <row r="57" spans="1:17" ht="18.95" customHeight="1">
      <c r="A57" s="1217" t="s">
        <v>95</v>
      </c>
      <c r="B57" s="1157" t="s">
        <v>96</v>
      </c>
      <c r="C57" s="1197"/>
      <c r="D57" s="1212" t="s">
        <v>82</v>
      </c>
      <c r="E57" s="1212" t="s">
        <v>82</v>
      </c>
      <c r="F57" s="1212" t="s">
        <v>82</v>
      </c>
      <c r="G57" s="1210"/>
      <c r="H57" s="1212" t="s">
        <v>82</v>
      </c>
      <c r="I57" s="1212" t="s">
        <v>82</v>
      </c>
      <c r="J57" s="1218"/>
      <c r="K57" s="1219"/>
      <c r="L57" s="1219"/>
      <c r="M57" s="1219"/>
      <c r="N57" s="1219"/>
      <c r="O57" s="1219"/>
      <c r="P57" s="1219"/>
    </row>
    <row r="58" spans="1:17" ht="37.5" customHeight="1">
      <c r="A58" s="1220"/>
      <c r="B58" s="1221"/>
      <c r="C58" s="1222"/>
      <c r="D58" s="1223"/>
      <c r="E58" s="1223"/>
      <c r="F58" s="1224"/>
      <c r="G58" s="1223"/>
      <c r="H58" s="1223"/>
      <c r="I58" s="1218"/>
      <c r="J58" s="1218"/>
      <c r="K58" s="1225"/>
      <c r="L58" s="1225"/>
      <c r="M58" s="1225"/>
      <c r="N58" s="1225"/>
      <c r="O58" s="1225"/>
      <c r="P58" s="1225"/>
    </row>
    <row r="59" spans="1:17" ht="21" customHeight="1">
      <c r="A59" s="1631" t="s">
        <v>97</v>
      </c>
      <c r="B59" s="1631"/>
      <c r="C59" s="1631"/>
      <c r="D59" s="1631"/>
      <c r="E59" s="1631"/>
      <c r="F59" s="1631"/>
      <c r="G59" s="1631"/>
      <c r="H59" s="1631"/>
      <c r="I59" s="1631"/>
      <c r="J59" s="1631"/>
      <c r="K59" s="1631"/>
      <c r="L59" s="1631"/>
      <c r="M59" s="1631"/>
      <c r="N59" s="1631"/>
    </row>
    <row r="60" spans="1:17" ht="13.5" customHeight="1">
      <c r="A60" s="1176"/>
      <c r="B60" s="1176"/>
      <c r="C60" s="1176"/>
      <c r="D60" s="1176"/>
      <c r="E60" s="1176"/>
      <c r="F60" s="1176"/>
      <c r="G60" s="1176"/>
      <c r="H60" s="1653"/>
      <c r="I60" s="1653"/>
      <c r="J60" s="1653"/>
      <c r="K60" s="1653"/>
      <c r="L60" s="1226"/>
      <c r="M60" s="1227"/>
      <c r="N60" s="1227"/>
    </row>
    <row r="61" spans="1:17" ht="55.5" customHeight="1">
      <c r="A61" s="1637" t="s">
        <v>40</v>
      </c>
      <c r="B61" s="1637" t="s">
        <v>7</v>
      </c>
      <c r="C61" s="1650" t="s">
        <v>98</v>
      </c>
      <c r="D61" s="1637" t="s">
        <v>99</v>
      </c>
      <c r="E61" s="1637"/>
      <c r="F61" s="1637"/>
      <c r="G61" s="1637"/>
      <c r="H61" s="1637"/>
      <c r="I61" s="1637"/>
      <c r="J61" s="1637"/>
      <c r="K61" s="1654"/>
      <c r="L61" s="1228"/>
      <c r="M61" s="1228"/>
      <c r="N61" s="1228"/>
      <c r="O61" s="1182"/>
      <c r="P61" s="1169"/>
      <c r="Q61" s="1169"/>
    </row>
    <row r="62" spans="1:17" ht="15.75">
      <c r="A62" s="1637"/>
      <c r="B62" s="1637"/>
      <c r="C62" s="1652"/>
      <c r="D62" s="1167" t="s">
        <v>100</v>
      </c>
      <c r="E62" s="1167" t="s">
        <v>101</v>
      </c>
      <c r="F62" s="1167" t="s">
        <v>102</v>
      </c>
      <c r="G62" s="1167" t="s">
        <v>103</v>
      </c>
      <c r="H62" s="1167" t="s">
        <v>104</v>
      </c>
      <c r="I62" s="1167" t="s">
        <v>105</v>
      </c>
      <c r="J62" s="1167" t="s">
        <v>106</v>
      </c>
      <c r="K62" s="1167" t="s">
        <v>107</v>
      </c>
      <c r="L62" s="1229"/>
      <c r="M62" s="1229"/>
      <c r="N62" s="1229"/>
      <c r="O62" s="1182"/>
      <c r="P62" s="1169"/>
      <c r="Q62" s="1169"/>
    </row>
    <row r="63" spans="1:17" s="1173" customFormat="1" ht="15.75" customHeight="1">
      <c r="A63" s="1167">
        <v>1</v>
      </c>
      <c r="B63" s="1167">
        <v>2</v>
      </c>
      <c r="C63" s="1167">
        <v>3</v>
      </c>
      <c r="D63" s="1167">
        <v>4</v>
      </c>
      <c r="E63" s="1167">
        <v>5</v>
      </c>
      <c r="F63" s="1167">
        <v>6</v>
      </c>
      <c r="G63" s="1167">
        <v>7</v>
      </c>
      <c r="H63" s="1167">
        <v>8</v>
      </c>
      <c r="I63" s="1167">
        <v>9</v>
      </c>
      <c r="J63" s="1230">
        <v>10</v>
      </c>
      <c r="K63" s="1167">
        <v>11</v>
      </c>
      <c r="L63" s="1184"/>
      <c r="M63" s="1184"/>
      <c r="N63" s="1184"/>
      <c r="O63" s="1184"/>
      <c r="P63" s="1170"/>
      <c r="Q63" s="1172"/>
    </row>
    <row r="64" spans="1:17" ht="25.5" customHeight="1">
      <c r="A64" s="1231" t="s">
        <v>108</v>
      </c>
      <c r="B64" s="1157" t="s">
        <v>109</v>
      </c>
      <c r="C64" s="1186">
        <f>C35</f>
        <v>147</v>
      </c>
      <c r="D64" s="1197"/>
      <c r="E64" s="1197">
        <v>10</v>
      </c>
      <c r="F64" s="1197">
        <v>21</v>
      </c>
      <c r="G64" s="1197">
        <v>21</v>
      </c>
      <c r="H64" s="1197">
        <v>38</v>
      </c>
      <c r="I64" s="1197">
        <v>33</v>
      </c>
      <c r="J64" s="1197">
        <v>24</v>
      </c>
      <c r="K64" s="1197"/>
      <c r="L64" s="1232">
        <f>C64-D64-E64-F64-G64-H64-I64-J64-K64</f>
        <v>0</v>
      </c>
      <c r="M64" s="1194"/>
      <c r="N64" s="1194"/>
      <c r="O64" s="1233"/>
      <c r="P64" s="1169"/>
      <c r="Q64" s="1169"/>
    </row>
    <row r="65" spans="1:18" ht="18" customHeight="1">
      <c r="A65" s="1234" t="s">
        <v>110</v>
      </c>
      <c r="B65" s="1157" t="s">
        <v>111</v>
      </c>
      <c r="C65" s="1186">
        <f>D65+E65+F65+G65+H65+I65+J65+K65</f>
        <v>74</v>
      </c>
      <c r="D65" s="1197"/>
      <c r="E65" s="1197">
        <v>3</v>
      </c>
      <c r="F65" s="1197">
        <v>10</v>
      </c>
      <c r="G65" s="1197">
        <v>8</v>
      </c>
      <c r="H65" s="1197">
        <v>22</v>
      </c>
      <c r="I65" s="1197">
        <v>16</v>
      </c>
      <c r="J65" s="1197">
        <v>15</v>
      </c>
      <c r="K65" s="1197"/>
      <c r="L65" s="1232"/>
      <c r="M65" s="1194"/>
      <c r="N65" s="1194"/>
      <c r="O65" s="1182"/>
      <c r="P65" s="1169"/>
      <c r="Q65" s="1169"/>
    </row>
    <row r="66" spans="1:18" ht="33" customHeight="1">
      <c r="A66" s="1231" t="s">
        <v>112</v>
      </c>
      <c r="B66" s="1150" t="s">
        <v>113</v>
      </c>
      <c r="C66" s="1186">
        <f>F35</f>
        <v>0</v>
      </c>
      <c r="D66" s="1197"/>
      <c r="E66" s="1197"/>
      <c r="F66" s="1197"/>
      <c r="G66" s="1197"/>
      <c r="H66" s="1197"/>
      <c r="I66" s="1197"/>
      <c r="J66" s="1197"/>
      <c r="K66" s="1197"/>
      <c r="L66" s="1232">
        <f>C66-D66-E66-F66-G66-H66-I66-J66-K66</f>
        <v>0</v>
      </c>
      <c r="M66" s="1194"/>
      <c r="N66" s="1194"/>
      <c r="O66" s="1235"/>
    </row>
    <row r="67" spans="1:18" ht="18" customHeight="1">
      <c r="A67" s="1236" t="s">
        <v>114</v>
      </c>
      <c r="B67" s="1157" t="s">
        <v>115</v>
      </c>
      <c r="C67" s="1186">
        <f>D67+E67+F67+G67+H67+I67+J67+K67</f>
        <v>0</v>
      </c>
      <c r="D67" s="1197"/>
      <c r="E67" s="1197"/>
      <c r="F67" s="1197"/>
      <c r="G67" s="1197"/>
      <c r="H67" s="1197"/>
      <c r="I67" s="1197"/>
      <c r="J67" s="1197"/>
      <c r="K67" s="1197"/>
      <c r="L67" s="1232"/>
      <c r="M67" s="1194"/>
      <c r="N67" s="1194"/>
      <c r="O67" s="1235"/>
    </row>
    <row r="68" spans="1:18" ht="27" customHeight="1"/>
    <row r="69" spans="1:18" ht="26.25" customHeight="1">
      <c r="A69" s="1631" t="s">
        <v>116</v>
      </c>
      <c r="B69" s="1631"/>
      <c r="C69" s="1631"/>
      <c r="D69" s="1631"/>
    </row>
    <row r="70" spans="1:18" ht="13.5" customHeight="1">
      <c r="A70" s="1655"/>
      <c r="B70" s="1656"/>
      <c r="C70" s="1656"/>
      <c r="D70" s="1656"/>
    </row>
    <row r="71" spans="1:18" ht="94.5">
      <c r="A71" s="1237" t="s">
        <v>40</v>
      </c>
      <c r="B71" s="1237" t="s">
        <v>7</v>
      </c>
      <c r="C71" s="1237" t="s">
        <v>117</v>
      </c>
      <c r="D71" s="1238" t="s">
        <v>118</v>
      </c>
    </row>
    <row r="72" spans="1:18" s="1173" customFormat="1" ht="15.75" customHeight="1">
      <c r="A72" s="1167">
        <v>1</v>
      </c>
      <c r="B72" s="1167">
        <v>2</v>
      </c>
      <c r="C72" s="1167">
        <v>3</v>
      </c>
      <c r="D72" s="1167">
        <v>4</v>
      </c>
      <c r="E72" s="1170"/>
      <c r="F72" s="1170"/>
      <c r="G72" s="1170"/>
      <c r="H72" s="1170"/>
      <c r="I72" s="1170"/>
      <c r="J72" s="1171"/>
      <c r="K72" s="1170"/>
      <c r="L72" s="1170"/>
      <c r="M72" s="1170"/>
      <c r="N72" s="1170"/>
      <c r="O72" s="1170"/>
      <c r="P72" s="1170"/>
      <c r="Q72" s="1172"/>
      <c r="R72" s="1172"/>
    </row>
    <row r="73" spans="1:18" ht="34.5" customHeight="1">
      <c r="A73" s="1231" t="s">
        <v>119</v>
      </c>
      <c r="B73" s="1157" t="s">
        <v>120</v>
      </c>
      <c r="C73" s="1239"/>
      <c r="D73" s="1239"/>
      <c r="E73" s="1169"/>
      <c r="F73" s="1169"/>
      <c r="G73" s="1169"/>
      <c r="H73" s="1169"/>
      <c r="I73" s="1169"/>
      <c r="J73" s="1169"/>
      <c r="K73" s="1169"/>
      <c r="L73" s="1169"/>
      <c r="M73" s="1169"/>
      <c r="N73" s="1169"/>
      <c r="O73" s="1169"/>
      <c r="P73" s="1169"/>
      <c r="Q73" s="1169"/>
      <c r="R73" s="1169"/>
    </row>
    <row r="74" spans="1:18" ht="36.75" customHeight="1">
      <c r="A74" s="1231" t="s">
        <v>121</v>
      </c>
      <c r="B74" s="1157" t="s">
        <v>122</v>
      </c>
      <c r="C74" s="1239"/>
      <c r="D74" s="1239"/>
      <c r="G74" s="1162"/>
    </row>
    <row r="75" spans="1:18" ht="33.75" customHeight="1">
      <c r="A75" s="1240"/>
      <c r="B75" s="1198"/>
      <c r="C75" s="1198"/>
      <c r="D75" s="1241"/>
      <c r="E75" s="1242"/>
      <c r="F75" s="1242"/>
      <c r="G75" s="1242"/>
      <c r="H75" s="1242"/>
    </row>
    <row r="76" spans="1:18" ht="23.25" customHeight="1">
      <c r="A76" s="1631" t="s">
        <v>123</v>
      </c>
      <c r="B76" s="1631"/>
      <c r="C76" s="1631"/>
      <c r="D76" s="1631"/>
      <c r="E76" s="1631"/>
    </row>
    <row r="77" spans="1:18" ht="15" customHeight="1">
      <c r="A77" s="1243"/>
      <c r="B77" s="1653"/>
      <c r="C77" s="1653"/>
      <c r="D77" s="1653"/>
      <c r="E77" s="1244"/>
    </row>
    <row r="78" spans="1:18" ht="38.25">
      <c r="A78" s="1245" t="s">
        <v>40</v>
      </c>
      <c r="B78" s="1245" t="s">
        <v>7</v>
      </c>
      <c r="C78" s="1245" t="s">
        <v>124</v>
      </c>
      <c r="D78" s="1246" t="s">
        <v>125</v>
      </c>
      <c r="E78" s="1180"/>
      <c r="F78" s="1169"/>
      <c r="G78" s="1169"/>
      <c r="H78" s="1169"/>
      <c r="I78" s="1169"/>
      <c r="J78" s="1169"/>
      <c r="K78" s="1169"/>
      <c r="L78" s="1169"/>
      <c r="M78" s="1169"/>
      <c r="N78" s="1169"/>
      <c r="O78" s="1169"/>
      <c r="P78" s="1169"/>
      <c r="Q78" s="1169"/>
    </row>
    <row r="79" spans="1:18" s="1173" customFormat="1" ht="15" customHeight="1">
      <c r="A79" s="1167">
        <v>1</v>
      </c>
      <c r="B79" s="1167">
        <v>2</v>
      </c>
      <c r="C79" s="1167">
        <v>3</v>
      </c>
      <c r="D79" s="1167">
        <v>4</v>
      </c>
      <c r="E79" s="1170"/>
      <c r="F79" s="1170"/>
      <c r="G79" s="1170"/>
      <c r="H79" s="1170"/>
      <c r="I79" s="1170"/>
      <c r="J79" s="1171"/>
      <c r="K79" s="1170"/>
      <c r="L79" s="1170"/>
      <c r="M79" s="1170"/>
      <c r="N79" s="1170"/>
      <c r="O79" s="1170"/>
      <c r="P79" s="1170"/>
      <c r="Q79" s="1172"/>
    </row>
    <row r="80" spans="1:18" ht="22.5" customHeight="1">
      <c r="A80" s="1231" t="s">
        <v>108</v>
      </c>
      <c r="B80" s="1157" t="s">
        <v>126</v>
      </c>
      <c r="C80" s="1247" t="s">
        <v>82</v>
      </c>
      <c r="D80" s="1248">
        <f>C35</f>
        <v>147</v>
      </c>
      <c r="E80" s="1249"/>
      <c r="F80" s="1169"/>
      <c r="G80" s="1169"/>
      <c r="H80" s="1169"/>
      <c r="I80" s="1169"/>
      <c r="J80" s="1169"/>
      <c r="K80" s="1169"/>
      <c r="L80" s="1169"/>
      <c r="M80" s="1169"/>
      <c r="N80" s="1169"/>
      <c r="O80" s="1169"/>
      <c r="P80" s="1169"/>
      <c r="Q80" s="1169"/>
    </row>
    <row r="81" spans="1:18" ht="32.25">
      <c r="A81" s="1250" t="s">
        <v>127</v>
      </c>
      <c r="B81" s="1157"/>
      <c r="C81" s="1247"/>
      <c r="D81" s="1251"/>
      <c r="E81" s="1249"/>
      <c r="F81" s="1169"/>
      <c r="G81" s="1169"/>
      <c r="H81" s="1169"/>
      <c r="I81" s="1169"/>
      <c r="J81" s="1169"/>
      <c r="K81" s="1169"/>
      <c r="L81" s="1169"/>
      <c r="M81" s="1169"/>
      <c r="N81" s="1169"/>
      <c r="O81" s="1169"/>
      <c r="P81" s="1169"/>
      <c r="Q81" s="1169"/>
    </row>
    <row r="82" spans="1:18" ht="18.95" customHeight="1">
      <c r="A82" s="1252" t="s">
        <v>128</v>
      </c>
      <c r="B82" s="1157" t="s">
        <v>129</v>
      </c>
      <c r="C82" s="1239">
        <v>199</v>
      </c>
      <c r="D82" s="1239">
        <v>147</v>
      </c>
      <c r="E82" s="1165"/>
    </row>
    <row r="83" spans="1:18" ht="18.95" customHeight="1">
      <c r="A83" s="1239"/>
      <c r="B83" s="1157" t="s">
        <v>130</v>
      </c>
      <c r="C83" s="1239"/>
      <c r="D83" s="1239"/>
      <c r="E83" s="1165"/>
    </row>
    <row r="84" spans="1:18" ht="18.95" customHeight="1">
      <c r="A84" s="1239"/>
      <c r="B84" s="1157" t="s">
        <v>131</v>
      </c>
      <c r="C84" s="1253"/>
      <c r="D84" s="1254"/>
      <c r="E84" s="1165"/>
    </row>
    <row r="85" spans="1:18" ht="18.95" customHeight="1">
      <c r="A85" s="1255"/>
      <c r="B85" s="1157" t="s">
        <v>132</v>
      </c>
      <c r="C85" s="1253"/>
      <c r="D85" s="1254"/>
      <c r="E85" s="1165"/>
    </row>
    <row r="86" spans="1:18" ht="18.95" customHeight="1">
      <c r="A86" s="1255"/>
      <c r="B86" s="1157" t="s">
        <v>133</v>
      </c>
      <c r="C86" s="1253"/>
      <c r="D86" s="1254"/>
      <c r="E86" s="1165"/>
    </row>
    <row r="87" spans="1:18" ht="16.5" customHeight="1">
      <c r="A87" s="1256"/>
      <c r="B87" s="1257">
        <v>50</v>
      </c>
      <c r="C87" s="1258"/>
      <c r="D87" s="1259"/>
      <c r="E87" s="1260"/>
    </row>
    <row r="88" spans="1:18" ht="14.25" customHeight="1">
      <c r="A88" s="1261"/>
      <c r="B88" s="1164"/>
      <c r="C88" s="1165"/>
      <c r="D88" s="1165"/>
      <c r="E88" s="1165"/>
      <c r="F88" s="1165"/>
      <c r="G88" s="1165"/>
    </row>
    <row r="89" spans="1:18" ht="22.5" customHeight="1">
      <c r="A89" s="1631" t="s">
        <v>134</v>
      </c>
      <c r="B89" s="1631"/>
      <c r="C89" s="1631"/>
      <c r="D89" s="1631"/>
      <c r="E89" s="1631"/>
      <c r="F89" s="1631"/>
      <c r="G89" s="1631"/>
      <c r="H89" s="1631"/>
      <c r="I89" s="1631"/>
      <c r="J89" s="1631"/>
    </row>
    <row r="90" spans="1:18" ht="31.5" customHeight="1">
      <c r="A90" s="1642" t="s">
        <v>135</v>
      </c>
      <c r="B90" s="1642"/>
      <c r="C90" s="1642"/>
      <c r="D90" s="1642"/>
      <c r="E90" s="1642"/>
      <c r="F90" s="1642"/>
      <c r="G90" s="1642"/>
      <c r="H90" s="1642"/>
      <c r="I90" s="1642"/>
      <c r="J90" s="1262"/>
    </row>
    <row r="91" spans="1:18" ht="17.100000000000001" customHeight="1">
      <c r="J91" s="1263"/>
    </row>
    <row r="92" spans="1:18" ht="25.5" customHeight="1">
      <c r="A92" s="1637" t="s">
        <v>40</v>
      </c>
      <c r="B92" s="1637" t="s">
        <v>7</v>
      </c>
      <c r="C92" s="1637" t="s">
        <v>136</v>
      </c>
      <c r="D92" s="1638" t="s">
        <v>137</v>
      </c>
      <c r="E92" s="1639"/>
      <c r="F92" s="1639"/>
      <c r="G92" s="1647"/>
      <c r="H92" s="1637" t="s">
        <v>138</v>
      </c>
      <c r="I92" s="1637" t="s">
        <v>139</v>
      </c>
      <c r="J92" s="1264"/>
    </row>
    <row r="93" spans="1:18" ht="109.5" customHeight="1">
      <c r="A93" s="1637"/>
      <c r="B93" s="1637"/>
      <c r="C93" s="1637"/>
      <c r="D93" s="1167" t="s">
        <v>140</v>
      </c>
      <c r="E93" s="1167" t="s">
        <v>141</v>
      </c>
      <c r="F93" s="1167" t="s">
        <v>142</v>
      </c>
      <c r="G93" s="1167" t="s">
        <v>143</v>
      </c>
      <c r="H93" s="1637"/>
      <c r="I93" s="1637"/>
      <c r="J93" s="1264"/>
      <c r="K93" s="1169"/>
      <c r="L93" s="1169"/>
      <c r="M93" s="1169"/>
      <c r="N93" s="1265"/>
      <c r="O93" s="1169"/>
      <c r="P93" s="1169"/>
      <c r="Q93" s="1169"/>
      <c r="R93" s="1169"/>
    </row>
    <row r="94" spans="1:18" s="1173" customFormat="1" ht="21" customHeight="1">
      <c r="A94" s="1167">
        <v>1</v>
      </c>
      <c r="B94" s="1167">
        <v>2</v>
      </c>
      <c r="C94" s="1167">
        <v>3</v>
      </c>
      <c r="D94" s="1167">
        <v>4</v>
      </c>
      <c r="E94" s="1167">
        <v>5</v>
      </c>
      <c r="F94" s="1167">
        <v>6</v>
      </c>
      <c r="G94" s="1167">
        <v>7</v>
      </c>
      <c r="H94" s="1167">
        <v>8</v>
      </c>
      <c r="I94" s="1167">
        <v>9</v>
      </c>
      <c r="J94" s="1171"/>
      <c r="K94" s="1170"/>
      <c r="L94" s="1170"/>
      <c r="M94" s="1170"/>
      <c r="N94" s="1170"/>
      <c r="O94" s="1170"/>
      <c r="P94" s="1170"/>
      <c r="Q94" s="1172"/>
      <c r="R94" s="1172"/>
    </row>
    <row r="95" spans="1:18" ht="32.25">
      <c r="A95" s="1231" t="s">
        <v>144</v>
      </c>
      <c r="B95" s="1157" t="s">
        <v>145</v>
      </c>
      <c r="C95" s="1186">
        <f>C97+C98+C99+C100+C101+C102+C103+C104+C105+C106+C107</f>
        <v>13</v>
      </c>
      <c r="D95" s="1186">
        <f t="shared" ref="D95:I95" si="2">D97+D98+D99+D100+D101+D102+D103+D104+D105+D106+D107</f>
        <v>4</v>
      </c>
      <c r="E95" s="1186">
        <f t="shared" si="2"/>
        <v>4</v>
      </c>
      <c r="F95" s="1186">
        <f t="shared" si="2"/>
        <v>9</v>
      </c>
      <c r="G95" s="1186">
        <f t="shared" si="2"/>
        <v>9</v>
      </c>
      <c r="H95" s="1186">
        <f t="shared" si="2"/>
        <v>13</v>
      </c>
      <c r="I95" s="1186">
        <f t="shared" si="2"/>
        <v>0</v>
      </c>
      <c r="J95" s="1249"/>
      <c r="K95" s="1169"/>
      <c r="L95" s="1169"/>
      <c r="M95" s="1169"/>
      <c r="N95" s="1169"/>
      <c r="O95" s="1169"/>
      <c r="P95" s="1169"/>
      <c r="Q95" s="1169"/>
      <c r="R95" s="1169"/>
    </row>
    <row r="96" spans="1:18" ht="17.100000000000001" customHeight="1">
      <c r="A96" s="1266" t="s">
        <v>146</v>
      </c>
      <c r="B96" s="1267"/>
      <c r="C96" s="1197"/>
      <c r="D96" s="1197"/>
      <c r="E96" s="1197"/>
      <c r="F96" s="1197"/>
      <c r="G96" s="1197"/>
      <c r="H96" s="1197"/>
      <c r="I96" s="1197"/>
      <c r="J96" s="1249"/>
      <c r="K96" s="1169"/>
      <c r="L96" s="1169"/>
      <c r="M96" s="1265"/>
      <c r="N96" s="1169"/>
      <c r="O96" s="1169"/>
      <c r="P96" s="1169"/>
      <c r="Q96" s="1169"/>
      <c r="R96" s="1169"/>
    </row>
    <row r="97" spans="1:46" ht="18.95" customHeight="1">
      <c r="A97" s="1268" t="s">
        <v>147</v>
      </c>
      <c r="B97" s="1157" t="s">
        <v>148</v>
      </c>
      <c r="C97" s="1197">
        <v>10</v>
      </c>
      <c r="D97" s="1197">
        <v>3</v>
      </c>
      <c r="E97" s="1197">
        <v>3</v>
      </c>
      <c r="F97" s="1197">
        <v>7</v>
      </c>
      <c r="G97" s="1197">
        <v>7</v>
      </c>
      <c r="H97" s="1197">
        <v>10</v>
      </c>
      <c r="I97" s="1197"/>
      <c r="J97" s="1249"/>
    </row>
    <row r="98" spans="1:46" ht="18.95" customHeight="1">
      <c r="A98" s="1234" t="s">
        <v>149</v>
      </c>
      <c r="B98" s="1150" t="s">
        <v>150</v>
      </c>
      <c r="C98" s="1197">
        <v>1</v>
      </c>
      <c r="D98" s="1197">
        <v>1</v>
      </c>
      <c r="E98" s="1197">
        <v>1</v>
      </c>
      <c r="F98" s="1197"/>
      <c r="G98" s="1197"/>
      <c r="H98" s="1197">
        <v>1</v>
      </c>
      <c r="I98" s="1197"/>
      <c r="J98" s="1249"/>
    </row>
    <row r="99" spans="1:46" ht="18.95" customHeight="1">
      <c r="A99" s="1234" t="s">
        <v>151</v>
      </c>
      <c r="B99" s="1157" t="s">
        <v>152</v>
      </c>
      <c r="C99" s="1197">
        <v>1</v>
      </c>
      <c r="D99" s="1197"/>
      <c r="E99" s="1197"/>
      <c r="F99" s="1197">
        <v>1</v>
      </c>
      <c r="G99" s="1197">
        <v>1</v>
      </c>
      <c r="H99" s="1197">
        <v>1</v>
      </c>
      <c r="I99" s="1197"/>
      <c r="J99" s="1249"/>
    </row>
    <row r="100" spans="1:46" ht="18.95" customHeight="1">
      <c r="A100" s="1234" t="s">
        <v>153</v>
      </c>
      <c r="B100" s="1157" t="s">
        <v>154</v>
      </c>
      <c r="C100" s="1197">
        <v>1</v>
      </c>
      <c r="D100" s="1197"/>
      <c r="E100" s="1197"/>
      <c r="F100" s="1197">
        <v>1</v>
      </c>
      <c r="G100" s="1197">
        <v>1</v>
      </c>
      <c r="H100" s="1197">
        <v>1</v>
      </c>
      <c r="I100" s="1197"/>
      <c r="J100" s="1249"/>
    </row>
    <row r="101" spans="1:46" ht="18.95" customHeight="1">
      <c r="A101" s="1234" t="s">
        <v>155</v>
      </c>
      <c r="B101" s="1150" t="s">
        <v>156</v>
      </c>
      <c r="C101" s="1197"/>
      <c r="D101" s="1197"/>
      <c r="E101" s="1197"/>
      <c r="F101" s="1197"/>
      <c r="G101" s="1197"/>
      <c r="H101" s="1197"/>
      <c r="I101" s="1197"/>
      <c r="J101" s="1249"/>
    </row>
    <row r="102" spans="1:46" ht="18.95" customHeight="1">
      <c r="A102" s="1234" t="s">
        <v>157</v>
      </c>
      <c r="B102" s="1157" t="s">
        <v>158</v>
      </c>
      <c r="C102" s="1197"/>
      <c r="D102" s="1197"/>
      <c r="E102" s="1197"/>
      <c r="F102" s="1197"/>
      <c r="G102" s="1197"/>
      <c r="H102" s="1197"/>
      <c r="I102" s="1197"/>
      <c r="J102" s="1249"/>
    </row>
    <row r="103" spans="1:46" ht="18.95" customHeight="1">
      <c r="A103" s="1234" t="s">
        <v>159</v>
      </c>
      <c r="B103" s="1157" t="s">
        <v>160</v>
      </c>
      <c r="C103" s="1197"/>
      <c r="D103" s="1197"/>
      <c r="E103" s="1197"/>
      <c r="F103" s="1197"/>
      <c r="G103" s="1197"/>
      <c r="H103" s="1197"/>
      <c r="I103" s="1197"/>
      <c r="J103" s="1249"/>
    </row>
    <row r="104" spans="1:46" ht="18.95" customHeight="1">
      <c r="A104" s="1234" t="s">
        <v>161</v>
      </c>
      <c r="B104" s="1150" t="s">
        <v>162</v>
      </c>
      <c r="C104" s="1197"/>
      <c r="D104" s="1197"/>
      <c r="E104" s="1197"/>
      <c r="F104" s="1197"/>
      <c r="G104" s="1197"/>
      <c r="H104" s="1197"/>
      <c r="I104" s="1197"/>
      <c r="J104" s="1249"/>
    </row>
    <row r="105" spans="1:46" ht="18.95" customHeight="1">
      <c r="A105" s="1234" t="s">
        <v>163</v>
      </c>
      <c r="B105" s="1157" t="s">
        <v>164</v>
      </c>
      <c r="C105" s="1197"/>
      <c r="D105" s="1197"/>
      <c r="E105" s="1197"/>
      <c r="F105" s="1197"/>
      <c r="G105" s="1197"/>
      <c r="H105" s="1197"/>
      <c r="I105" s="1197"/>
      <c r="J105" s="1249"/>
    </row>
    <row r="106" spans="1:46" ht="18.95" customHeight="1">
      <c r="A106" s="1234" t="s">
        <v>165</v>
      </c>
      <c r="B106" s="1157" t="s">
        <v>166</v>
      </c>
      <c r="C106" s="1197"/>
      <c r="D106" s="1197"/>
      <c r="E106" s="1197"/>
      <c r="F106" s="1197"/>
      <c r="G106" s="1197"/>
      <c r="H106" s="1197"/>
      <c r="I106" s="1197"/>
      <c r="J106" s="1249"/>
    </row>
    <row r="107" spans="1:46" ht="18.95" customHeight="1">
      <c r="A107" s="1234" t="s">
        <v>167</v>
      </c>
      <c r="B107" s="1150" t="s">
        <v>168</v>
      </c>
      <c r="C107" s="1197"/>
      <c r="D107" s="1197"/>
      <c r="E107" s="1197"/>
      <c r="F107" s="1197"/>
      <c r="G107" s="1197"/>
      <c r="H107" s="1197"/>
      <c r="I107" s="1197"/>
      <c r="J107" s="1249"/>
    </row>
    <row r="108" spans="1:46" ht="51.75" customHeight="1">
      <c r="A108" s="1269" t="s">
        <v>169</v>
      </c>
      <c r="B108" s="1157" t="s">
        <v>170</v>
      </c>
      <c r="C108" s="1197"/>
      <c r="D108" s="1212" t="s">
        <v>82</v>
      </c>
      <c r="E108" s="1212" t="s">
        <v>82</v>
      </c>
      <c r="F108" s="1212" t="s">
        <v>82</v>
      </c>
      <c r="G108" s="1212" t="s">
        <v>82</v>
      </c>
      <c r="H108" s="1210"/>
      <c r="I108" s="1210"/>
      <c r="J108" s="1249"/>
    </row>
    <row r="109" spans="1:46" ht="73.5" customHeight="1">
      <c r="A109" s="1269" t="s">
        <v>171</v>
      </c>
      <c r="B109" s="1157" t="s">
        <v>172</v>
      </c>
      <c r="C109" s="1197">
        <v>13</v>
      </c>
      <c r="D109" s="1210">
        <v>4</v>
      </c>
      <c r="E109" s="1210">
        <v>4</v>
      </c>
      <c r="F109" s="1210">
        <v>9</v>
      </c>
      <c r="G109" s="1210">
        <v>9</v>
      </c>
      <c r="H109" s="1210">
        <v>13</v>
      </c>
      <c r="I109" s="1212" t="s">
        <v>82</v>
      </c>
      <c r="J109" s="1249"/>
      <c r="K109" s="1205"/>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row>
    <row r="110" spans="1:46" ht="39" customHeight="1">
      <c r="A110" s="1271"/>
      <c r="B110" s="1272"/>
      <c r="C110" s="1272"/>
      <c r="D110" s="1272"/>
      <c r="E110" s="1272"/>
      <c r="F110" s="1272"/>
      <c r="G110" s="1272"/>
      <c r="H110" s="1272"/>
      <c r="I110" s="1273"/>
      <c r="J110" s="1249"/>
    </row>
    <row r="111" spans="1:46" ht="19.5" customHeight="1">
      <c r="A111" s="1631" t="s">
        <v>173</v>
      </c>
      <c r="B111" s="1631"/>
      <c r="C111" s="1631"/>
      <c r="D111" s="1631"/>
      <c r="E111" s="1631"/>
      <c r="F111" s="1631"/>
      <c r="G111" s="1631"/>
      <c r="H111" s="1631"/>
      <c r="I111" s="1631"/>
      <c r="J111" s="1249"/>
    </row>
    <row r="112" spans="1:46" ht="21.75" customHeight="1">
      <c r="A112" s="1648" t="s">
        <v>174</v>
      </c>
      <c r="B112" s="1648"/>
      <c r="C112" s="1648"/>
      <c r="D112" s="1648"/>
      <c r="E112" s="1648"/>
      <c r="F112" s="1648"/>
      <c r="G112" s="1648"/>
      <c r="H112" s="1648"/>
      <c r="I112" s="1648"/>
    </row>
    <row r="113" spans="1:19" ht="19.5" customHeight="1">
      <c r="A113" s="1176"/>
      <c r="B113" s="1176"/>
      <c r="C113" s="1176"/>
      <c r="D113" s="1176"/>
      <c r="E113" s="1176"/>
      <c r="G113" s="1227"/>
      <c r="H113" s="1227"/>
      <c r="I113" s="1227"/>
      <c r="L113" s="1274"/>
    </row>
    <row r="114" spans="1:19" ht="15.75" customHeight="1">
      <c r="A114" s="1637" t="s">
        <v>40</v>
      </c>
      <c r="B114" s="1637" t="s">
        <v>7</v>
      </c>
      <c r="C114" s="1649" t="s">
        <v>175</v>
      </c>
      <c r="D114" s="1649"/>
      <c r="E114" s="1649"/>
      <c r="F114" s="1649"/>
      <c r="G114" s="1649"/>
      <c r="H114" s="1649"/>
      <c r="I114" s="1649"/>
      <c r="J114" s="1649"/>
      <c r="K114" s="1649"/>
      <c r="L114" s="1649"/>
      <c r="M114" s="1275"/>
      <c r="N114" s="1275"/>
      <c r="O114" s="1275"/>
      <c r="P114" s="1275"/>
      <c r="Q114" s="1235"/>
      <c r="R114" s="1235"/>
      <c r="S114" s="1235"/>
    </row>
    <row r="115" spans="1:19" ht="28.5" customHeight="1">
      <c r="A115" s="1637"/>
      <c r="B115" s="1637"/>
      <c r="C115" s="1167" t="s">
        <v>176</v>
      </c>
      <c r="D115" s="1167" t="s">
        <v>177</v>
      </c>
      <c r="E115" s="1167" t="s">
        <v>178</v>
      </c>
      <c r="F115" s="1167" t="s">
        <v>179</v>
      </c>
      <c r="G115" s="1167" t="s">
        <v>180</v>
      </c>
      <c r="H115" s="1167" t="s">
        <v>181</v>
      </c>
      <c r="I115" s="1276" t="s">
        <v>182</v>
      </c>
      <c r="J115" s="1276" t="s">
        <v>183</v>
      </c>
      <c r="K115" s="1276" t="s">
        <v>184</v>
      </c>
      <c r="L115" s="1276" t="s">
        <v>185</v>
      </c>
      <c r="M115" s="1275"/>
      <c r="N115" s="1277"/>
      <c r="O115" s="1275"/>
      <c r="P115" s="1275"/>
      <c r="Q115" s="1235"/>
      <c r="R115" s="1235"/>
      <c r="S115" s="1235"/>
    </row>
    <row r="116" spans="1:19" s="1173" customFormat="1" ht="16.5" customHeight="1">
      <c r="A116" s="1167">
        <v>1</v>
      </c>
      <c r="B116" s="1167">
        <v>2</v>
      </c>
      <c r="C116" s="1167">
        <v>3</v>
      </c>
      <c r="D116" s="1167">
        <v>4</v>
      </c>
      <c r="E116" s="1167">
        <v>5</v>
      </c>
      <c r="F116" s="1167">
        <v>6</v>
      </c>
      <c r="G116" s="1167">
        <v>7</v>
      </c>
      <c r="H116" s="1167">
        <v>8</v>
      </c>
      <c r="I116" s="1167">
        <v>9</v>
      </c>
      <c r="J116" s="1230">
        <v>10</v>
      </c>
      <c r="K116" s="1167">
        <v>11</v>
      </c>
      <c r="L116" s="1167">
        <v>12</v>
      </c>
      <c r="M116" s="1184"/>
      <c r="N116" s="1184"/>
      <c r="O116" s="1184"/>
      <c r="P116" s="1184"/>
      <c r="Q116" s="1278"/>
      <c r="R116" s="1278"/>
      <c r="S116" s="1278"/>
    </row>
    <row r="117" spans="1:19" ht="34.5" customHeight="1">
      <c r="A117" s="1231" t="s">
        <v>186</v>
      </c>
      <c r="B117" s="1150" t="s">
        <v>187</v>
      </c>
      <c r="C117" s="1186">
        <f>C119+C120+C121+C122+C123+C124+C125+C126+C127+C128+C129</f>
        <v>1</v>
      </c>
      <c r="D117" s="1186">
        <f t="shared" ref="D117:L117" si="3">D119+D120+D121+D122+D123+D124+D125+D126+D127+D128+D129</f>
        <v>0</v>
      </c>
      <c r="E117" s="1186">
        <f t="shared" si="3"/>
        <v>2</v>
      </c>
      <c r="F117" s="1186">
        <f t="shared" si="3"/>
        <v>3</v>
      </c>
      <c r="G117" s="1186">
        <f t="shared" si="3"/>
        <v>3</v>
      </c>
      <c r="H117" s="1186">
        <f t="shared" si="3"/>
        <v>1</v>
      </c>
      <c r="I117" s="1186">
        <f t="shared" si="3"/>
        <v>1</v>
      </c>
      <c r="J117" s="1186">
        <f t="shared" si="3"/>
        <v>1</v>
      </c>
      <c r="K117" s="1186">
        <f t="shared" si="3"/>
        <v>0</v>
      </c>
      <c r="L117" s="1186">
        <f t="shared" si="3"/>
        <v>1</v>
      </c>
      <c r="M117" s="1279">
        <f>C95-C117-D117-E117-F117-G117-H117-I117-J117-K117-L117</f>
        <v>0</v>
      </c>
      <c r="N117" s="1280"/>
      <c r="O117" s="1281"/>
      <c r="P117" s="1281"/>
      <c r="Q117" s="1235"/>
      <c r="R117" s="1235"/>
      <c r="S117" s="1235"/>
    </row>
    <row r="118" spans="1:19" ht="18.75">
      <c r="A118" s="1266" t="s">
        <v>146</v>
      </c>
      <c r="B118" s="1282"/>
      <c r="C118" s="1283"/>
      <c r="D118" s="1283"/>
      <c r="E118" s="1283"/>
      <c r="F118" s="1283"/>
      <c r="G118" s="1283"/>
      <c r="H118" s="1283"/>
      <c r="I118" s="1283"/>
      <c r="J118" s="1283"/>
      <c r="K118" s="1283"/>
      <c r="L118" s="1283"/>
      <c r="M118" s="1279"/>
      <c r="N118" s="1284"/>
      <c r="O118" s="1281"/>
      <c r="P118" s="1281"/>
      <c r="Q118" s="1235"/>
      <c r="R118" s="1235"/>
      <c r="S118" s="1235"/>
    </row>
    <row r="119" spans="1:19" ht="18.95" customHeight="1">
      <c r="A119" s="1268" t="s">
        <v>147</v>
      </c>
      <c r="B119" s="1157" t="s">
        <v>188</v>
      </c>
      <c r="C119" s="1197">
        <v>1</v>
      </c>
      <c r="D119" s="1197"/>
      <c r="E119" s="1197">
        <v>2</v>
      </c>
      <c r="F119" s="1197">
        <v>1</v>
      </c>
      <c r="G119" s="1197">
        <v>3</v>
      </c>
      <c r="H119" s="1197">
        <v>1</v>
      </c>
      <c r="I119" s="1197">
        <v>1</v>
      </c>
      <c r="J119" s="1197"/>
      <c r="K119" s="1197"/>
      <c r="L119" s="1197">
        <v>1</v>
      </c>
      <c r="M119" s="1279">
        <f t="shared" ref="M119:M129" si="4">C97-C119-D119-E119-F119-G119-H119-I119-J119-K119-L119</f>
        <v>0</v>
      </c>
      <c r="N119" s="1284"/>
      <c r="O119" s="1275"/>
      <c r="P119" s="1275"/>
      <c r="Q119" s="1235"/>
      <c r="R119" s="1235"/>
      <c r="S119" s="1235"/>
    </row>
    <row r="120" spans="1:19" ht="18.95" customHeight="1">
      <c r="A120" s="1234" t="s">
        <v>149</v>
      </c>
      <c r="B120" s="1150" t="s">
        <v>189</v>
      </c>
      <c r="C120" s="1197"/>
      <c r="D120" s="1197"/>
      <c r="E120" s="1197"/>
      <c r="F120" s="1197"/>
      <c r="G120" s="1197"/>
      <c r="H120" s="1197"/>
      <c r="I120" s="1197"/>
      <c r="J120" s="1197">
        <v>1</v>
      </c>
      <c r="K120" s="1197"/>
      <c r="L120" s="1197"/>
      <c r="M120" s="1279">
        <f t="shared" si="4"/>
        <v>0</v>
      </c>
      <c r="N120" s="1284"/>
      <c r="O120" s="1275"/>
      <c r="P120" s="1275"/>
      <c r="Q120" s="1235"/>
      <c r="R120" s="1235"/>
      <c r="S120" s="1235"/>
    </row>
    <row r="121" spans="1:19" ht="18.95" customHeight="1">
      <c r="A121" s="1234" t="s">
        <v>151</v>
      </c>
      <c r="B121" s="1157" t="s">
        <v>190</v>
      </c>
      <c r="C121" s="1197"/>
      <c r="D121" s="1197"/>
      <c r="E121" s="1197"/>
      <c r="F121" s="1197">
        <v>1</v>
      </c>
      <c r="G121" s="1197"/>
      <c r="H121" s="1197"/>
      <c r="I121" s="1197"/>
      <c r="J121" s="1197"/>
      <c r="K121" s="1197"/>
      <c r="L121" s="1197"/>
      <c r="M121" s="1279">
        <f t="shared" si="4"/>
        <v>0</v>
      </c>
      <c r="N121" s="1284"/>
      <c r="O121" s="1275"/>
      <c r="P121" s="1275"/>
      <c r="Q121" s="1235"/>
      <c r="R121" s="1235"/>
      <c r="S121" s="1235"/>
    </row>
    <row r="122" spans="1:19" ht="18.95" customHeight="1">
      <c r="A122" s="1234" t="s">
        <v>153</v>
      </c>
      <c r="B122" s="1150" t="s">
        <v>191</v>
      </c>
      <c r="C122" s="1197"/>
      <c r="D122" s="1197"/>
      <c r="E122" s="1197"/>
      <c r="F122" s="1197">
        <v>1</v>
      </c>
      <c r="G122" s="1197"/>
      <c r="H122" s="1197"/>
      <c r="I122" s="1197"/>
      <c r="J122" s="1197"/>
      <c r="K122" s="1197"/>
      <c r="L122" s="1197"/>
      <c r="M122" s="1279">
        <f t="shared" si="4"/>
        <v>0</v>
      </c>
      <c r="N122" s="1284"/>
      <c r="O122" s="1275"/>
      <c r="P122" s="1275"/>
      <c r="Q122" s="1235"/>
      <c r="R122" s="1235"/>
      <c r="S122" s="1235"/>
    </row>
    <row r="123" spans="1:19" ht="18.95" customHeight="1">
      <c r="A123" s="1234" t="s">
        <v>155</v>
      </c>
      <c r="B123" s="1157" t="s">
        <v>192</v>
      </c>
      <c r="C123" s="1197"/>
      <c r="D123" s="1197"/>
      <c r="E123" s="1197"/>
      <c r="F123" s="1197"/>
      <c r="G123" s="1197"/>
      <c r="H123" s="1197"/>
      <c r="I123" s="1197"/>
      <c r="J123" s="1197"/>
      <c r="K123" s="1197"/>
      <c r="L123" s="1197"/>
      <c r="M123" s="1279">
        <f t="shared" si="4"/>
        <v>0</v>
      </c>
      <c r="N123" s="1284"/>
      <c r="O123" s="1275"/>
      <c r="P123" s="1275"/>
      <c r="Q123" s="1235"/>
      <c r="R123" s="1235"/>
      <c r="S123" s="1235"/>
    </row>
    <row r="124" spans="1:19" ht="18.95" customHeight="1">
      <c r="A124" s="1234" t="s">
        <v>157</v>
      </c>
      <c r="B124" s="1150" t="s">
        <v>193</v>
      </c>
      <c r="C124" s="1197"/>
      <c r="D124" s="1197"/>
      <c r="E124" s="1197"/>
      <c r="F124" s="1197"/>
      <c r="G124" s="1197"/>
      <c r="H124" s="1197"/>
      <c r="I124" s="1197"/>
      <c r="J124" s="1197"/>
      <c r="K124" s="1197"/>
      <c r="L124" s="1197"/>
      <c r="M124" s="1279">
        <f t="shared" si="4"/>
        <v>0</v>
      </c>
      <c r="N124" s="1284"/>
      <c r="O124" s="1275"/>
      <c r="P124" s="1275"/>
      <c r="Q124" s="1235"/>
      <c r="R124" s="1235"/>
      <c r="S124" s="1235"/>
    </row>
    <row r="125" spans="1:19" ht="18.95" customHeight="1">
      <c r="A125" s="1234" t="s">
        <v>159</v>
      </c>
      <c r="B125" s="1157" t="s">
        <v>194</v>
      </c>
      <c r="C125" s="1197"/>
      <c r="D125" s="1197"/>
      <c r="E125" s="1197"/>
      <c r="F125" s="1197"/>
      <c r="G125" s="1197"/>
      <c r="H125" s="1197"/>
      <c r="I125" s="1197"/>
      <c r="J125" s="1197"/>
      <c r="K125" s="1197"/>
      <c r="L125" s="1197"/>
      <c r="M125" s="1279">
        <f t="shared" si="4"/>
        <v>0</v>
      </c>
      <c r="N125" s="1284"/>
      <c r="O125" s="1275"/>
      <c r="P125" s="1275"/>
      <c r="Q125" s="1235"/>
      <c r="R125" s="1235"/>
      <c r="S125" s="1235"/>
    </row>
    <row r="126" spans="1:19" ht="18.95" customHeight="1">
      <c r="A126" s="1234" t="s">
        <v>161</v>
      </c>
      <c r="B126" s="1150" t="s">
        <v>195</v>
      </c>
      <c r="C126" s="1197"/>
      <c r="D126" s="1197"/>
      <c r="E126" s="1197"/>
      <c r="F126" s="1197"/>
      <c r="G126" s="1197"/>
      <c r="H126" s="1197"/>
      <c r="I126" s="1197"/>
      <c r="J126" s="1197"/>
      <c r="K126" s="1197"/>
      <c r="L126" s="1197"/>
      <c r="M126" s="1279">
        <f t="shared" si="4"/>
        <v>0</v>
      </c>
      <c r="N126" s="1284"/>
      <c r="O126" s="1275"/>
      <c r="P126" s="1275"/>
      <c r="Q126" s="1235"/>
      <c r="R126" s="1235"/>
      <c r="S126" s="1235"/>
    </row>
    <row r="127" spans="1:19" ht="18.95" customHeight="1">
      <c r="A127" s="1234" t="s">
        <v>163</v>
      </c>
      <c r="B127" s="1157" t="s">
        <v>196</v>
      </c>
      <c r="C127" s="1197"/>
      <c r="D127" s="1197"/>
      <c r="E127" s="1197"/>
      <c r="F127" s="1197"/>
      <c r="G127" s="1197"/>
      <c r="H127" s="1197"/>
      <c r="I127" s="1197"/>
      <c r="J127" s="1197"/>
      <c r="K127" s="1197"/>
      <c r="L127" s="1197"/>
      <c r="M127" s="1279">
        <f t="shared" si="4"/>
        <v>0</v>
      </c>
      <c r="N127" s="1284"/>
      <c r="O127" s="1275"/>
      <c r="P127" s="1275"/>
      <c r="Q127" s="1235"/>
      <c r="R127" s="1235"/>
      <c r="S127" s="1235"/>
    </row>
    <row r="128" spans="1:19" ht="18.95" customHeight="1">
      <c r="A128" s="1234" t="s">
        <v>165</v>
      </c>
      <c r="B128" s="1150" t="s">
        <v>197</v>
      </c>
      <c r="C128" s="1197"/>
      <c r="D128" s="1197"/>
      <c r="E128" s="1197"/>
      <c r="F128" s="1197"/>
      <c r="G128" s="1197"/>
      <c r="H128" s="1197"/>
      <c r="I128" s="1197"/>
      <c r="J128" s="1197"/>
      <c r="K128" s="1197"/>
      <c r="L128" s="1197"/>
      <c r="M128" s="1279">
        <f t="shared" si="4"/>
        <v>0</v>
      </c>
      <c r="N128" s="1284"/>
      <c r="O128" s="1275"/>
      <c r="P128" s="1275"/>
      <c r="Q128" s="1235"/>
      <c r="R128" s="1235"/>
      <c r="S128" s="1235"/>
    </row>
    <row r="129" spans="1:20" ht="18.95" customHeight="1">
      <c r="A129" s="1234" t="s">
        <v>167</v>
      </c>
      <c r="B129" s="1157" t="s">
        <v>198</v>
      </c>
      <c r="C129" s="1197"/>
      <c r="D129" s="1197"/>
      <c r="E129" s="1197"/>
      <c r="F129" s="1197"/>
      <c r="G129" s="1197"/>
      <c r="H129" s="1197"/>
      <c r="I129" s="1197"/>
      <c r="J129" s="1197"/>
      <c r="K129" s="1197"/>
      <c r="L129" s="1197"/>
      <c r="M129" s="1279">
        <f t="shared" si="4"/>
        <v>0</v>
      </c>
      <c r="N129" s="1284"/>
      <c r="O129" s="1275"/>
      <c r="P129" s="1275"/>
      <c r="Q129" s="1235"/>
      <c r="R129" s="1235"/>
      <c r="S129" s="1235"/>
    </row>
    <row r="130" spans="1:20" ht="27.75" customHeight="1">
      <c r="A130" s="1146"/>
      <c r="B130" s="1146"/>
      <c r="C130" s="1146"/>
      <c r="D130" s="1146"/>
      <c r="E130" s="1146"/>
      <c r="F130" s="1146"/>
      <c r="G130" s="1146"/>
      <c r="H130" s="1146"/>
      <c r="I130" s="1146"/>
      <c r="J130" s="1146"/>
      <c r="K130" s="1146"/>
      <c r="L130" s="1146"/>
      <c r="M130" s="1146"/>
      <c r="N130" s="1146"/>
      <c r="O130" s="1146"/>
      <c r="P130" s="1146"/>
    </row>
    <row r="131" spans="1:20" ht="23.25" customHeight="1">
      <c r="A131" s="1646" t="s">
        <v>199</v>
      </c>
      <c r="B131" s="1646"/>
      <c r="C131" s="1646"/>
      <c r="D131" s="1646"/>
      <c r="E131" s="1646"/>
      <c r="F131" s="1646"/>
      <c r="G131" s="1646"/>
      <c r="H131" s="1646"/>
      <c r="I131" s="1646"/>
      <c r="J131" s="1646"/>
      <c r="K131" s="1646"/>
      <c r="L131" s="1646"/>
      <c r="M131" s="1646"/>
      <c r="N131" s="1146"/>
      <c r="O131" s="1146"/>
      <c r="P131" s="1146"/>
    </row>
    <row r="132" spans="1:20" ht="22.5" customHeight="1">
      <c r="A132" s="1642" t="s">
        <v>174</v>
      </c>
      <c r="B132" s="1642"/>
      <c r="C132" s="1642"/>
      <c r="D132" s="1642"/>
      <c r="E132" s="1642"/>
      <c r="F132" s="1642"/>
      <c r="G132" s="1642"/>
      <c r="H132" s="1642"/>
      <c r="I132" s="1642"/>
      <c r="J132" s="1642"/>
      <c r="K132" s="1642"/>
      <c r="L132" s="1642"/>
      <c r="M132" s="1285"/>
      <c r="N132" s="1285"/>
      <c r="O132" s="1285"/>
      <c r="P132" s="1285"/>
    </row>
    <row r="133" spans="1:20" ht="15" customHeight="1">
      <c r="A133" s="1285"/>
      <c r="B133" s="1285"/>
      <c r="C133" s="1285"/>
      <c r="D133" s="1285"/>
      <c r="E133" s="1285"/>
      <c r="F133" s="1285"/>
      <c r="G133" s="1285"/>
      <c r="H133" s="1285"/>
      <c r="I133" s="1285"/>
      <c r="J133" s="1643"/>
      <c r="K133" s="1643"/>
      <c r="L133" s="1643"/>
      <c r="M133" s="1643"/>
      <c r="N133" s="1643"/>
      <c r="O133" s="1643"/>
      <c r="P133" s="1643"/>
    </row>
    <row r="134" spans="1:20" ht="33.75" customHeight="1">
      <c r="A134" s="1637" t="s">
        <v>40</v>
      </c>
      <c r="B134" s="1637" t="s">
        <v>7</v>
      </c>
      <c r="C134" s="1637" t="s">
        <v>200</v>
      </c>
      <c r="D134" s="1644" t="s">
        <v>201</v>
      </c>
      <c r="E134" s="1644"/>
      <c r="F134" s="1644"/>
      <c r="G134" s="1644"/>
      <c r="H134" s="1644"/>
      <c r="I134" s="1644"/>
      <c r="J134" s="1645" t="s">
        <v>202</v>
      </c>
      <c r="K134" s="1644" t="s">
        <v>203</v>
      </c>
      <c r="L134" s="1644"/>
      <c r="M134" s="1644"/>
      <c r="N134" s="1644"/>
      <c r="O134" s="1644"/>
      <c r="P134" s="1644"/>
    </row>
    <row r="135" spans="1:20" ht="61.15" customHeight="1">
      <c r="A135" s="1637"/>
      <c r="B135" s="1637"/>
      <c r="C135" s="1637"/>
      <c r="D135" s="1167" t="s">
        <v>204</v>
      </c>
      <c r="E135" s="1167" t="s">
        <v>205</v>
      </c>
      <c r="F135" s="1167" t="s">
        <v>206</v>
      </c>
      <c r="G135" s="1167" t="s">
        <v>207</v>
      </c>
      <c r="H135" s="1167" t="s">
        <v>208</v>
      </c>
      <c r="I135" s="1167" t="s">
        <v>209</v>
      </c>
      <c r="J135" s="1645"/>
      <c r="K135" s="1167" t="s">
        <v>204</v>
      </c>
      <c r="L135" s="1167" t="s">
        <v>205</v>
      </c>
      <c r="M135" s="1167" t="s">
        <v>206</v>
      </c>
      <c r="N135" s="1167" t="s">
        <v>207</v>
      </c>
      <c r="O135" s="1167" t="s">
        <v>208</v>
      </c>
      <c r="P135" s="1167" t="s">
        <v>209</v>
      </c>
    </row>
    <row r="136" spans="1:20" s="1173" customFormat="1" ht="15.75" customHeight="1">
      <c r="A136" s="1167">
        <v>1</v>
      </c>
      <c r="B136" s="1167">
        <v>2</v>
      </c>
      <c r="C136" s="1167">
        <v>3</v>
      </c>
      <c r="D136" s="1167">
        <v>4</v>
      </c>
      <c r="E136" s="1167">
        <v>5</v>
      </c>
      <c r="F136" s="1167">
        <v>6</v>
      </c>
      <c r="G136" s="1167">
        <v>7</v>
      </c>
      <c r="H136" s="1167">
        <v>8</v>
      </c>
      <c r="I136" s="1167">
        <v>9</v>
      </c>
      <c r="J136" s="1230">
        <v>10</v>
      </c>
      <c r="K136" s="1167">
        <v>11</v>
      </c>
      <c r="L136" s="1167">
        <v>12</v>
      </c>
      <c r="M136" s="1167">
        <v>13</v>
      </c>
      <c r="N136" s="1167">
        <v>14</v>
      </c>
      <c r="O136" s="1167">
        <v>15</v>
      </c>
      <c r="P136" s="1167">
        <v>16</v>
      </c>
    </row>
    <row r="137" spans="1:20" ht="18.95" customHeight="1">
      <c r="A137" s="1174" t="s">
        <v>210</v>
      </c>
      <c r="B137" s="1150" t="s">
        <v>211</v>
      </c>
      <c r="C137" s="1186">
        <f>D137+E137+F137+G137+H137+I137</f>
        <v>13</v>
      </c>
      <c r="D137" s="1197">
        <v>3</v>
      </c>
      <c r="E137" s="1197">
        <v>2</v>
      </c>
      <c r="F137" s="1197"/>
      <c r="G137" s="1197">
        <v>2</v>
      </c>
      <c r="H137" s="1197">
        <v>3</v>
      </c>
      <c r="I137" s="1197">
        <v>3</v>
      </c>
      <c r="J137" s="1286">
        <f>K137+L137+M137+N137+O137+P137</f>
        <v>13</v>
      </c>
      <c r="K137" s="1197">
        <v>3</v>
      </c>
      <c r="L137" s="1197">
        <v>2</v>
      </c>
      <c r="M137" s="1197"/>
      <c r="N137" s="1197">
        <v>2</v>
      </c>
      <c r="O137" s="1197">
        <v>3</v>
      </c>
      <c r="P137" s="1197">
        <v>3</v>
      </c>
      <c r="Q137" s="1287">
        <f>J137-K137-L137-M137-N137-O137-P137</f>
        <v>0</v>
      </c>
      <c r="R137" s="1235"/>
      <c r="S137" s="1235"/>
      <c r="T137" s="1235"/>
    </row>
    <row r="138" spans="1:20" ht="18.95" customHeight="1">
      <c r="A138" s="1288"/>
      <c r="B138" s="1289"/>
      <c r="C138" s="1290">
        <f>C95-C137</f>
        <v>0</v>
      </c>
      <c r="D138" s="1291"/>
      <c r="E138" s="1291"/>
      <c r="F138" s="1291"/>
      <c r="G138" s="1291"/>
      <c r="H138" s="1291"/>
      <c r="I138" s="1291"/>
      <c r="J138" s="1291"/>
      <c r="K138" s="1291"/>
      <c r="L138" s="1291"/>
      <c r="M138" s="1291"/>
      <c r="N138" s="1291"/>
      <c r="O138" s="1291"/>
      <c r="P138" s="1291"/>
    </row>
    <row r="139" spans="1:20" ht="15">
      <c r="A139" s="1292"/>
      <c r="B139" s="1292"/>
      <c r="C139" s="1292"/>
      <c r="D139" s="1292"/>
      <c r="E139" s="1292"/>
      <c r="F139" s="1292"/>
      <c r="G139" s="1292"/>
      <c r="H139" s="1292"/>
      <c r="I139" s="1292"/>
      <c r="J139" s="1292"/>
      <c r="K139" s="1292"/>
      <c r="L139" s="1292"/>
      <c r="M139" s="1292"/>
      <c r="N139" s="1292"/>
      <c r="O139" s="1292"/>
      <c r="P139" s="1292"/>
    </row>
    <row r="140" spans="1:20" ht="24.75" customHeight="1">
      <c r="A140" s="1635" t="s">
        <v>212</v>
      </c>
      <c r="B140" s="1635"/>
      <c r="C140" s="1635"/>
      <c r="D140" s="1635"/>
      <c r="E140" s="1635"/>
      <c r="F140" s="1635"/>
      <c r="G140" s="1635"/>
      <c r="H140" s="1635"/>
      <c r="I140" s="1146"/>
      <c r="J140" s="1146"/>
      <c r="K140" s="1146"/>
      <c r="L140" s="1146"/>
      <c r="M140" s="1146"/>
      <c r="N140" s="1146"/>
      <c r="O140" s="1146"/>
      <c r="P140" s="1146"/>
    </row>
    <row r="141" spans="1:20" ht="17.100000000000001" customHeight="1">
      <c r="A141" s="1636"/>
      <c r="B141" s="1636"/>
      <c r="C141" s="1636"/>
      <c r="D141" s="1636"/>
      <c r="E141" s="1636"/>
      <c r="F141" s="1636"/>
      <c r="G141" s="1146"/>
      <c r="H141" s="1146"/>
      <c r="I141" s="1146"/>
      <c r="J141" s="1146"/>
      <c r="K141" s="1146"/>
      <c r="L141" s="1146"/>
      <c r="M141" s="1146"/>
      <c r="N141" s="1146"/>
      <c r="O141" s="1146"/>
      <c r="P141" s="1146"/>
    </row>
    <row r="142" spans="1:20" ht="29.45" customHeight="1">
      <c r="A142" s="1637" t="s">
        <v>40</v>
      </c>
      <c r="B142" s="1637" t="s">
        <v>7</v>
      </c>
      <c r="C142" s="1637" t="s">
        <v>213</v>
      </c>
      <c r="D142" s="1638" t="s">
        <v>214</v>
      </c>
      <c r="E142" s="1639"/>
      <c r="F142" s="1639"/>
      <c r="G142" s="1640"/>
      <c r="H142" s="1641" t="s">
        <v>215</v>
      </c>
      <c r="I142" s="1146"/>
      <c r="J142" s="1146"/>
      <c r="K142" s="1146"/>
      <c r="L142" s="1146"/>
      <c r="M142" s="1146"/>
      <c r="N142" s="1146"/>
      <c r="O142" s="1146"/>
      <c r="P142" s="1146"/>
    </row>
    <row r="143" spans="1:20" ht="81" customHeight="1">
      <c r="A143" s="1637"/>
      <c r="B143" s="1637"/>
      <c r="C143" s="1637"/>
      <c r="D143" s="1293" t="s">
        <v>216</v>
      </c>
      <c r="E143" s="1293" t="s">
        <v>217</v>
      </c>
      <c r="F143" s="1293" t="s">
        <v>218</v>
      </c>
      <c r="G143" s="1276" t="s">
        <v>219</v>
      </c>
      <c r="H143" s="1641"/>
      <c r="I143" s="1146"/>
      <c r="J143" s="1146"/>
      <c r="K143" s="1146"/>
      <c r="L143" s="1146"/>
      <c r="M143" s="1146"/>
      <c r="N143" s="1146"/>
      <c r="O143" s="1146"/>
      <c r="P143" s="1146"/>
    </row>
    <row r="144" spans="1:20" s="1173" customFormat="1" ht="21" customHeight="1">
      <c r="A144" s="1167">
        <v>1</v>
      </c>
      <c r="B144" s="1167">
        <v>2</v>
      </c>
      <c r="C144" s="1167">
        <v>3</v>
      </c>
      <c r="D144" s="1167">
        <v>4</v>
      </c>
      <c r="E144" s="1167">
        <v>5</v>
      </c>
      <c r="F144" s="1167">
        <v>6</v>
      </c>
      <c r="G144" s="1167">
        <v>7</v>
      </c>
      <c r="H144" s="1167">
        <v>8</v>
      </c>
      <c r="I144" s="1170"/>
      <c r="J144" s="1171"/>
      <c r="K144" s="1170"/>
      <c r="L144" s="1170"/>
      <c r="M144" s="1170"/>
      <c r="N144" s="1170"/>
      <c r="O144" s="1170"/>
      <c r="P144" s="1170"/>
      <c r="Q144" s="1172"/>
    </row>
    <row r="145" spans="1:17" ht="18.75" customHeight="1">
      <c r="A145" s="1231" t="s">
        <v>220</v>
      </c>
      <c r="B145" s="1150" t="s">
        <v>221</v>
      </c>
      <c r="C145" s="1186">
        <f>D145+E145+F145+G145</f>
        <v>1404</v>
      </c>
      <c r="D145" s="1197"/>
      <c r="E145" s="1197">
        <v>1404</v>
      </c>
      <c r="F145" s="1197"/>
      <c r="G145" s="1197"/>
      <c r="H145" s="1197"/>
      <c r="I145" s="1294"/>
      <c r="J145" s="1294"/>
      <c r="K145" s="1294"/>
      <c r="L145" s="1294"/>
      <c r="M145" s="1294"/>
      <c r="N145" s="1294"/>
      <c r="O145" s="1294"/>
      <c r="P145" s="1294"/>
      <c r="Q145" s="1169"/>
    </row>
    <row r="146" spans="1:17" ht="51.75" customHeight="1">
      <c r="A146" s="1295" t="s">
        <v>222</v>
      </c>
      <c r="B146" s="1157" t="s">
        <v>223</v>
      </c>
      <c r="C146" s="1186">
        <f>D146+E146+F146+G146</f>
        <v>1273</v>
      </c>
      <c r="D146" s="1197"/>
      <c r="E146" s="1197">
        <v>1273</v>
      </c>
      <c r="F146" s="1197"/>
      <c r="G146" s="1197"/>
      <c r="H146" s="1197"/>
      <c r="I146" s="1294"/>
      <c r="J146" s="1294"/>
      <c r="K146" s="1294"/>
      <c r="L146" s="1294"/>
      <c r="M146" s="1294"/>
      <c r="N146" s="1294"/>
      <c r="O146" s="1294"/>
      <c r="P146" s="1294"/>
      <c r="Q146" s="1169"/>
    </row>
    <row r="147" spans="1:17" ht="78.75">
      <c r="A147" s="1268" t="s">
        <v>224</v>
      </c>
      <c r="B147" s="1296" t="s">
        <v>225</v>
      </c>
      <c r="C147" s="1297">
        <v>626</v>
      </c>
      <c r="D147" s="1298" t="s">
        <v>82</v>
      </c>
      <c r="E147" s="1298" t="s">
        <v>82</v>
      </c>
      <c r="F147" s="1298" t="s">
        <v>82</v>
      </c>
      <c r="G147" s="1298" t="s">
        <v>82</v>
      </c>
      <c r="H147" s="1299" t="s">
        <v>82</v>
      </c>
      <c r="I147" s="1146"/>
      <c r="J147" s="1184" t="s">
        <v>226</v>
      </c>
      <c r="K147" s="1184" t="s">
        <v>227</v>
      </c>
      <c r="L147" s="1146"/>
      <c r="M147" s="1146"/>
      <c r="N147" s="1146"/>
      <c r="O147" s="1146"/>
      <c r="P147" s="1146"/>
    </row>
    <row r="148" spans="1:17" ht="63" customHeight="1">
      <c r="A148" s="1234" t="s">
        <v>228</v>
      </c>
      <c r="B148" s="1150" t="s">
        <v>229</v>
      </c>
      <c r="C148" s="1297">
        <v>47</v>
      </c>
      <c r="D148" s="1298" t="s">
        <v>82</v>
      </c>
      <c r="E148" s="1298" t="s">
        <v>82</v>
      </c>
      <c r="F148" s="1298" t="s">
        <v>82</v>
      </c>
      <c r="G148" s="1298" t="s">
        <v>82</v>
      </c>
      <c r="H148" s="1298" t="s">
        <v>82</v>
      </c>
      <c r="I148" s="1146"/>
      <c r="J148" s="1300">
        <f>G35</f>
        <v>7</v>
      </c>
      <c r="K148" s="1300">
        <f>H35</f>
        <v>5</v>
      </c>
      <c r="L148" s="1146"/>
      <c r="M148" s="1146"/>
      <c r="N148" s="1146"/>
      <c r="O148" s="1146"/>
      <c r="P148" s="1146"/>
    </row>
    <row r="149" spans="1:17" ht="37.5" customHeight="1">
      <c r="A149" s="1231" t="s">
        <v>230</v>
      </c>
      <c r="B149" s="1157" t="s">
        <v>231</v>
      </c>
      <c r="C149" s="1297">
        <v>516</v>
      </c>
      <c r="D149" s="1298" t="s">
        <v>82</v>
      </c>
      <c r="E149" s="1298" t="s">
        <v>82</v>
      </c>
      <c r="F149" s="1298" t="s">
        <v>82</v>
      </c>
      <c r="G149" s="1298" t="s">
        <v>82</v>
      </c>
      <c r="H149" s="1298" t="s">
        <v>82</v>
      </c>
      <c r="I149" s="1146"/>
      <c r="J149" s="1146"/>
      <c r="K149" s="1146"/>
      <c r="L149" s="1146"/>
      <c r="M149" s="1146"/>
      <c r="N149" s="1146"/>
      <c r="O149" s="1146"/>
      <c r="P149" s="1146"/>
    </row>
    <row r="150" spans="1:17" ht="15">
      <c r="A150" s="1301"/>
      <c r="B150" s="1302"/>
      <c r="C150" s="1303"/>
      <c r="D150" s="1304"/>
      <c r="E150" s="1304"/>
      <c r="F150" s="1304"/>
      <c r="G150" s="1146"/>
      <c r="H150" s="1146"/>
      <c r="I150" s="1146"/>
      <c r="J150" s="1146"/>
      <c r="K150" s="1146"/>
      <c r="L150" s="1146"/>
      <c r="M150" s="1146"/>
      <c r="N150" s="1146"/>
      <c r="O150" s="1146"/>
      <c r="P150" s="1146"/>
    </row>
    <row r="151" spans="1:17" ht="48" customHeight="1">
      <c r="A151" s="1633" t="s">
        <v>232</v>
      </c>
      <c r="B151" s="1633"/>
      <c r="C151" s="1633"/>
      <c r="D151" s="1634"/>
      <c r="E151" s="1634"/>
      <c r="F151" s="1305"/>
      <c r="G151" s="1146"/>
      <c r="H151" s="1146"/>
      <c r="I151" s="1146"/>
      <c r="J151" s="1146"/>
      <c r="K151" s="1146"/>
      <c r="L151" s="1146"/>
      <c r="M151" s="1146"/>
      <c r="N151" s="1146"/>
      <c r="O151" s="1146"/>
      <c r="P151" s="1146"/>
    </row>
    <row r="152" spans="1:17" ht="28.5" customHeight="1">
      <c r="A152" s="1237" t="s">
        <v>40</v>
      </c>
      <c r="B152" s="1167" t="s">
        <v>7</v>
      </c>
      <c r="C152" s="1306" t="s">
        <v>233</v>
      </c>
      <c r="D152" s="1307"/>
      <c r="E152" s="1307"/>
      <c r="F152" s="1308"/>
      <c r="G152" s="1146"/>
      <c r="H152" s="1146"/>
      <c r="I152" s="1146"/>
      <c r="J152" s="1146"/>
      <c r="K152" s="1146"/>
      <c r="L152" s="1146"/>
      <c r="M152" s="1146"/>
      <c r="N152" s="1146"/>
      <c r="O152" s="1146"/>
      <c r="P152" s="1309"/>
    </row>
    <row r="153" spans="1:17" ht="17.100000000000001" customHeight="1">
      <c r="A153" s="1310">
        <v>1</v>
      </c>
      <c r="B153" s="1311">
        <v>2</v>
      </c>
      <c r="C153" s="1312">
        <v>3</v>
      </c>
      <c r="D153" s="1307"/>
      <c r="E153" s="1307"/>
      <c r="F153" s="1308"/>
      <c r="G153" s="1146"/>
      <c r="H153" s="1146"/>
      <c r="I153" s="1146"/>
      <c r="J153" s="1146"/>
      <c r="K153" s="1146"/>
      <c r="L153" s="1146"/>
      <c r="M153" s="1146"/>
      <c r="N153" s="1146"/>
      <c r="O153" s="1146"/>
      <c r="P153" s="1309"/>
    </row>
    <row r="154" spans="1:17" ht="20.100000000000001" customHeight="1">
      <c r="A154" s="1313" t="s">
        <v>234</v>
      </c>
      <c r="B154" s="1314" t="s">
        <v>235</v>
      </c>
      <c r="C154" s="1315"/>
      <c r="D154" s="1316"/>
      <c r="E154" s="1305"/>
      <c r="F154" s="1146"/>
      <c r="G154" s="1146"/>
      <c r="H154" s="1146"/>
      <c r="I154" s="1146"/>
      <c r="J154" s="1146"/>
      <c r="K154" s="1146"/>
      <c r="L154" s="1146"/>
      <c r="M154" s="1146"/>
      <c r="N154" s="1146"/>
      <c r="O154" s="1317"/>
    </row>
    <row r="155" spans="1:17" ht="20.100000000000001" customHeight="1">
      <c r="A155" s="1318" t="s">
        <v>236</v>
      </c>
      <c r="B155" s="1157" t="s">
        <v>237</v>
      </c>
      <c r="C155" s="1315">
        <v>1</v>
      </c>
      <c r="D155" s="1316"/>
      <c r="E155" s="1305"/>
      <c r="F155" s="1146"/>
      <c r="G155" s="1146"/>
      <c r="H155" s="1146"/>
      <c r="I155" s="1146"/>
      <c r="J155" s="1146"/>
      <c r="K155" s="1146"/>
      <c r="L155" s="1146"/>
      <c r="M155" s="1146"/>
      <c r="N155" s="1146"/>
      <c r="O155" s="1317"/>
    </row>
    <row r="156" spans="1:17" ht="20.100000000000001" customHeight="1">
      <c r="A156" s="1318" t="s">
        <v>238</v>
      </c>
      <c r="B156" s="1157" t="s">
        <v>239</v>
      </c>
      <c r="C156" s="1315"/>
      <c r="D156" s="1316"/>
      <c r="E156" s="1305"/>
      <c r="F156" s="1146"/>
      <c r="G156" s="1146"/>
      <c r="H156" s="1146"/>
      <c r="I156" s="1146"/>
      <c r="J156" s="1146"/>
      <c r="K156" s="1146"/>
      <c r="L156" s="1146"/>
      <c r="M156" s="1146"/>
      <c r="N156" s="1146"/>
      <c r="O156" s="1317"/>
    </row>
    <row r="157" spans="1:17" ht="20.100000000000001" customHeight="1">
      <c r="A157" s="1318" t="s">
        <v>240</v>
      </c>
      <c r="B157" s="1157" t="s">
        <v>241</v>
      </c>
      <c r="C157" s="1315"/>
      <c r="D157" s="1316"/>
      <c r="E157" s="1305"/>
      <c r="F157" s="1146"/>
      <c r="G157" s="1146"/>
      <c r="H157" s="1146"/>
      <c r="I157" s="1146"/>
      <c r="J157" s="1146"/>
      <c r="K157" s="1146"/>
      <c r="L157" s="1146"/>
      <c r="M157" s="1146"/>
      <c r="N157" s="1146"/>
      <c r="O157" s="1146"/>
    </row>
    <row r="158" spans="1:17" ht="20.100000000000001" customHeight="1">
      <c r="A158" s="1318" t="s">
        <v>242</v>
      </c>
      <c r="B158" s="1157" t="s">
        <v>243</v>
      </c>
      <c r="C158" s="1315">
        <v>1</v>
      </c>
      <c r="D158" s="1316"/>
      <c r="E158" s="1146"/>
      <c r="F158" s="1146"/>
      <c r="G158" s="1146"/>
      <c r="H158" s="1146"/>
      <c r="I158" s="1146"/>
      <c r="J158" s="1146"/>
      <c r="K158" s="1146"/>
      <c r="L158" s="1146"/>
      <c r="M158" s="1146"/>
      <c r="N158" s="1146"/>
      <c r="O158" s="1146"/>
    </row>
    <row r="159" spans="1:17" ht="36.75" customHeight="1">
      <c r="A159" s="1146"/>
      <c r="B159" s="1146"/>
      <c r="C159" s="1146"/>
      <c r="D159" s="1146"/>
      <c r="E159" s="1146"/>
      <c r="F159" s="1146"/>
      <c r="G159" s="1146"/>
      <c r="H159" s="1146"/>
      <c r="I159" s="1146"/>
      <c r="J159" s="1146"/>
      <c r="K159" s="1146"/>
      <c r="L159" s="1146"/>
      <c r="M159" s="1146"/>
      <c r="N159" s="1146"/>
      <c r="O159" s="1146"/>
      <c r="P159" s="1146"/>
    </row>
    <row r="160" spans="1:17" ht="45.75" customHeight="1">
      <c r="A160" s="1631" t="s">
        <v>244</v>
      </c>
      <c r="B160" s="1631"/>
      <c r="C160" s="1631"/>
      <c r="D160" s="1146"/>
      <c r="E160" s="1146"/>
      <c r="F160" s="1146"/>
      <c r="G160" s="1146"/>
      <c r="H160" s="1146"/>
      <c r="I160" s="1146"/>
      <c r="J160" s="1146"/>
      <c r="K160" s="1146"/>
      <c r="L160" s="1146"/>
      <c r="M160" s="1146"/>
      <c r="N160" s="1146"/>
      <c r="O160" s="1146"/>
      <c r="P160" s="1146"/>
    </row>
    <row r="161" spans="1:46" ht="15.75" customHeight="1">
      <c r="A161" s="1630"/>
      <c r="B161" s="1630"/>
      <c r="C161" s="1630"/>
      <c r="D161" s="1146"/>
      <c r="E161" s="1146"/>
      <c r="F161" s="1146"/>
      <c r="G161" s="1146"/>
      <c r="H161" s="1146"/>
      <c r="I161" s="1146"/>
      <c r="J161" s="1146"/>
      <c r="K161" s="1146"/>
      <c r="L161" s="1146"/>
      <c r="M161" s="1146"/>
      <c r="N161" s="1146"/>
      <c r="O161" s="1146"/>
      <c r="P161" s="1146"/>
    </row>
    <row r="162" spans="1:46" ht="27" customHeight="1">
      <c r="A162" s="1237" t="s">
        <v>40</v>
      </c>
      <c r="B162" s="1237" t="s">
        <v>7</v>
      </c>
      <c r="C162" s="1238" t="s">
        <v>117</v>
      </c>
      <c r="D162" s="1146"/>
      <c r="E162" s="1146"/>
      <c r="F162" s="1146"/>
      <c r="G162" s="1146"/>
      <c r="H162" s="1146"/>
      <c r="I162" s="1146"/>
      <c r="J162" s="1146"/>
      <c r="K162" s="1146"/>
      <c r="L162" s="1146"/>
      <c r="M162" s="1146"/>
      <c r="N162" s="1146"/>
      <c r="O162" s="1146"/>
      <c r="P162" s="1146"/>
    </row>
    <row r="163" spans="1:46" ht="18.95" customHeight="1">
      <c r="A163" s="1319">
        <v>1</v>
      </c>
      <c r="B163" s="1319">
        <v>2</v>
      </c>
      <c r="C163" s="1320">
        <v>3</v>
      </c>
      <c r="D163" s="1146"/>
      <c r="E163" s="1146"/>
      <c r="F163" s="1146"/>
      <c r="G163" s="1146"/>
      <c r="H163" s="1146"/>
      <c r="I163" s="1146"/>
      <c r="J163" s="1146"/>
      <c r="K163" s="1146"/>
      <c r="L163" s="1146"/>
      <c r="M163" s="1146"/>
      <c r="N163" s="1146"/>
      <c r="O163" s="1146"/>
      <c r="P163" s="1321"/>
    </row>
    <row r="164" spans="1:46" ht="17.100000000000001" customHeight="1">
      <c r="A164" s="1231" t="s">
        <v>245</v>
      </c>
      <c r="B164" s="1322" t="s">
        <v>246</v>
      </c>
      <c r="C164" s="1315"/>
      <c r="D164" s="1146"/>
      <c r="E164" s="1146"/>
      <c r="F164" s="1146"/>
      <c r="G164" s="1146"/>
      <c r="H164" s="1146"/>
      <c r="I164" s="1146"/>
      <c r="J164" s="1146"/>
      <c r="K164" s="1146"/>
      <c r="L164" s="1146"/>
      <c r="M164" s="1146"/>
      <c r="N164" s="1146"/>
      <c r="O164" s="1321"/>
    </row>
    <row r="165" spans="1:46" ht="17.100000000000001" customHeight="1">
      <c r="A165" s="1231" t="s">
        <v>247</v>
      </c>
      <c r="B165" s="1322" t="s">
        <v>248</v>
      </c>
      <c r="C165" s="1315"/>
      <c r="D165" s="1146"/>
      <c r="E165" s="1146"/>
      <c r="F165" s="1146"/>
      <c r="G165" s="1146"/>
      <c r="H165" s="1146"/>
      <c r="I165" s="1146"/>
      <c r="J165" s="1146"/>
      <c r="K165" s="1146"/>
      <c r="L165" s="1146"/>
      <c r="M165" s="1146"/>
      <c r="N165" s="1146"/>
      <c r="O165" s="1321"/>
    </row>
    <row r="166" spans="1:46" ht="17.100000000000001" customHeight="1">
      <c r="A166" s="1323" t="s">
        <v>249</v>
      </c>
      <c r="B166" s="1324" t="s">
        <v>250</v>
      </c>
      <c r="C166" s="1315">
        <v>1</v>
      </c>
      <c r="D166" s="1146"/>
      <c r="E166" s="1146"/>
      <c r="F166" s="1146"/>
      <c r="G166" s="1146"/>
      <c r="H166" s="1146"/>
      <c r="I166" s="1146"/>
      <c r="J166" s="1146"/>
      <c r="K166" s="1146"/>
      <c r="L166" s="1146"/>
      <c r="M166" s="1146"/>
      <c r="N166" s="1146"/>
      <c r="O166" s="1321"/>
    </row>
    <row r="167" spans="1:46" ht="17.100000000000001" customHeight="1">
      <c r="A167" s="1231" t="s">
        <v>251</v>
      </c>
      <c r="B167" s="1322" t="s">
        <v>252</v>
      </c>
      <c r="C167" s="1315">
        <v>1</v>
      </c>
      <c r="D167" s="1146"/>
      <c r="E167" s="1146"/>
      <c r="F167" s="1146"/>
      <c r="G167" s="1146"/>
      <c r="H167" s="1146"/>
      <c r="I167" s="1146"/>
      <c r="J167" s="1146"/>
      <c r="K167" s="1146"/>
      <c r="L167" s="1146"/>
      <c r="M167" s="1146"/>
      <c r="N167" s="1146"/>
      <c r="O167" s="1321"/>
    </row>
    <row r="168" spans="1:46" ht="17.100000000000001" customHeight="1">
      <c r="A168" s="1231" t="s">
        <v>253</v>
      </c>
      <c r="B168" s="1322" t="s">
        <v>254</v>
      </c>
      <c r="C168" s="1315">
        <v>1</v>
      </c>
      <c r="D168" s="1146"/>
      <c r="E168" s="1146"/>
      <c r="F168" s="1146"/>
      <c r="G168" s="1146"/>
      <c r="H168" s="1146"/>
      <c r="I168" s="1146"/>
      <c r="J168" s="1146"/>
      <c r="K168" s="1146"/>
      <c r="L168" s="1146"/>
      <c r="M168" s="1146"/>
      <c r="N168" s="1146"/>
      <c r="O168" s="1321"/>
    </row>
    <row r="169" spans="1:46" ht="17.100000000000001" customHeight="1">
      <c r="A169" s="1231" t="s">
        <v>255</v>
      </c>
      <c r="B169" s="1324" t="s">
        <v>256</v>
      </c>
      <c r="C169" s="1315">
        <v>1</v>
      </c>
      <c r="D169" s="1146"/>
      <c r="E169" s="1146"/>
      <c r="F169" s="1146"/>
      <c r="G169" s="1146"/>
      <c r="H169" s="1146"/>
      <c r="I169" s="1146"/>
      <c r="J169" s="1146"/>
      <c r="K169" s="1146"/>
      <c r="L169" s="1146"/>
      <c r="M169" s="1146"/>
      <c r="N169" s="1146"/>
      <c r="O169" s="1146"/>
    </row>
    <row r="170" spans="1:46" ht="17.100000000000001" customHeight="1">
      <c r="A170" s="1323" t="s">
        <v>257</v>
      </c>
      <c r="B170" s="1322" t="s">
        <v>258</v>
      </c>
      <c r="C170" s="1315">
        <v>2</v>
      </c>
      <c r="D170" s="1146"/>
      <c r="E170" s="1146"/>
      <c r="F170" s="1146"/>
      <c r="G170" s="1146"/>
      <c r="H170" s="1146"/>
      <c r="I170" s="1146"/>
      <c r="J170" s="1146"/>
      <c r="K170" s="1146"/>
      <c r="L170" s="1146"/>
      <c r="M170" s="1146"/>
      <c r="N170" s="1146"/>
    </row>
    <row r="171" spans="1:46" ht="17.100000000000001" customHeight="1">
      <c r="A171" s="1325" t="s">
        <v>259</v>
      </c>
      <c r="B171" s="1322"/>
      <c r="C171" s="1315"/>
      <c r="D171" s="1326"/>
      <c r="E171" s="1146"/>
      <c r="F171" s="1146"/>
      <c r="G171" s="1146"/>
      <c r="H171" s="1146"/>
      <c r="I171" s="1146"/>
      <c r="J171" s="1146"/>
      <c r="K171" s="1146"/>
      <c r="L171" s="1146"/>
      <c r="M171" s="1146"/>
      <c r="N171" s="1146"/>
    </row>
    <row r="172" spans="1:46" ht="17.100000000000001" customHeight="1">
      <c r="A172" s="1323" t="s">
        <v>260</v>
      </c>
      <c r="B172" s="1324" t="s">
        <v>261</v>
      </c>
      <c r="C172" s="1315"/>
      <c r="D172" s="1146"/>
      <c r="E172" s="1146"/>
      <c r="F172" s="1146"/>
      <c r="G172" s="1146"/>
      <c r="H172" s="1146"/>
      <c r="I172" s="1146"/>
      <c r="J172" s="1146"/>
      <c r="K172" s="1146"/>
      <c r="L172" s="1146"/>
      <c r="M172" s="1146"/>
      <c r="N172" s="1146"/>
    </row>
    <row r="173" spans="1:46" ht="17.100000000000001" customHeight="1">
      <c r="A173" s="1231" t="s">
        <v>262</v>
      </c>
      <c r="B173" s="1322" t="s">
        <v>263</v>
      </c>
      <c r="C173" s="1315"/>
      <c r="D173" s="1294"/>
      <c r="E173" s="1146"/>
      <c r="F173" s="1146"/>
      <c r="G173" s="1146"/>
      <c r="H173" s="1146"/>
      <c r="I173" s="1146"/>
      <c r="J173" s="1146"/>
      <c r="K173" s="1146"/>
      <c r="L173" s="1146"/>
      <c r="M173" s="1146"/>
      <c r="N173" s="1146"/>
    </row>
    <row r="174" spans="1:46" ht="17.100000000000001" customHeight="1">
      <c r="A174" s="1288"/>
      <c r="B174" s="1327"/>
      <c r="C174" s="1328"/>
      <c r="D174" s="1146"/>
      <c r="E174" s="1146"/>
      <c r="F174" s="1294"/>
      <c r="G174" s="1146"/>
      <c r="H174" s="1146"/>
      <c r="I174" s="1146"/>
      <c r="J174" s="1146"/>
      <c r="K174" s="1146"/>
      <c r="L174" s="1146"/>
      <c r="M174" s="1146"/>
      <c r="N174" s="1146"/>
      <c r="O174" s="1146"/>
      <c r="P174" s="1146"/>
    </row>
    <row r="175" spans="1:46" ht="41.25" customHeight="1">
      <c r="A175" s="1631" t="s">
        <v>264</v>
      </c>
      <c r="B175" s="1631"/>
      <c r="C175" s="1631"/>
      <c r="D175" s="1146"/>
      <c r="E175" s="1146"/>
      <c r="F175" s="1294"/>
      <c r="G175" s="1146"/>
      <c r="H175" s="1146"/>
      <c r="I175" s="1146"/>
      <c r="J175" s="1146"/>
      <c r="K175" s="1146"/>
      <c r="L175" s="1146"/>
      <c r="M175" s="1146"/>
      <c r="N175" s="1146"/>
      <c r="O175" s="1146"/>
      <c r="P175" s="1146"/>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row>
    <row r="176" spans="1:46" ht="31.5">
      <c r="A176" s="1237" t="s">
        <v>40</v>
      </c>
      <c r="B176" s="1237" t="s">
        <v>7</v>
      </c>
      <c r="C176" s="1238" t="s">
        <v>265</v>
      </c>
      <c r="D176" s="1146"/>
      <c r="E176" s="1146"/>
      <c r="F176" s="1294"/>
      <c r="G176" s="1146"/>
      <c r="H176" s="1146"/>
      <c r="I176" s="1146"/>
      <c r="J176" s="1146"/>
      <c r="K176" s="1146"/>
      <c r="L176" s="1146"/>
      <c r="M176" s="1146"/>
      <c r="N176" s="1146"/>
      <c r="O176" s="1146"/>
      <c r="P176" s="1146"/>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row>
    <row r="177" spans="1:46" ht="15">
      <c r="A177" s="1329">
        <v>1</v>
      </c>
      <c r="B177" s="1329">
        <v>2</v>
      </c>
      <c r="C177" s="1329">
        <v>3</v>
      </c>
      <c r="D177" s="1146"/>
      <c r="E177" s="1146"/>
      <c r="F177" s="1294"/>
      <c r="G177" s="1146"/>
      <c r="H177" s="1146"/>
      <c r="I177" s="1146"/>
      <c r="J177" s="1146"/>
      <c r="K177" s="1146"/>
      <c r="L177" s="1146"/>
      <c r="M177" s="1146"/>
      <c r="N177" s="1146"/>
      <c r="O177" s="1146"/>
      <c r="P177" s="1146"/>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row>
    <row r="178" spans="1:46" ht="20.100000000000001" customHeight="1">
      <c r="A178" s="1330" t="s">
        <v>266</v>
      </c>
      <c r="B178" s="1322" t="s">
        <v>267</v>
      </c>
      <c r="C178" s="1315">
        <v>8</v>
      </c>
      <c r="D178" s="1146"/>
      <c r="E178" s="1146"/>
      <c r="F178" s="1331"/>
      <c r="G178" s="1146"/>
      <c r="H178" s="1146"/>
      <c r="I178" s="1146"/>
      <c r="J178" s="1146"/>
      <c r="K178" s="1146"/>
      <c r="L178" s="1146"/>
      <c r="M178" s="1146"/>
      <c r="N178" s="1146"/>
      <c r="O178" s="1146"/>
      <c r="P178" s="1321"/>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row>
    <row r="179" spans="1:46" ht="20.100000000000001" customHeight="1">
      <c r="A179" s="1330" t="s">
        <v>268</v>
      </c>
      <c r="B179" s="1322" t="s">
        <v>269</v>
      </c>
      <c r="C179" s="1315">
        <v>2</v>
      </c>
      <c r="D179" s="1146"/>
      <c r="E179" s="1146"/>
      <c r="F179" s="1294"/>
      <c r="G179" s="1146"/>
      <c r="H179" s="1146"/>
      <c r="I179" s="1146"/>
      <c r="J179" s="1146"/>
      <c r="K179" s="1146"/>
      <c r="L179" s="1146"/>
      <c r="M179" s="1146"/>
      <c r="N179" s="1146"/>
      <c r="O179" s="1146"/>
      <c r="P179" s="1321"/>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row>
    <row r="180" spans="1:46" ht="31.5">
      <c r="A180" s="1330" t="s">
        <v>270</v>
      </c>
      <c r="B180" s="1322" t="s">
        <v>271</v>
      </c>
      <c r="C180" s="1315">
        <v>3</v>
      </c>
      <c r="D180" s="1146"/>
      <c r="E180" s="1146"/>
      <c r="F180" s="1146"/>
      <c r="G180" s="1146"/>
      <c r="H180" s="1146"/>
      <c r="I180" s="1146"/>
      <c r="J180" s="1146"/>
      <c r="K180" s="1146"/>
      <c r="L180" s="1146"/>
      <c r="M180" s="1146"/>
      <c r="N180" s="1146"/>
      <c r="O180" s="1146"/>
      <c r="P180" s="1321"/>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row>
    <row r="181" spans="1:46" ht="38.25" customHeight="1">
      <c r="A181" s="1330" t="s">
        <v>272</v>
      </c>
      <c r="B181" s="1322" t="s">
        <v>273</v>
      </c>
      <c r="C181" s="1315">
        <v>1</v>
      </c>
      <c r="D181" s="1146"/>
      <c r="E181" s="1146"/>
      <c r="F181" s="1146"/>
      <c r="G181" s="1146"/>
      <c r="H181" s="1146"/>
      <c r="I181" s="1146"/>
      <c r="J181" s="1146"/>
      <c r="K181" s="1146"/>
      <c r="L181" s="1146"/>
      <c r="M181" s="1146"/>
      <c r="N181" s="1146"/>
      <c r="O181" s="1146"/>
      <c r="P181" s="1321"/>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row>
    <row r="182" spans="1:46" ht="20.100000000000001" customHeight="1">
      <c r="A182" s="1330" t="s">
        <v>274</v>
      </c>
      <c r="B182" s="1322" t="s">
        <v>275</v>
      </c>
      <c r="C182" s="1315">
        <v>1</v>
      </c>
      <c r="D182" s="1146"/>
      <c r="E182" s="1146"/>
      <c r="F182" s="1146"/>
      <c r="G182" s="1146"/>
      <c r="H182" s="1146"/>
      <c r="I182" s="1146"/>
      <c r="J182" s="1146"/>
      <c r="K182" s="1146"/>
      <c r="L182" s="1146"/>
      <c r="M182" s="1146"/>
      <c r="N182" s="1146"/>
      <c r="O182" s="1146"/>
      <c r="P182" s="1321"/>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row>
    <row r="183" spans="1:46" ht="35.25" customHeight="1">
      <c r="A183" s="1330" t="s">
        <v>276</v>
      </c>
      <c r="B183" s="1322" t="s">
        <v>277</v>
      </c>
      <c r="C183" s="1315">
        <v>1</v>
      </c>
      <c r="D183" s="1146"/>
      <c r="E183" s="1146"/>
      <c r="F183" s="1146"/>
      <c r="G183" s="1146"/>
      <c r="H183" s="1146"/>
      <c r="I183" s="1146"/>
      <c r="J183" s="1146"/>
      <c r="K183" s="1146"/>
      <c r="L183" s="1146"/>
      <c r="M183" s="1146"/>
      <c r="N183" s="1146"/>
      <c r="O183" s="1146"/>
      <c r="P183" s="1321"/>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row>
    <row r="184" spans="1:46" ht="15.75">
      <c r="A184" s="1332"/>
      <c r="B184" s="1327"/>
      <c r="C184" s="1333"/>
      <c r="D184" s="1146"/>
      <c r="E184" s="1146"/>
      <c r="F184" s="1146"/>
      <c r="G184" s="1146"/>
      <c r="H184" s="1146"/>
      <c r="I184" s="1146"/>
      <c r="J184" s="1146"/>
      <c r="K184" s="1146"/>
      <c r="L184" s="1146"/>
      <c r="M184" s="1146"/>
      <c r="N184" s="1146"/>
      <c r="O184" s="1146"/>
      <c r="P184" s="1321"/>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row>
    <row r="185" spans="1:46" ht="67.5" customHeight="1">
      <c r="A185" s="1631" t="s">
        <v>278</v>
      </c>
      <c r="B185" s="1631"/>
      <c r="C185" s="1631"/>
      <c r="D185" s="1146"/>
      <c r="E185" s="1146"/>
      <c r="F185" s="1146"/>
      <c r="G185" s="1146"/>
      <c r="H185" s="1146"/>
      <c r="I185" s="1146"/>
      <c r="J185" s="1146"/>
      <c r="K185" s="1146"/>
      <c r="L185" s="1146"/>
      <c r="M185" s="1146"/>
      <c r="N185" s="1146"/>
      <c r="O185" s="1146"/>
      <c r="P185" s="1321"/>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row>
    <row r="186" spans="1:46" ht="42" customHeight="1">
      <c r="A186" s="1628" t="s">
        <v>279</v>
      </c>
      <c r="B186" s="1629"/>
      <c r="C186" s="1629"/>
      <c r="D186" s="1146"/>
      <c r="E186" s="1146"/>
      <c r="F186" s="1146"/>
      <c r="G186" s="1146"/>
      <c r="H186" s="1146"/>
      <c r="I186" s="1146"/>
      <c r="J186" s="1146"/>
      <c r="K186" s="1146"/>
      <c r="L186" s="1146"/>
      <c r="M186" s="1146"/>
      <c r="N186" s="1146"/>
      <c r="O186" s="1146"/>
      <c r="P186" s="1321"/>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row>
    <row r="187" spans="1:46" ht="15">
      <c r="A187" s="1630"/>
      <c r="B187" s="1630"/>
      <c r="C187" s="1630"/>
      <c r="D187" s="1146"/>
      <c r="E187" s="1146"/>
      <c r="F187" s="1146"/>
      <c r="G187" s="1146"/>
      <c r="H187" s="1146"/>
      <c r="I187" s="1146"/>
      <c r="J187" s="1146"/>
      <c r="K187" s="1146"/>
      <c r="L187" s="1146"/>
      <c r="M187" s="1146"/>
      <c r="N187" s="1146"/>
      <c r="O187" s="1146"/>
      <c r="P187" s="1321"/>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row>
    <row r="188" spans="1:46" ht="72.75" customHeight="1">
      <c r="A188" s="1237" t="s">
        <v>40</v>
      </c>
      <c r="B188" s="1237" t="s">
        <v>7</v>
      </c>
      <c r="C188" s="1238" t="s">
        <v>117</v>
      </c>
      <c r="D188" s="1146"/>
      <c r="E188" s="1146"/>
      <c r="F188" s="1146"/>
      <c r="G188" s="1146"/>
      <c r="H188" s="1146"/>
      <c r="I188" s="1146"/>
      <c r="J188" s="1146"/>
      <c r="K188" s="1146"/>
      <c r="L188" s="1146"/>
      <c r="M188" s="1146"/>
      <c r="N188" s="1146"/>
      <c r="O188" s="1146"/>
      <c r="P188" s="1321"/>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row>
    <row r="189" spans="1:46" ht="15">
      <c r="A189" s="1329">
        <v>1</v>
      </c>
      <c r="B189" s="1329">
        <v>2</v>
      </c>
      <c r="C189" s="1329">
        <v>3</v>
      </c>
      <c r="D189" s="1275"/>
      <c r="E189" s="1275"/>
      <c r="F189" s="1275"/>
      <c r="G189" s="1275"/>
      <c r="H189" s="1275"/>
      <c r="I189" s="1146"/>
      <c r="J189" s="1146"/>
      <c r="K189" s="1146"/>
      <c r="L189" s="1146"/>
      <c r="M189" s="1146"/>
      <c r="N189" s="1146"/>
      <c r="O189" s="1146"/>
      <c r="P189" s="1321"/>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row>
    <row r="190" spans="1:46" ht="45" customHeight="1">
      <c r="A190" s="1330" t="s">
        <v>280</v>
      </c>
      <c r="B190" s="1322" t="s">
        <v>281</v>
      </c>
      <c r="C190" s="1334">
        <f>C192+C201</f>
        <v>61.6</v>
      </c>
      <c r="D190" s="1335">
        <f>C190-(C192+C201)</f>
        <v>0</v>
      </c>
      <c r="E190" s="1275"/>
      <c r="F190" s="1275"/>
      <c r="G190" s="1275"/>
      <c r="H190" s="1275"/>
      <c r="I190" s="1146"/>
      <c r="J190" s="1146"/>
      <c r="K190" s="1146"/>
      <c r="L190" s="1146"/>
      <c r="M190" s="1146"/>
      <c r="N190" s="1146"/>
      <c r="O190" s="1321"/>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row>
    <row r="191" spans="1:46" ht="54" customHeight="1">
      <c r="A191" s="1330" t="s">
        <v>282</v>
      </c>
      <c r="B191" s="1322" t="s">
        <v>283</v>
      </c>
      <c r="C191" s="1336"/>
      <c r="D191" s="1337"/>
      <c r="E191" s="1275"/>
      <c r="F191" s="1275"/>
      <c r="G191" s="1275"/>
      <c r="H191" s="1275"/>
      <c r="I191" s="1146"/>
      <c r="J191" s="1146"/>
      <c r="K191" s="1146"/>
      <c r="L191" s="1146"/>
      <c r="M191" s="1146"/>
      <c r="N191" s="1146"/>
      <c r="O191" s="1321"/>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row>
    <row r="192" spans="1:46" ht="51" customHeight="1">
      <c r="A192" s="1338" t="s">
        <v>284</v>
      </c>
      <c r="B192" s="1322" t="s">
        <v>285</v>
      </c>
      <c r="C192" s="1336">
        <v>57.1</v>
      </c>
      <c r="D192" s="1335">
        <f>C192-(C193+C196+C198+C200)</f>
        <v>0</v>
      </c>
      <c r="E192" s="1275"/>
      <c r="F192" s="1275"/>
      <c r="G192" s="1275"/>
      <c r="H192" s="1275"/>
      <c r="I192" s="1146"/>
      <c r="J192" s="1146"/>
      <c r="K192" s="1146"/>
      <c r="L192" s="1146"/>
      <c r="M192" s="1146"/>
      <c r="N192" s="1146"/>
      <c r="O192" s="1321"/>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row>
    <row r="193" spans="1:46" ht="85.5" customHeight="1">
      <c r="A193" s="1338" t="s">
        <v>286</v>
      </c>
      <c r="B193" s="1322" t="s">
        <v>287</v>
      </c>
      <c r="C193" s="1336">
        <v>36.200000000000003</v>
      </c>
      <c r="D193" s="1335">
        <f>C193-C194-C195</f>
        <v>0</v>
      </c>
      <c r="E193" s="1275"/>
      <c r="F193" s="1275"/>
      <c r="G193" s="1275"/>
      <c r="H193" s="1275"/>
      <c r="I193" s="1146"/>
      <c r="J193" s="1146"/>
      <c r="K193" s="1146"/>
      <c r="L193" s="1146"/>
      <c r="M193" s="1146"/>
      <c r="N193" s="1146"/>
      <c r="O193" s="1321"/>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row>
    <row r="194" spans="1:46" ht="33.75" customHeight="1">
      <c r="A194" s="1330" t="s">
        <v>288</v>
      </c>
      <c r="B194" s="1322" t="s">
        <v>289</v>
      </c>
      <c r="C194" s="1336">
        <v>36.200000000000003</v>
      </c>
      <c r="D194" s="1337"/>
      <c r="E194" s="1275"/>
      <c r="F194" s="1275"/>
      <c r="G194" s="1275"/>
      <c r="H194" s="1275"/>
      <c r="I194" s="1146"/>
      <c r="J194" s="1146"/>
      <c r="K194" s="1146"/>
      <c r="L194" s="1146"/>
      <c r="M194" s="1146"/>
      <c r="N194" s="1146"/>
      <c r="O194" s="1321"/>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row>
    <row r="195" spans="1:46" ht="18.75">
      <c r="A195" s="1339" t="s">
        <v>290</v>
      </c>
      <c r="B195" s="1322" t="s">
        <v>291</v>
      </c>
      <c r="C195" s="1336"/>
      <c r="D195" s="1337"/>
      <c r="E195" s="1275"/>
      <c r="F195" s="1275"/>
      <c r="G195" s="1275"/>
      <c r="H195" s="1275"/>
      <c r="I195" s="1146"/>
      <c r="J195" s="1146"/>
      <c r="K195" s="1146"/>
      <c r="L195" s="1146"/>
      <c r="M195" s="1146"/>
      <c r="N195" s="1146"/>
      <c r="O195" s="1321"/>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row>
    <row r="196" spans="1:46" ht="74.25" customHeight="1">
      <c r="A196" s="1330" t="s">
        <v>292</v>
      </c>
      <c r="B196" s="1322" t="s">
        <v>293</v>
      </c>
      <c r="C196" s="1336"/>
      <c r="D196" s="1335">
        <f>C196-C197</f>
        <v>0</v>
      </c>
      <c r="E196" s="1275"/>
      <c r="F196" s="1275"/>
      <c r="G196" s="1275"/>
      <c r="H196" s="1275"/>
      <c r="I196" s="1146"/>
      <c r="J196" s="1146"/>
      <c r="K196" s="1146"/>
      <c r="L196" s="1146"/>
      <c r="M196" s="1146"/>
      <c r="N196" s="1146"/>
      <c r="O196" s="1321"/>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row>
    <row r="197" spans="1:46" ht="44.25" customHeight="1">
      <c r="A197" s="1330" t="s">
        <v>294</v>
      </c>
      <c r="B197" s="1322" t="s">
        <v>295</v>
      </c>
      <c r="C197" s="1336"/>
      <c r="D197" s="1337"/>
      <c r="E197" s="1275"/>
      <c r="F197" s="1275"/>
      <c r="G197" s="1275"/>
      <c r="H197" s="1275"/>
      <c r="I197" s="1146"/>
      <c r="J197" s="1146"/>
      <c r="K197" s="1146"/>
      <c r="L197" s="1146"/>
      <c r="M197" s="1146"/>
      <c r="N197" s="1146"/>
      <c r="O197" s="1321"/>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row>
    <row r="198" spans="1:46" ht="18.75">
      <c r="A198" s="1330" t="s">
        <v>296</v>
      </c>
      <c r="B198" s="1322" t="s">
        <v>297</v>
      </c>
      <c r="C198" s="1336">
        <v>20.9</v>
      </c>
      <c r="D198" s="1335">
        <f>C198-C199</f>
        <v>6.4999999999999982</v>
      </c>
      <c r="E198" s="1275"/>
      <c r="F198" s="1275"/>
      <c r="G198" s="1275"/>
      <c r="H198" s="1275"/>
      <c r="I198" s="1146"/>
      <c r="J198" s="1146"/>
      <c r="K198" s="1146"/>
      <c r="L198" s="1146"/>
      <c r="M198" s="1146"/>
      <c r="N198" s="1146"/>
      <c r="O198" s="1321"/>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row>
    <row r="199" spans="1:46" ht="24" customHeight="1">
      <c r="A199" s="1330" t="s">
        <v>298</v>
      </c>
      <c r="B199" s="1322" t="s">
        <v>299</v>
      </c>
      <c r="C199" s="1336">
        <v>14.4</v>
      </c>
      <c r="D199" s="1275"/>
      <c r="E199" s="1275"/>
      <c r="F199" s="1275"/>
      <c r="G199" s="1275"/>
      <c r="H199" s="1275"/>
      <c r="I199" s="1146"/>
      <c r="J199" s="1146"/>
      <c r="K199" s="1146"/>
      <c r="L199" s="1146"/>
      <c r="M199" s="1146"/>
      <c r="N199" s="1146"/>
      <c r="O199" s="1321"/>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row>
    <row r="200" spans="1:46" ht="52.5" customHeight="1">
      <c r="A200" s="1330" t="s">
        <v>300</v>
      </c>
      <c r="B200" s="1322" t="s">
        <v>301</v>
      </c>
      <c r="C200" s="1336"/>
      <c r="D200" s="1275"/>
      <c r="E200" s="1275"/>
      <c r="F200" s="1275"/>
      <c r="G200" s="1275"/>
      <c r="H200" s="1275"/>
      <c r="I200" s="1146"/>
      <c r="J200" s="1146"/>
      <c r="K200" s="1146"/>
      <c r="L200" s="1146"/>
      <c r="M200" s="1146"/>
      <c r="N200" s="1146"/>
      <c r="O200" s="1321"/>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row>
    <row r="201" spans="1:46" ht="38.25" customHeight="1">
      <c r="A201" s="1330" t="s">
        <v>302</v>
      </c>
      <c r="B201" s="1322" t="s">
        <v>303</v>
      </c>
      <c r="C201" s="1336">
        <v>4.5</v>
      </c>
      <c r="D201" s="1275"/>
      <c r="E201" s="1275"/>
      <c r="F201" s="1275"/>
      <c r="G201" s="1275"/>
      <c r="H201" s="1275"/>
      <c r="I201" s="1146"/>
      <c r="J201" s="1146"/>
      <c r="K201" s="1146"/>
      <c r="L201" s="1146"/>
      <c r="M201" s="1146"/>
      <c r="N201" s="1146"/>
      <c r="O201" s="1321"/>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row>
    <row r="202" spans="1:46" ht="43.5" customHeight="1">
      <c r="A202" s="1332"/>
      <c r="B202" s="1327"/>
      <c r="C202" s="1333"/>
      <c r="D202" s="1146"/>
      <c r="E202" s="1146"/>
      <c r="F202" s="1146"/>
      <c r="G202" s="1146"/>
      <c r="H202" s="1146"/>
      <c r="I202" s="1146"/>
      <c r="J202" s="1146"/>
      <c r="K202" s="1146"/>
      <c r="L202" s="1146"/>
      <c r="M202" s="1146"/>
      <c r="N202" s="1146"/>
      <c r="O202" s="1146"/>
      <c r="P202" s="1321"/>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row>
    <row r="203" spans="1:46" ht="96" customHeight="1">
      <c r="A203" s="1631" t="s">
        <v>304</v>
      </c>
      <c r="B203" s="1631"/>
      <c r="C203" s="1631"/>
      <c r="D203" s="1146"/>
      <c r="E203" s="1146"/>
      <c r="F203" s="1146"/>
      <c r="G203" s="1146"/>
      <c r="H203" s="1146"/>
      <c r="I203" s="1146"/>
      <c r="J203" s="1146"/>
      <c r="K203" s="1146"/>
      <c r="L203" s="1146"/>
      <c r="M203" s="1146"/>
      <c r="N203" s="1146"/>
      <c r="O203" s="1146"/>
      <c r="P203" s="1321"/>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row>
    <row r="204" spans="1:46" ht="43.5" customHeight="1">
      <c r="A204" s="1632" t="s">
        <v>305</v>
      </c>
      <c r="B204" s="1632"/>
      <c r="C204" s="1632"/>
      <c r="D204" s="1146"/>
      <c r="E204" s="1146"/>
      <c r="F204" s="1146"/>
      <c r="G204" s="1146"/>
      <c r="H204" s="1146"/>
      <c r="I204" s="1146"/>
      <c r="J204" s="1146"/>
      <c r="K204" s="1146"/>
      <c r="L204" s="1146"/>
      <c r="M204" s="1146"/>
      <c r="N204" s="1146"/>
      <c r="O204" s="1146"/>
      <c r="P204" s="1321"/>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row>
    <row r="205" spans="1:46" ht="15" customHeight="1">
      <c r="A205" s="1262"/>
      <c r="B205" s="1262"/>
      <c r="C205" s="1262"/>
      <c r="D205" s="1146"/>
      <c r="E205" s="1146"/>
      <c r="F205" s="1146"/>
      <c r="G205" s="1146"/>
      <c r="H205" s="1146"/>
      <c r="I205" s="1146"/>
      <c r="J205" s="1146"/>
      <c r="K205" s="1146"/>
      <c r="L205" s="1146"/>
      <c r="M205" s="1146"/>
      <c r="N205" s="1146"/>
      <c r="O205" s="1146"/>
      <c r="P205" s="1321"/>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row>
    <row r="206" spans="1:46" ht="31.5">
      <c r="A206" s="1237" t="s">
        <v>40</v>
      </c>
      <c r="B206" s="1237" t="s">
        <v>7</v>
      </c>
      <c r="C206" s="1238" t="s">
        <v>117</v>
      </c>
      <c r="D206" s="1146"/>
      <c r="E206" s="1146"/>
      <c r="F206" s="1146"/>
      <c r="G206" s="1146"/>
      <c r="H206" s="1146"/>
      <c r="I206" s="1146"/>
      <c r="J206" s="1146"/>
      <c r="K206" s="1146"/>
      <c r="L206" s="1146"/>
      <c r="M206" s="1146"/>
      <c r="N206" s="1146"/>
      <c r="O206" s="1146"/>
      <c r="P206" s="1321"/>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row>
    <row r="207" spans="1:46" ht="15">
      <c r="A207" s="1329">
        <v>1</v>
      </c>
      <c r="B207" s="1329">
        <v>2</v>
      </c>
      <c r="C207" s="1329">
        <v>3</v>
      </c>
      <c r="D207" s="1146"/>
      <c r="E207" s="1146"/>
      <c r="F207" s="1146"/>
      <c r="G207" s="1146"/>
      <c r="H207" s="1146"/>
      <c r="I207" s="1146"/>
      <c r="J207" s="1146"/>
      <c r="K207" s="1146"/>
      <c r="L207" s="1146"/>
      <c r="M207" s="1146"/>
      <c r="N207" s="1146"/>
      <c r="O207" s="1146"/>
      <c r="P207" s="1321"/>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row>
    <row r="208" spans="1:46" ht="40.5" customHeight="1">
      <c r="A208" s="1330" t="s">
        <v>306</v>
      </c>
      <c r="B208" s="1322" t="s">
        <v>307</v>
      </c>
      <c r="C208" s="1334">
        <f>C192</f>
        <v>57.1</v>
      </c>
      <c r="D208" s="1335">
        <f>C208-(C209+C210+C211)</f>
        <v>0</v>
      </c>
      <c r="E208" s="1275"/>
      <c r="F208" s="1275"/>
      <c r="G208" s="1146"/>
      <c r="H208" s="1146"/>
      <c r="I208" s="1146"/>
      <c r="J208" s="1146"/>
      <c r="K208" s="1146"/>
      <c r="L208" s="1146"/>
      <c r="M208" s="1146"/>
      <c r="N208" s="1146"/>
      <c r="O208" s="1321"/>
      <c r="P208" s="134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row>
    <row r="209" spans="1:46" ht="33" customHeight="1">
      <c r="A209" s="1330" t="s">
        <v>308</v>
      </c>
      <c r="B209" s="1322" t="s">
        <v>309</v>
      </c>
      <c r="C209" s="1336"/>
      <c r="D209" s="1275"/>
      <c r="E209" s="1275"/>
      <c r="F209" s="1275"/>
      <c r="G209" s="1146"/>
      <c r="H209" s="1146"/>
      <c r="I209" s="1146"/>
      <c r="J209" s="1146"/>
      <c r="K209" s="1146"/>
      <c r="L209" s="1146"/>
      <c r="M209" s="1146"/>
      <c r="N209" s="1146"/>
      <c r="O209" s="1321"/>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row>
    <row r="210" spans="1:46" ht="19.5" customHeight="1">
      <c r="A210" s="1330" t="s">
        <v>310</v>
      </c>
      <c r="B210" s="1322" t="s">
        <v>311</v>
      </c>
      <c r="C210" s="1336">
        <v>57.1</v>
      </c>
      <c r="D210" s="1275"/>
      <c r="E210" s="1275"/>
      <c r="F210" s="1275"/>
      <c r="G210" s="1146"/>
      <c r="H210" s="1146"/>
      <c r="I210" s="1146"/>
      <c r="J210" s="1146"/>
      <c r="K210" s="1146"/>
      <c r="L210" s="1146"/>
      <c r="M210" s="1146"/>
      <c r="N210" s="1146"/>
      <c r="O210" s="1321"/>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row>
    <row r="211" spans="1:46" ht="21" customHeight="1">
      <c r="A211" s="1330" t="s">
        <v>312</v>
      </c>
      <c r="B211" s="1322" t="s">
        <v>313</v>
      </c>
      <c r="C211" s="1336"/>
      <c r="D211" s="1275"/>
      <c r="E211" s="1275"/>
      <c r="F211" s="1275"/>
      <c r="G211" s="1146"/>
      <c r="H211" s="1146"/>
      <c r="I211" s="1146"/>
      <c r="J211" s="1146"/>
      <c r="K211" s="1146"/>
      <c r="L211" s="1146"/>
      <c r="M211" s="1146"/>
      <c r="N211" s="1146"/>
      <c r="O211" s="1321"/>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row>
    <row r="212" spans="1:46" ht="38.25" customHeight="1">
      <c r="A212" s="1330" t="s">
        <v>314</v>
      </c>
      <c r="B212" s="1322" t="s">
        <v>315</v>
      </c>
      <c r="C212" s="1336"/>
      <c r="D212" s="1275"/>
      <c r="E212" s="1275"/>
      <c r="F212" s="1275"/>
      <c r="G212" s="1146"/>
      <c r="H212" s="1146"/>
      <c r="I212" s="1146"/>
      <c r="J212" s="1146"/>
      <c r="K212" s="1146"/>
      <c r="L212" s="1146"/>
      <c r="M212" s="1146"/>
      <c r="N212" s="1146"/>
      <c r="O212" s="1321"/>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row>
    <row r="213" spans="1:46" ht="25.5" customHeight="1">
      <c r="A213" s="1330" t="s">
        <v>316</v>
      </c>
      <c r="B213" s="1322" t="s">
        <v>317</v>
      </c>
      <c r="C213" s="1336"/>
      <c r="D213" s="1275"/>
      <c r="E213" s="1275"/>
      <c r="F213" s="1275"/>
      <c r="G213" s="1146"/>
      <c r="H213" s="1146"/>
      <c r="I213" s="1146"/>
      <c r="J213" s="1146"/>
      <c r="K213" s="1146"/>
      <c r="L213" s="1146"/>
      <c r="M213" s="1146"/>
      <c r="N213" s="1146"/>
      <c r="O213" s="1321"/>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row>
    <row r="214" spans="1:46" ht="15.75">
      <c r="A214" s="1332"/>
      <c r="B214" s="1327"/>
      <c r="C214" s="1333"/>
      <c r="D214" s="1275"/>
      <c r="E214" s="1275"/>
      <c r="F214" s="1275"/>
      <c r="G214" s="1146"/>
      <c r="H214" s="1146"/>
      <c r="I214" s="1146"/>
      <c r="J214" s="1146"/>
      <c r="K214" s="1146"/>
      <c r="L214" s="1146"/>
      <c r="M214" s="1146"/>
      <c r="N214" s="1146"/>
      <c r="O214" s="1146"/>
      <c r="P214" s="1321"/>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row>
    <row r="215" spans="1:46" ht="49.5" customHeight="1">
      <c r="A215" s="176" t="s">
        <v>318</v>
      </c>
      <c r="B215" s="1341"/>
      <c r="C215" s="1342" t="s">
        <v>326</v>
      </c>
      <c r="D215" s="1341"/>
      <c r="E215" s="1343" t="s">
        <v>520</v>
      </c>
      <c r="F215" s="1275"/>
      <c r="G215" s="1343"/>
      <c r="H215" s="1275"/>
      <c r="I215" s="1275"/>
      <c r="J215" s="1275"/>
      <c r="K215" s="1275"/>
      <c r="L215" s="1146"/>
      <c r="M215" s="1146"/>
      <c r="N215" s="1146"/>
      <c r="O215" s="1146"/>
      <c r="P215" s="1146"/>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row>
    <row r="216" spans="1:46" ht="15">
      <c r="A216" s="180"/>
      <c r="B216" s="1341"/>
      <c r="C216" s="1344" t="s">
        <v>319</v>
      </c>
      <c r="D216" s="1345"/>
      <c r="E216" s="1344" t="s">
        <v>320</v>
      </c>
      <c r="F216" s="1235"/>
      <c r="G216" s="1344" t="s">
        <v>321</v>
      </c>
      <c r="H216" s="1275"/>
      <c r="I216" s="1275"/>
      <c r="J216" s="1275"/>
      <c r="K216" s="1275"/>
      <c r="L216" s="1146"/>
      <c r="M216" s="1146"/>
      <c r="N216" s="1146"/>
      <c r="O216" s="1146"/>
      <c r="P216" s="1146"/>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row>
    <row r="217" spans="1:46" ht="15">
      <c r="A217" s="1341"/>
      <c r="B217" s="1341"/>
      <c r="C217" s="1342" t="s">
        <v>521</v>
      </c>
      <c r="D217" s="1341"/>
      <c r="E217" s="1343"/>
      <c r="F217" s="1275"/>
      <c r="G217" s="1346">
        <v>44194</v>
      </c>
      <c r="H217" s="1275"/>
      <c r="I217" s="1275"/>
      <c r="J217" s="1275"/>
      <c r="K217" s="1275"/>
      <c r="L217" s="1146"/>
      <c r="M217" s="1146"/>
      <c r="N217" s="1146"/>
      <c r="O217" s="1146"/>
      <c r="P217" s="1146"/>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row>
    <row r="218" spans="1:46" ht="15">
      <c r="A218" s="1341"/>
      <c r="B218" s="1341"/>
      <c r="C218" s="1233" t="s">
        <v>322</v>
      </c>
      <c r="D218" s="1341"/>
      <c r="E218" s="1347" t="s">
        <v>323</v>
      </c>
      <c r="F218" s="1275"/>
      <c r="G218" s="1235" t="s">
        <v>324</v>
      </c>
      <c r="H218" s="1275"/>
      <c r="I218" s="1275"/>
      <c r="J218" s="1275"/>
      <c r="K218" s="1275"/>
      <c r="L218" s="1146"/>
      <c r="M218" s="1146"/>
      <c r="N218" s="1146"/>
      <c r="O218" s="1146"/>
      <c r="P218" s="1146"/>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row>
    <row r="219" spans="1:46" ht="15">
      <c r="A219" s="1341"/>
      <c r="B219" s="1341"/>
      <c r="C219" s="1341"/>
      <c r="D219" s="1341"/>
      <c r="E219" s="1275"/>
      <c r="F219" s="1275"/>
      <c r="G219" s="1275"/>
      <c r="H219" s="1275"/>
      <c r="I219" s="1275"/>
      <c r="J219" s="1275"/>
      <c r="K219" s="1275"/>
      <c r="L219" s="1146"/>
      <c r="M219" s="1146"/>
      <c r="N219" s="1146"/>
      <c r="O219" s="1146"/>
      <c r="P219" s="1146"/>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row>
    <row r="220" spans="1:46" ht="12.75" customHeight="1">
      <c r="A220" s="1341"/>
      <c r="B220" s="1341"/>
      <c r="C220" s="1341"/>
      <c r="D220" s="1341"/>
      <c r="E220" s="1275"/>
      <c r="F220" s="1275"/>
      <c r="G220" s="1275"/>
      <c r="H220" s="1275"/>
      <c r="I220" s="1275"/>
      <c r="J220" s="1275"/>
      <c r="K220" s="1275"/>
      <c r="L220" s="1146"/>
      <c r="M220" s="1146"/>
      <c r="N220" s="1146"/>
      <c r="O220" s="1146"/>
      <c r="P220" s="1146"/>
    </row>
    <row r="221" spans="1:46" ht="12.75" customHeight="1">
      <c r="A221" s="1341"/>
      <c r="B221" s="1341"/>
      <c r="C221" s="1341"/>
      <c r="D221" s="1341"/>
      <c r="E221" s="1275"/>
      <c r="F221" s="1275"/>
      <c r="G221" s="1275"/>
      <c r="H221" s="1275"/>
      <c r="I221" s="1275"/>
      <c r="J221" s="1275"/>
      <c r="K221" s="1275"/>
      <c r="L221" s="1146"/>
      <c r="M221" s="1146"/>
      <c r="N221" s="1146"/>
      <c r="O221" s="1146"/>
      <c r="P221" s="1146"/>
    </row>
    <row r="222" spans="1:46" ht="12.75" customHeight="1">
      <c r="A222" s="1341"/>
      <c r="B222" s="1341"/>
      <c r="C222" s="1341"/>
      <c r="D222" s="1341"/>
      <c r="E222" s="1275"/>
      <c r="F222" s="1275"/>
      <c r="G222" s="1275"/>
      <c r="H222" s="1275"/>
      <c r="I222" s="1275"/>
      <c r="J222" s="1275"/>
      <c r="K222" s="1275"/>
      <c r="L222" s="1146"/>
      <c r="M222" s="1146"/>
      <c r="N222" s="1146"/>
      <c r="O222" s="1146"/>
      <c r="P222" s="1146"/>
    </row>
    <row r="223" spans="1:46" ht="12.75" customHeight="1">
      <c r="A223" s="1341"/>
      <c r="B223" s="1341"/>
      <c r="C223" s="1341"/>
      <c r="D223" s="1341"/>
      <c r="E223" s="1275"/>
      <c r="F223" s="1275"/>
      <c r="G223" s="1275"/>
      <c r="H223" s="1275"/>
      <c r="I223" s="1275"/>
      <c r="J223" s="1275"/>
      <c r="K223" s="1275"/>
      <c r="L223" s="1146"/>
      <c r="M223" s="1146"/>
      <c r="N223" s="1146"/>
      <c r="O223" s="1146"/>
      <c r="P223" s="1146"/>
    </row>
    <row r="224" spans="1:46" ht="12.75" customHeight="1">
      <c r="A224" s="1341"/>
      <c r="B224" s="1341"/>
      <c r="C224" s="1341"/>
      <c r="D224" s="1341"/>
      <c r="E224" s="1275"/>
      <c r="F224" s="1275"/>
      <c r="G224" s="1275"/>
      <c r="H224" s="1275"/>
      <c r="I224" s="1275"/>
      <c r="J224" s="1275"/>
      <c r="K224" s="1275"/>
      <c r="L224" s="1146"/>
      <c r="M224" s="1146"/>
      <c r="N224" s="1146"/>
      <c r="O224" s="1146"/>
      <c r="P224" s="1146"/>
    </row>
    <row r="225" spans="1:16" ht="12.75" customHeight="1">
      <c r="A225" s="1341"/>
      <c r="B225" s="1341"/>
      <c r="C225" s="1341"/>
      <c r="D225" s="1341"/>
      <c r="E225" s="1275"/>
      <c r="F225" s="1275"/>
      <c r="G225" s="1275"/>
      <c r="H225" s="1275"/>
      <c r="I225" s="1275"/>
      <c r="J225" s="1275"/>
      <c r="K225" s="1275"/>
      <c r="L225" s="1146"/>
      <c r="M225" s="1146"/>
      <c r="N225" s="1146"/>
      <c r="O225" s="1146"/>
      <c r="P225" s="1146"/>
    </row>
    <row r="226" spans="1:16" ht="12.75" customHeight="1">
      <c r="A226" s="1341"/>
      <c r="B226" s="1341"/>
      <c r="C226" s="1341"/>
      <c r="D226" s="1341"/>
      <c r="E226" s="1275"/>
      <c r="F226" s="1275"/>
      <c r="G226" s="1275"/>
      <c r="H226" s="1275"/>
      <c r="I226" s="1275"/>
      <c r="J226" s="1275"/>
      <c r="K226" s="1275"/>
      <c r="L226" s="1146"/>
      <c r="M226" s="1146"/>
      <c r="N226" s="1146"/>
      <c r="O226" s="1146"/>
      <c r="P226" s="1146"/>
    </row>
    <row r="227" spans="1:16" ht="12.75" customHeight="1">
      <c r="A227" s="1341"/>
      <c r="B227" s="1341"/>
      <c r="C227" s="1341"/>
      <c r="D227" s="1341"/>
      <c r="E227" s="1275"/>
      <c r="F227" s="1275"/>
      <c r="G227" s="1275"/>
      <c r="H227" s="1275"/>
      <c r="I227" s="1275"/>
      <c r="J227" s="1275"/>
      <c r="K227" s="1275"/>
      <c r="L227" s="1146"/>
      <c r="M227" s="1146"/>
      <c r="N227" s="1146"/>
      <c r="O227" s="1146"/>
      <c r="P227" s="1146"/>
    </row>
    <row r="228" spans="1:16" ht="12.75" customHeight="1">
      <c r="A228" s="1341"/>
      <c r="B228" s="1341"/>
      <c r="C228" s="1341"/>
      <c r="D228" s="1341"/>
      <c r="E228" s="1275"/>
      <c r="F228" s="1275"/>
      <c r="G228" s="1275"/>
      <c r="H228" s="1275"/>
      <c r="I228" s="1275"/>
      <c r="J228" s="1275"/>
      <c r="K228" s="1275"/>
      <c r="L228" s="1146"/>
      <c r="M228" s="1146"/>
      <c r="N228" s="1146"/>
      <c r="O228" s="1146"/>
      <c r="P228" s="1146"/>
    </row>
    <row r="229" spans="1:16" ht="12.75" customHeight="1">
      <c r="A229" s="1341"/>
      <c r="B229" s="1341"/>
      <c r="C229" s="1341"/>
      <c r="D229" s="1341"/>
      <c r="E229" s="1275"/>
      <c r="F229" s="1275"/>
      <c r="G229" s="1275"/>
      <c r="H229" s="1275"/>
      <c r="I229" s="1275"/>
      <c r="J229" s="1275"/>
      <c r="K229" s="1275"/>
      <c r="L229" s="1146"/>
      <c r="M229" s="1146"/>
      <c r="N229" s="1146"/>
      <c r="O229" s="1146"/>
      <c r="P229" s="1146"/>
    </row>
    <row r="230" spans="1:16" ht="12.75" customHeight="1">
      <c r="A230" s="1341"/>
      <c r="B230" s="1341"/>
      <c r="C230" s="1341"/>
      <c r="D230" s="1341"/>
      <c r="E230" s="1275"/>
      <c r="F230" s="1275"/>
      <c r="G230" s="1275"/>
      <c r="H230" s="1275"/>
      <c r="I230" s="1275"/>
      <c r="J230" s="1275"/>
      <c r="K230" s="1275"/>
      <c r="L230" s="1146"/>
      <c r="M230" s="1146"/>
      <c r="N230" s="1146"/>
      <c r="O230" s="1146"/>
      <c r="P230" s="1146"/>
    </row>
    <row r="231" spans="1:16" ht="12.75" customHeight="1">
      <c r="A231" s="1341"/>
      <c r="B231" s="1341"/>
      <c r="C231" s="1341"/>
      <c r="D231" s="1341"/>
      <c r="E231" s="1275"/>
      <c r="F231" s="1275"/>
      <c r="G231" s="1275"/>
      <c r="H231" s="1275"/>
      <c r="I231" s="1275"/>
      <c r="J231" s="1275"/>
      <c r="K231" s="1275"/>
      <c r="L231" s="1146"/>
      <c r="M231" s="1146"/>
      <c r="N231" s="1146"/>
      <c r="O231" s="1146"/>
      <c r="P231" s="1146"/>
    </row>
    <row r="232" spans="1:16" ht="12.75" customHeight="1">
      <c r="A232" s="1341"/>
      <c r="B232" s="1341"/>
      <c r="C232" s="1341"/>
      <c r="D232" s="1341"/>
      <c r="E232" s="1275"/>
      <c r="F232" s="1275"/>
      <c r="G232" s="1275"/>
      <c r="H232" s="1275"/>
      <c r="I232" s="1275"/>
      <c r="J232" s="1275"/>
      <c r="K232" s="1275"/>
      <c r="L232" s="1146"/>
      <c r="M232" s="1146"/>
      <c r="N232" s="1146"/>
      <c r="O232" s="1146"/>
      <c r="P232" s="1146"/>
    </row>
    <row r="233" spans="1:16" ht="12.75" customHeight="1">
      <c r="A233" s="1348"/>
      <c r="B233" s="1348"/>
      <c r="C233" s="1348"/>
      <c r="D233" s="1348"/>
      <c r="E233" s="1146"/>
      <c r="F233" s="1146"/>
      <c r="G233" s="1146"/>
      <c r="H233" s="1146"/>
      <c r="I233" s="1146"/>
      <c r="J233" s="1146"/>
      <c r="K233" s="1146"/>
      <c r="L233" s="1146"/>
      <c r="M233" s="1146"/>
      <c r="N233" s="1146"/>
      <c r="O233" s="1146"/>
      <c r="P233" s="1146"/>
    </row>
    <row r="234" spans="1:16" ht="12.75" customHeight="1">
      <c r="A234" s="1348"/>
      <c r="B234" s="1348"/>
      <c r="C234" s="1348"/>
      <c r="D234" s="1348"/>
      <c r="E234" s="1146"/>
      <c r="F234" s="1146"/>
      <c r="G234" s="1146"/>
      <c r="H234" s="1146"/>
      <c r="I234" s="1146"/>
      <c r="J234" s="1146"/>
      <c r="K234" s="1146"/>
      <c r="L234" s="1146"/>
      <c r="M234" s="1146"/>
      <c r="N234" s="1146"/>
      <c r="O234" s="1146"/>
      <c r="P234" s="1146"/>
    </row>
    <row r="235" spans="1:16" ht="12.75" customHeight="1">
      <c r="A235" s="1348"/>
      <c r="B235" s="1348"/>
      <c r="C235" s="1348"/>
      <c r="D235" s="1348"/>
      <c r="E235" s="1349"/>
      <c r="F235" s="1146"/>
      <c r="G235" s="1146"/>
      <c r="H235" s="1146"/>
      <c r="I235" s="1146"/>
      <c r="J235" s="1146"/>
      <c r="K235" s="1146"/>
      <c r="L235" s="1146"/>
      <c r="M235" s="1146"/>
      <c r="N235" s="1146"/>
      <c r="O235" s="1146"/>
      <c r="P235" s="1146"/>
    </row>
    <row r="236" spans="1:16" ht="12.75" customHeight="1">
      <c r="A236" s="1348"/>
      <c r="B236" s="1348"/>
      <c r="C236" s="1348"/>
      <c r="D236" s="1348"/>
      <c r="E236" s="1146"/>
      <c r="F236" s="1146"/>
      <c r="G236" s="1146"/>
      <c r="H236" s="1146"/>
      <c r="I236" s="1146"/>
      <c r="J236" s="1146"/>
      <c r="K236" s="1146"/>
      <c r="L236" s="1146"/>
      <c r="M236" s="1146"/>
      <c r="N236" s="1146"/>
      <c r="O236" s="1146"/>
      <c r="P236" s="1146"/>
    </row>
    <row r="237" spans="1:16" ht="12.75" customHeight="1">
      <c r="A237" s="1348"/>
      <c r="B237" s="1348"/>
      <c r="C237" s="1348"/>
      <c r="D237" s="1348"/>
      <c r="E237" s="1146"/>
      <c r="F237" s="1146"/>
      <c r="G237" s="1146"/>
      <c r="H237" s="1146"/>
      <c r="I237" s="1146"/>
      <c r="J237" s="1146"/>
      <c r="K237" s="1146"/>
      <c r="L237" s="1146"/>
      <c r="M237" s="1146"/>
      <c r="N237" s="1146"/>
      <c r="O237" s="1146"/>
      <c r="P237" s="1146"/>
    </row>
    <row r="238" spans="1:16" ht="12.75" customHeight="1">
      <c r="A238" s="1348"/>
      <c r="B238" s="1348"/>
      <c r="C238" s="1348"/>
      <c r="D238" s="1348"/>
      <c r="E238" s="1146"/>
      <c r="F238" s="1146"/>
      <c r="G238" s="1146"/>
      <c r="H238" s="1146"/>
      <c r="I238" s="1146"/>
      <c r="J238" s="1146"/>
      <c r="K238" s="1146"/>
      <c r="L238" s="1146"/>
      <c r="M238" s="1146"/>
      <c r="N238" s="1146"/>
      <c r="O238" s="1146"/>
      <c r="P238" s="1146"/>
    </row>
    <row r="239" spans="1:16" ht="14.25" customHeight="1">
      <c r="A239" s="1348"/>
      <c r="B239" s="1348"/>
      <c r="C239" s="1348"/>
      <c r="D239" s="1348"/>
      <c r="E239" s="1146"/>
      <c r="F239" s="1146"/>
      <c r="G239" s="1146"/>
      <c r="H239" s="1146"/>
      <c r="I239" s="1146"/>
      <c r="J239" s="1146"/>
      <c r="K239" s="1146"/>
      <c r="L239" s="1146"/>
      <c r="M239" s="1146"/>
      <c r="N239" s="1146"/>
      <c r="O239" s="1146"/>
      <c r="P239" s="1146"/>
    </row>
    <row r="240" spans="1:16" ht="15" customHeight="1">
      <c r="A240" s="1348"/>
      <c r="B240" s="1348"/>
      <c r="C240" s="1348"/>
      <c r="D240" s="1348"/>
      <c r="E240" s="1146"/>
      <c r="F240" s="1146"/>
      <c r="G240" s="1146"/>
      <c r="H240" s="1146"/>
      <c r="I240" s="1146"/>
      <c r="J240" s="1146"/>
      <c r="K240" s="1146"/>
      <c r="L240" s="1146"/>
      <c r="M240" s="1146"/>
      <c r="N240" s="1146"/>
      <c r="O240" s="1146"/>
      <c r="P240" s="1146"/>
    </row>
    <row r="241" spans="1:16" ht="12" customHeight="1">
      <c r="A241" s="1348"/>
      <c r="B241" s="1348"/>
      <c r="C241" s="1348"/>
      <c r="D241" s="1348"/>
      <c r="E241" s="1146"/>
      <c r="F241" s="1146"/>
      <c r="G241" s="1146"/>
      <c r="H241" s="1146"/>
      <c r="I241" s="1146"/>
      <c r="J241" s="1146"/>
      <c r="K241" s="1146"/>
      <c r="L241" s="1146"/>
      <c r="M241" s="1146"/>
      <c r="N241" s="1146"/>
      <c r="O241" s="1146"/>
      <c r="P241" s="1146"/>
    </row>
    <row r="242" spans="1:16" ht="12.75" customHeight="1">
      <c r="A242" s="1348"/>
      <c r="B242" s="1348"/>
      <c r="C242" s="1348"/>
      <c r="D242" s="1348"/>
      <c r="E242" s="1146"/>
      <c r="F242" s="1146"/>
      <c r="G242" s="1146"/>
      <c r="H242" s="1146"/>
      <c r="I242" s="1146"/>
      <c r="J242" s="1146"/>
      <c r="K242" s="1146"/>
      <c r="L242" s="1146"/>
      <c r="M242" s="1146"/>
      <c r="N242" s="1146"/>
      <c r="O242" s="1146"/>
      <c r="P242" s="1146"/>
    </row>
    <row r="243" spans="1:16" ht="12.75" customHeight="1">
      <c r="A243" s="1348"/>
      <c r="B243" s="1348"/>
      <c r="C243" s="1348"/>
      <c r="D243" s="1348"/>
      <c r="E243" s="1146"/>
      <c r="F243" s="1146"/>
      <c r="G243" s="1146"/>
      <c r="H243" s="1146"/>
      <c r="I243" s="1146"/>
      <c r="J243" s="1146"/>
      <c r="K243" s="1146"/>
      <c r="L243" s="1146"/>
      <c r="M243" s="1146"/>
      <c r="N243" s="1146"/>
      <c r="O243" s="1146"/>
      <c r="P243" s="1146"/>
    </row>
    <row r="244" spans="1:16" ht="15">
      <c r="A244" s="1146"/>
      <c r="B244" s="1146"/>
      <c r="C244" s="1146"/>
      <c r="D244" s="1146"/>
      <c r="E244" s="1146"/>
      <c r="F244" s="1146"/>
      <c r="G244" s="1146"/>
      <c r="H244" s="1146"/>
      <c r="I244" s="1146"/>
      <c r="J244" s="1146"/>
      <c r="K244" s="1146"/>
      <c r="L244" s="1146"/>
      <c r="M244" s="1146"/>
      <c r="N244" s="1146"/>
      <c r="O244" s="1146"/>
      <c r="P244" s="1146"/>
    </row>
    <row r="245" spans="1:16" ht="15">
      <c r="A245" s="1146"/>
      <c r="B245" s="1146"/>
      <c r="C245" s="1146"/>
      <c r="D245" s="1146"/>
      <c r="E245" s="1146"/>
      <c r="F245" s="1146"/>
      <c r="G245" s="1146"/>
      <c r="H245" s="1146"/>
      <c r="I245" s="1146"/>
      <c r="J245" s="1146"/>
      <c r="K245" s="1146"/>
      <c r="L245" s="1146"/>
      <c r="M245" s="1146"/>
      <c r="N245" s="1146"/>
      <c r="O245" s="1146"/>
      <c r="P245" s="1146"/>
    </row>
    <row r="246" spans="1:16" ht="15">
      <c r="A246" s="1146"/>
      <c r="B246" s="1146"/>
      <c r="C246" s="1146"/>
      <c r="D246" s="1146"/>
      <c r="E246" s="1146"/>
      <c r="F246" s="1146"/>
      <c r="G246" s="1146"/>
      <c r="H246" s="1146"/>
      <c r="I246" s="1146"/>
      <c r="J246" s="1146"/>
      <c r="K246" s="1146"/>
      <c r="L246" s="1146"/>
      <c r="M246" s="1146"/>
      <c r="N246" s="1146"/>
      <c r="O246" s="1146"/>
      <c r="P246" s="1146"/>
    </row>
    <row r="247" spans="1:16" ht="15">
      <c r="A247" s="1146"/>
      <c r="B247" s="1146"/>
      <c r="C247" s="1146"/>
      <c r="D247" s="1146"/>
      <c r="E247" s="1146"/>
      <c r="F247" s="1146"/>
      <c r="G247" s="1146"/>
      <c r="H247" s="1146"/>
      <c r="I247" s="1146"/>
      <c r="J247" s="1146"/>
      <c r="K247" s="1146"/>
      <c r="L247" s="1146"/>
      <c r="M247" s="1146"/>
      <c r="N247" s="1146"/>
      <c r="O247" s="1146"/>
      <c r="P247" s="1146"/>
    </row>
    <row r="248" spans="1:16" ht="15">
      <c r="A248" s="1146"/>
      <c r="B248" s="1146"/>
      <c r="C248" s="1146"/>
      <c r="D248" s="1146"/>
      <c r="E248" s="1146"/>
      <c r="F248" s="1146"/>
      <c r="G248" s="1146"/>
      <c r="H248" s="1146"/>
      <c r="I248" s="1146"/>
      <c r="J248" s="1146"/>
      <c r="K248" s="1146"/>
      <c r="L248" s="1146"/>
      <c r="M248" s="1146"/>
      <c r="N248" s="1146"/>
      <c r="O248" s="1146"/>
      <c r="P248" s="1146"/>
    </row>
    <row r="249" spans="1:16" ht="15">
      <c r="A249" s="1146"/>
      <c r="B249" s="1146"/>
      <c r="C249" s="1146"/>
      <c r="D249" s="1146"/>
      <c r="E249" s="1146"/>
      <c r="F249" s="1146"/>
      <c r="G249" s="1146"/>
      <c r="H249" s="1146"/>
      <c r="I249" s="1146"/>
      <c r="J249" s="1146"/>
      <c r="K249" s="1146"/>
      <c r="L249" s="1146"/>
      <c r="M249" s="1146"/>
      <c r="N249" s="1146"/>
      <c r="O249" s="1146"/>
      <c r="P249" s="1146"/>
    </row>
    <row r="250" spans="1:16" ht="15">
      <c r="A250" s="1146"/>
      <c r="B250" s="1146"/>
      <c r="C250" s="1146"/>
      <c r="D250" s="1146"/>
      <c r="E250" s="1146"/>
      <c r="F250" s="1146"/>
      <c r="G250" s="1146"/>
      <c r="H250" s="1146"/>
      <c r="I250" s="1146"/>
      <c r="J250" s="1146"/>
      <c r="K250" s="1146"/>
      <c r="L250" s="1146"/>
      <c r="M250" s="1146"/>
      <c r="N250" s="1146"/>
      <c r="O250" s="1146"/>
      <c r="P250" s="1146"/>
    </row>
    <row r="251" spans="1:16" ht="15">
      <c r="A251" s="1146"/>
      <c r="B251" s="1146"/>
      <c r="C251" s="1146"/>
      <c r="D251" s="1146"/>
      <c r="E251" s="1146"/>
      <c r="F251" s="1146"/>
      <c r="G251" s="1146"/>
      <c r="H251" s="1146"/>
      <c r="I251" s="1146"/>
      <c r="J251" s="1146"/>
      <c r="K251" s="1146"/>
      <c r="L251" s="1146"/>
      <c r="M251" s="1146"/>
      <c r="N251" s="1146"/>
      <c r="O251" s="1146"/>
      <c r="P251" s="1146"/>
    </row>
    <row r="252" spans="1:16" ht="15">
      <c r="A252" s="1146"/>
      <c r="B252" s="1146"/>
      <c r="C252" s="1146"/>
      <c r="D252" s="1146"/>
      <c r="E252" s="1146"/>
      <c r="F252" s="1146"/>
      <c r="G252" s="1146"/>
      <c r="H252" s="1146"/>
      <c r="I252" s="1146"/>
      <c r="J252" s="1146"/>
      <c r="K252" s="1146"/>
      <c r="L252" s="1146"/>
      <c r="M252" s="1146"/>
      <c r="N252" s="1146"/>
      <c r="O252" s="1146"/>
      <c r="P252" s="1146"/>
    </row>
    <row r="253" spans="1:16" ht="15">
      <c r="A253" s="1146"/>
      <c r="B253" s="1146"/>
      <c r="C253" s="1146"/>
      <c r="D253" s="1146"/>
      <c r="E253" s="1146"/>
      <c r="F253" s="1146"/>
      <c r="G253" s="1146"/>
      <c r="H253" s="1146"/>
      <c r="I253" s="1146"/>
      <c r="J253" s="1146"/>
      <c r="K253" s="1146"/>
      <c r="L253" s="1146"/>
      <c r="M253" s="1146"/>
      <c r="N253" s="1146"/>
      <c r="O253" s="1146"/>
      <c r="P253" s="1146"/>
    </row>
    <row r="254" spans="1:16" ht="15">
      <c r="A254" s="1146"/>
      <c r="B254" s="1146"/>
      <c r="C254" s="1146"/>
      <c r="D254" s="1146"/>
      <c r="E254" s="1146"/>
      <c r="F254" s="1146"/>
      <c r="G254" s="1146"/>
      <c r="H254" s="1146"/>
      <c r="I254" s="1146"/>
      <c r="J254" s="1146"/>
      <c r="K254" s="1146"/>
      <c r="L254" s="1146"/>
      <c r="M254" s="1146"/>
      <c r="N254" s="1146"/>
      <c r="O254" s="1146"/>
      <c r="P254" s="1146"/>
    </row>
    <row r="255" spans="1:16" ht="15">
      <c r="A255" s="1146"/>
      <c r="B255" s="1146"/>
      <c r="C255" s="1146"/>
      <c r="D255" s="1146"/>
      <c r="E255" s="1146"/>
      <c r="F255" s="1146"/>
      <c r="G255" s="1146"/>
      <c r="H255" s="1146"/>
      <c r="I255" s="1146"/>
      <c r="J255" s="1146"/>
      <c r="K255" s="1146"/>
      <c r="L255" s="1146"/>
      <c r="M255" s="1146"/>
      <c r="N255" s="1146"/>
      <c r="O255" s="1146"/>
      <c r="P255" s="1146"/>
    </row>
    <row r="256" spans="1:16" ht="15">
      <c r="A256" s="1146"/>
      <c r="B256" s="1146"/>
      <c r="C256" s="1146"/>
      <c r="D256" s="1146"/>
      <c r="E256" s="1146"/>
      <c r="F256" s="1146"/>
      <c r="G256" s="1146"/>
      <c r="H256" s="1146"/>
      <c r="I256" s="1146"/>
      <c r="J256" s="1146"/>
      <c r="K256" s="1146"/>
      <c r="L256" s="1146"/>
      <c r="M256" s="1146"/>
      <c r="N256" s="1146"/>
      <c r="O256" s="1146"/>
      <c r="P256" s="1146"/>
    </row>
    <row r="257" spans="1:16" ht="15">
      <c r="A257" s="1146"/>
      <c r="B257" s="1146"/>
      <c r="C257" s="1146"/>
      <c r="D257" s="1146"/>
      <c r="E257" s="1146"/>
      <c r="F257" s="1146"/>
      <c r="G257" s="1146"/>
      <c r="H257" s="1146"/>
      <c r="I257" s="1146"/>
      <c r="J257" s="1146"/>
      <c r="K257" s="1146"/>
      <c r="L257" s="1146"/>
      <c r="M257" s="1146"/>
      <c r="N257" s="1146"/>
      <c r="O257" s="1146"/>
      <c r="P257" s="1146"/>
    </row>
    <row r="258" spans="1:16" ht="15">
      <c r="A258" s="1146"/>
      <c r="B258" s="1146"/>
      <c r="C258" s="1146"/>
      <c r="D258" s="1146"/>
      <c r="E258" s="1146"/>
      <c r="F258" s="1146"/>
      <c r="G258" s="1146"/>
      <c r="H258" s="1146"/>
      <c r="I258" s="1146"/>
      <c r="J258" s="1146"/>
      <c r="K258" s="1146"/>
      <c r="L258" s="1146"/>
      <c r="M258" s="1146"/>
      <c r="N258" s="1146"/>
      <c r="O258" s="1146"/>
      <c r="P258" s="1146"/>
    </row>
    <row r="259" spans="1:16" ht="15">
      <c r="A259" s="1146"/>
      <c r="B259" s="1146"/>
      <c r="C259" s="1146"/>
      <c r="D259" s="1146"/>
      <c r="E259" s="1146"/>
      <c r="F259" s="1146"/>
      <c r="G259" s="1146"/>
      <c r="H259" s="1146"/>
      <c r="I259" s="1146"/>
      <c r="J259" s="1146"/>
      <c r="K259" s="1146"/>
      <c r="L259" s="1146"/>
      <c r="M259" s="1146"/>
      <c r="N259" s="1146"/>
      <c r="O259" s="1146"/>
      <c r="P259" s="1146"/>
    </row>
    <row r="260" spans="1:16" ht="15">
      <c r="A260" s="1146"/>
      <c r="B260" s="1146"/>
      <c r="C260" s="1146"/>
      <c r="D260" s="1146"/>
      <c r="E260" s="1146"/>
      <c r="F260" s="1146"/>
      <c r="G260" s="1146"/>
      <c r="H260" s="1146"/>
      <c r="I260" s="1146"/>
      <c r="J260" s="1146"/>
      <c r="K260" s="1146"/>
      <c r="L260" s="1146"/>
      <c r="M260" s="1146"/>
      <c r="N260" s="1146"/>
      <c r="O260" s="1146"/>
      <c r="P260" s="1146"/>
    </row>
    <row r="261" spans="1:16" ht="15">
      <c r="A261" s="1146"/>
      <c r="B261" s="1146"/>
      <c r="C261" s="1146"/>
      <c r="D261" s="1146"/>
      <c r="E261" s="1146"/>
      <c r="F261" s="1146"/>
      <c r="G261" s="1146"/>
      <c r="H261" s="1146"/>
      <c r="I261" s="1146"/>
      <c r="J261" s="1146"/>
      <c r="K261" s="1146"/>
      <c r="L261" s="1146"/>
      <c r="M261" s="1146"/>
      <c r="N261" s="1146"/>
      <c r="O261" s="1146"/>
      <c r="P261" s="1146"/>
    </row>
    <row r="262" spans="1:16" ht="15">
      <c r="A262" s="1146"/>
      <c r="B262" s="1146"/>
      <c r="C262" s="1146"/>
      <c r="D262" s="1146"/>
      <c r="E262" s="1146"/>
      <c r="F262" s="1146"/>
      <c r="G262" s="1146"/>
      <c r="H262" s="1146"/>
      <c r="I262" s="1146"/>
      <c r="J262" s="1146"/>
      <c r="K262" s="1146"/>
      <c r="L262" s="1146"/>
      <c r="M262" s="1146"/>
      <c r="N262" s="1146"/>
      <c r="O262" s="1146"/>
      <c r="P262" s="1146"/>
    </row>
    <row r="263" spans="1:16" ht="15">
      <c r="A263" s="1146"/>
      <c r="B263" s="1146"/>
      <c r="C263" s="1146"/>
      <c r="D263" s="1146"/>
      <c r="E263" s="1146"/>
      <c r="F263" s="1146"/>
      <c r="G263" s="1146"/>
      <c r="H263" s="1146"/>
      <c r="I263" s="1146"/>
      <c r="J263" s="1146"/>
      <c r="K263" s="1146"/>
      <c r="L263" s="1146"/>
      <c r="M263" s="1146"/>
      <c r="N263" s="1146"/>
      <c r="O263" s="1146"/>
      <c r="P263" s="1146"/>
    </row>
    <row r="264" spans="1:16" ht="15">
      <c r="A264" s="1146"/>
      <c r="B264" s="1146"/>
      <c r="C264" s="1146"/>
      <c r="D264" s="1146"/>
      <c r="E264" s="1146"/>
      <c r="F264" s="1146"/>
      <c r="G264" s="1146"/>
      <c r="H264" s="1146"/>
      <c r="I264" s="1146"/>
      <c r="J264" s="1146"/>
      <c r="K264" s="1146"/>
      <c r="L264" s="1146"/>
      <c r="M264" s="1146"/>
      <c r="N264" s="1146"/>
      <c r="O264" s="1146"/>
      <c r="P264" s="1146"/>
    </row>
    <row r="265" spans="1:16" ht="15">
      <c r="A265" s="1146"/>
      <c r="B265" s="1146"/>
      <c r="C265" s="1146"/>
      <c r="D265" s="1146"/>
      <c r="E265" s="1146"/>
      <c r="F265" s="1146"/>
      <c r="G265" s="1146"/>
      <c r="H265" s="1146"/>
      <c r="I265" s="1146"/>
      <c r="J265" s="1146"/>
      <c r="K265" s="1146"/>
      <c r="L265" s="1146"/>
      <c r="M265" s="1146"/>
      <c r="N265" s="1146"/>
      <c r="O265" s="1146"/>
      <c r="P265" s="1146"/>
    </row>
    <row r="266" spans="1:16" ht="15">
      <c r="A266" s="1146"/>
      <c r="B266" s="1146"/>
      <c r="C266" s="1146"/>
      <c r="D266" s="1146"/>
      <c r="E266" s="1146"/>
      <c r="F266" s="1146"/>
      <c r="G266" s="1146"/>
      <c r="H266" s="1146"/>
      <c r="I266" s="1146"/>
      <c r="J266" s="1146"/>
      <c r="K266" s="1146"/>
      <c r="L266" s="1146"/>
      <c r="M266" s="1146"/>
      <c r="N266" s="1146"/>
      <c r="O266" s="1146"/>
      <c r="P266" s="1146"/>
    </row>
    <row r="267" spans="1:16" ht="15">
      <c r="A267" s="1146"/>
      <c r="B267" s="1146"/>
      <c r="C267" s="1146"/>
      <c r="D267" s="1146"/>
      <c r="E267" s="1146"/>
      <c r="F267" s="1146"/>
      <c r="G267" s="1146"/>
      <c r="H267" s="1146"/>
      <c r="I267" s="1146"/>
      <c r="J267" s="1146"/>
      <c r="K267" s="1146"/>
      <c r="L267" s="1146"/>
      <c r="M267" s="1146"/>
      <c r="N267" s="1146"/>
      <c r="O267" s="1146"/>
      <c r="P267" s="1146"/>
    </row>
    <row r="268" spans="1:16" ht="15">
      <c r="A268" s="1146"/>
      <c r="B268" s="1146"/>
      <c r="C268" s="1146"/>
      <c r="D268" s="1146"/>
      <c r="E268" s="1146"/>
      <c r="F268" s="1146"/>
      <c r="G268" s="1146"/>
      <c r="H268" s="1146"/>
      <c r="I268" s="1146"/>
      <c r="J268" s="1146"/>
      <c r="K268" s="1146"/>
      <c r="L268" s="1146"/>
      <c r="M268" s="1146"/>
      <c r="N268" s="1146"/>
      <c r="O268" s="1146"/>
      <c r="P268" s="1146"/>
    </row>
    <row r="269" spans="1:16" ht="15">
      <c r="A269" s="1146"/>
      <c r="B269" s="1146"/>
      <c r="C269" s="1146"/>
      <c r="D269" s="1146"/>
      <c r="E269" s="1146"/>
      <c r="F269" s="1146"/>
      <c r="G269" s="1146"/>
      <c r="H269" s="1146"/>
      <c r="I269" s="1146"/>
      <c r="J269" s="1146"/>
      <c r="K269" s="1146"/>
      <c r="L269" s="1146"/>
      <c r="M269" s="1146"/>
      <c r="N269" s="1146"/>
      <c r="O269" s="1146"/>
      <c r="P269" s="1146"/>
    </row>
    <row r="270" spans="1:16" ht="15">
      <c r="A270" s="1146"/>
      <c r="B270" s="1146"/>
      <c r="C270" s="1146"/>
      <c r="D270" s="1146"/>
      <c r="E270" s="1146"/>
      <c r="F270" s="1146"/>
      <c r="G270" s="1146"/>
      <c r="H270" s="1146"/>
      <c r="I270" s="1146"/>
      <c r="J270" s="1146"/>
      <c r="K270" s="1146"/>
      <c r="L270" s="1146"/>
      <c r="M270" s="1146"/>
      <c r="N270" s="1146"/>
      <c r="O270" s="1146"/>
      <c r="P270" s="1146"/>
    </row>
    <row r="271" spans="1:16" ht="15">
      <c r="A271" s="1146"/>
      <c r="B271" s="1146"/>
      <c r="C271" s="1146"/>
      <c r="D271" s="1146"/>
      <c r="E271" s="1146"/>
      <c r="F271" s="1146"/>
      <c r="G271" s="1146"/>
      <c r="H271" s="1146"/>
      <c r="I271" s="1146"/>
      <c r="J271" s="1146"/>
      <c r="K271" s="1146"/>
      <c r="L271" s="1146"/>
      <c r="M271" s="1146"/>
      <c r="N271" s="1146"/>
      <c r="O271" s="1146"/>
      <c r="P271" s="1146"/>
    </row>
    <row r="272" spans="1:16" ht="15">
      <c r="A272" s="1146"/>
      <c r="B272" s="1146"/>
      <c r="C272" s="1146"/>
      <c r="D272" s="1146"/>
      <c r="E272" s="1146"/>
      <c r="F272" s="1146"/>
      <c r="G272" s="1146"/>
      <c r="H272" s="1146"/>
      <c r="I272" s="1146"/>
      <c r="J272" s="1146"/>
      <c r="K272" s="1146"/>
      <c r="L272" s="1146"/>
      <c r="M272" s="1146"/>
      <c r="N272" s="1146"/>
      <c r="O272" s="1146"/>
      <c r="P272" s="1146"/>
    </row>
    <row r="273" spans="1:16" ht="15">
      <c r="A273" s="1146"/>
      <c r="B273" s="1146"/>
      <c r="C273" s="1146"/>
      <c r="D273" s="1146"/>
      <c r="E273" s="1146"/>
      <c r="F273" s="1146"/>
      <c r="G273" s="1146"/>
      <c r="H273" s="1146"/>
      <c r="I273" s="1146"/>
      <c r="J273" s="1146"/>
      <c r="K273" s="1146"/>
      <c r="L273" s="1146"/>
      <c r="M273" s="1146"/>
      <c r="N273" s="1146"/>
      <c r="O273" s="1146"/>
      <c r="P273" s="1146"/>
    </row>
    <row r="274" spans="1:16" ht="15">
      <c r="A274" s="1146"/>
      <c r="B274" s="1146"/>
      <c r="C274" s="1146"/>
      <c r="D274" s="1146"/>
      <c r="E274" s="1146"/>
      <c r="F274" s="1146"/>
      <c r="G274" s="1146"/>
      <c r="H274" s="1146"/>
      <c r="I274" s="1146"/>
      <c r="J274" s="1146"/>
      <c r="K274" s="1146"/>
      <c r="L274" s="1146"/>
      <c r="M274" s="1146"/>
      <c r="N274" s="1146"/>
      <c r="O274" s="1146"/>
      <c r="P274" s="1146"/>
    </row>
    <row r="275" spans="1:16" ht="15">
      <c r="A275" s="1146"/>
      <c r="B275" s="1146"/>
      <c r="C275" s="1146"/>
      <c r="D275" s="1146"/>
      <c r="E275" s="1146"/>
      <c r="F275" s="1146"/>
      <c r="G275" s="1146"/>
      <c r="H275" s="1146"/>
      <c r="I275" s="1146"/>
      <c r="J275" s="1146"/>
      <c r="K275" s="1146"/>
      <c r="L275" s="1146"/>
      <c r="M275" s="1146"/>
      <c r="N275" s="1146"/>
      <c r="O275" s="1146"/>
      <c r="P275" s="1146"/>
    </row>
    <row r="276" spans="1:16" ht="15">
      <c r="A276" s="1146"/>
      <c r="B276" s="1146"/>
      <c r="C276" s="1146"/>
      <c r="D276" s="1146"/>
      <c r="E276" s="1146"/>
      <c r="F276" s="1146"/>
      <c r="G276" s="1146"/>
      <c r="H276" s="1146"/>
      <c r="I276" s="1146"/>
      <c r="J276" s="1146"/>
      <c r="K276" s="1146"/>
      <c r="L276" s="1146"/>
      <c r="M276" s="1146"/>
      <c r="N276" s="1146"/>
      <c r="O276" s="1146"/>
      <c r="P276" s="1146"/>
    </row>
    <row r="277" spans="1:16" ht="15">
      <c r="A277" s="1146"/>
      <c r="B277" s="1146"/>
      <c r="C277" s="1146"/>
      <c r="D277" s="1146"/>
      <c r="E277" s="1146"/>
      <c r="F277" s="1146"/>
      <c r="G277" s="1146"/>
      <c r="H277" s="1146"/>
      <c r="I277" s="1146"/>
      <c r="J277" s="1146"/>
      <c r="K277" s="1146"/>
      <c r="L277" s="1146"/>
      <c r="M277" s="1146"/>
      <c r="N277" s="1146"/>
      <c r="O277" s="1146"/>
      <c r="P277" s="1146"/>
    </row>
    <row r="278" spans="1:16" ht="15">
      <c r="A278" s="1146"/>
      <c r="B278" s="1146"/>
      <c r="C278" s="1146"/>
      <c r="D278" s="1146"/>
      <c r="E278" s="1146"/>
      <c r="F278" s="1146"/>
      <c r="G278" s="1146"/>
      <c r="H278" s="1146"/>
      <c r="I278" s="1146"/>
      <c r="J278" s="1146"/>
      <c r="K278" s="1146"/>
      <c r="L278" s="1146"/>
      <c r="M278" s="1146"/>
      <c r="N278" s="1146"/>
      <c r="O278" s="1146"/>
      <c r="P278" s="1146"/>
    </row>
    <row r="279" spans="1:16" ht="15">
      <c r="A279" s="1146"/>
      <c r="B279" s="1146"/>
      <c r="C279" s="1146"/>
      <c r="D279" s="1146"/>
      <c r="E279" s="1146"/>
      <c r="F279" s="1146"/>
      <c r="G279" s="1146"/>
      <c r="H279" s="1146"/>
      <c r="I279" s="1146"/>
      <c r="J279" s="1146"/>
      <c r="K279" s="1146"/>
      <c r="L279" s="1146"/>
      <c r="M279" s="1146"/>
      <c r="N279" s="1146"/>
      <c r="O279" s="1146"/>
      <c r="P279" s="1146"/>
    </row>
    <row r="280" spans="1:16" ht="15">
      <c r="A280" s="1146"/>
      <c r="B280" s="1146"/>
      <c r="C280" s="1146"/>
      <c r="D280" s="1146"/>
      <c r="E280" s="1146"/>
      <c r="F280" s="1146"/>
      <c r="G280" s="1146"/>
      <c r="H280" s="1146"/>
      <c r="I280" s="1146"/>
      <c r="J280" s="1146"/>
      <c r="K280" s="1146"/>
      <c r="L280" s="1146"/>
      <c r="M280" s="1146"/>
      <c r="N280" s="1146"/>
      <c r="O280" s="1146"/>
      <c r="P280" s="1146"/>
    </row>
    <row r="281" spans="1:16" ht="15">
      <c r="A281" s="1146"/>
      <c r="B281" s="1146"/>
      <c r="C281" s="1146"/>
      <c r="D281" s="1146"/>
      <c r="E281" s="1146"/>
      <c r="F281" s="1146"/>
      <c r="G281" s="1146"/>
      <c r="H281" s="1146"/>
      <c r="I281" s="1146"/>
      <c r="J281" s="1146"/>
      <c r="K281" s="1146"/>
      <c r="L281" s="1146"/>
      <c r="M281" s="1146"/>
      <c r="N281" s="1146"/>
      <c r="O281" s="1146"/>
      <c r="P281" s="1146"/>
    </row>
    <row r="282" spans="1:16" ht="15">
      <c r="A282" s="1146"/>
      <c r="B282" s="1146"/>
      <c r="C282" s="1146"/>
      <c r="D282" s="1146"/>
      <c r="E282" s="1146"/>
      <c r="F282" s="1146"/>
      <c r="G282" s="1146"/>
      <c r="H282" s="1146"/>
      <c r="I282" s="1146"/>
      <c r="J282" s="1146"/>
      <c r="K282" s="1146"/>
      <c r="L282" s="1146"/>
      <c r="M282" s="1146"/>
      <c r="N282" s="1146"/>
      <c r="O282" s="1146"/>
      <c r="P282" s="1146"/>
    </row>
    <row r="283" spans="1:16" ht="15">
      <c r="A283" s="1146"/>
      <c r="B283" s="1146"/>
      <c r="C283" s="1146"/>
      <c r="D283" s="1146"/>
      <c r="E283" s="1146"/>
      <c r="F283" s="1146"/>
      <c r="G283" s="1146"/>
      <c r="H283" s="1146"/>
      <c r="I283" s="1146"/>
      <c r="J283" s="1146"/>
      <c r="K283" s="1146"/>
      <c r="L283" s="1146"/>
      <c r="M283" s="1146"/>
      <c r="N283" s="1146"/>
      <c r="O283" s="1146"/>
      <c r="P283" s="1146"/>
    </row>
    <row r="284" spans="1:16" ht="15">
      <c r="A284" s="1146"/>
      <c r="B284" s="1146"/>
      <c r="C284" s="1146"/>
      <c r="D284" s="1146"/>
      <c r="E284" s="1146"/>
      <c r="F284" s="1146"/>
      <c r="G284" s="1146"/>
      <c r="H284" s="1146"/>
      <c r="I284" s="1146"/>
      <c r="J284" s="1146"/>
      <c r="K284" s="1146"/>
      <c r="L284" s="1146"/>
      <c r="M284" s="1146"/>
      <c r="N284" s="1146"/>
      <c r="O284" s="1146"/>
      <c r="P284" s="1146"/>
    </row>
    <row r="285" spans="1:16" ht="15">
      <c r="A285" s="1146"/>
      <c r="B285" s="1146"/>
      <c r="C285" s="1146"/>
      <c r="D285" s="1146"/>
      <c r="E285" s="1146"/>
      <c r="F285" s="1146"/>
      <c r="G285" s="1146"/>
      <c r="H285" s="1146"/>
      <c r="I285" s="1146"/>
      <c r="J285" s="1146"/>
      <c r="K285" s="1146"/>
      <c r="L285" s="1146"/>
      <c r="M285" s="1146"/>
      <c r="N285" s="1146"/>
      <c r="O285" s="1146"/>
      <c r="P285" s="1146"/>
    </row>
    <row r="286" spans="1:16" ht="15">
      <c r="A286" s="1146"/>
      <c r="B286" s="1146"/>
      <c r="C286" s="1146"/>
      <c r="D286" s="1146"/>
      <c r="E286" s="1146"/>
      <c r="F286" s="1146"/>
      <c r="G286" s="1146"/>
      <c r="H286" s="1146"/>
      <c r="I286" s="1146"/>
      <c r="J286" s="1146"/>
      <c r="K286" s="1146"/>
      <c r="L286" s="1146"/>
      <c r="M286" s="1146"/>
      <c r="N286" s="1146"/>
      <c r="O286" s="1146"/>
      <c r="P286" s="1146"/>
    </row>
    <row r="287" spans="1:16" ht="15">
      <c r="A287" s="1146"/>
      <c r="B287" s="1146"/>
      <c r="C287" s="1146"/>
      <c r="D287" s="1146"/>
      <c r="E287" s="1146"/>
      <c r="F287" s="1146"/>
      <c r="G287" s="1146"/>
      <c r="H287" s="1146"/>
      <c r="I287" s="1146"/>
      <c r="J287" s="1146"/>
      <c r="K287" s="1146"/>
      <c r="L287" s="1146"/>
      <c r="M287" s="1146"/>
      <c r="N287" s="1146"/>
      <c r="O287" s="1146"/>
      <c r="P287" s="1146"/>
    </row>
    <row r="288" spans="1:16" ht="15">
      <c r="A288" s="1146"/>
      <c r="B288" s="1146"/>
      <c r="C288" s="1146"/>
      <c r="D288" s="1146"/>
      <c r="E288" s="1146"/>
      <c r="F288" s="1146"/>
      <c r="G288" s="1146"/>
      <c r="H288" s="1146"/>
      <c r="I288" s="1146"/>
      <c r="J288" s="1146"/>
      <c r="K288" s="1146"/>
      <c r="L288" s="1146"/>
      <c r="M288" s="1146"/>
      <c r="N288" s="1146"/>
      <c r="O288" s="1146"/>
      <c r="P288" s="1146"/>
    </row>
    <row r="289" spans="1:16" ht="15">
      <c r="A289" s="1146"/>
      <c r="B289" s="1146"/>
      <c r="C289" s="1146"/>
      <c r="D289" s="1146"/>
      <c r="E289" s="1146"/>
      <c r="F289" s="1146"/>
      <c r="G289" s="1146"/>
      <c r="H289" s="1146"/>
      <c r="I289" s="1146"/>
      <c r="J289" s="1146"/>
      <c r="K289" s="1146"/>
      <c r="L289" s="1146"/>
      <c r="M289" s="1146"/>
      <c r="N289" s="1146"/>
      <c r="O289" s="1146"/>
      <c r="P289" s="1146"/>
    </row>
    <row r="290" spans="1:16" ht="15">
      <c r="A290" s="1146"/>
      <c r="B290" s="1146"/>
      <c r="C290" s="1146"/>
      <c r="D290" s="1146"/>
      <c r="E290" s="1146"/>
      <c r="F290" s="1146"/>
      <c r="G290" s="1146"/>
      <c r="H290" s="1146"/>
      <c r="I290" s="1146"/>
      <c r="J290" s="1146"/>
      <c r="K290" s="1146"/>
      <c r="L290" s="1146"/>
      <c r="M290" s="1146"/>
      <c r="N290" s="1146"/>
      <c r="O290" s="1146"/>
      <c r="P290" s="1146"/>
    </row>
    <row r="291" spans="1:16" ht="15">
      <c r="A291" s="1146"/>
      <c r="B291" s="1146"/>
      <c r="C291" s="1146"/>
      <c r="D291" s="1146"/>
      <c r="E291" s="1146"/>
      <c r="F291" s="1146"/>
      <c r="G291" s="1146"/>
      <c r="H291" s="1146"/>
      <c r="I291" s="1146"/>
      <c r="J291" s="1146"/>
      <c r="K291" s="1146"/>
      <c r="L291" s="1146"/>
      <c r="M291" s="1146"/>
      <c r="N291" s="1146"/>
      <c r="O291" s="1146"/>
      <c r="P291" s="1146"/>
    </row>
    <row r="292" spans="1:16" ht="15">
      <c r="A292" s="1146"/>
      <c r="B292" s="1146"/>
      <c r="C292" s="1146"/>
      <c r="D292" s="1146"/>
      <c r="E292" s="1146"/>
      <c r="F292" s="1146"/>
      <c r="G292" s="1146"/>
      <c r="H292" s="1146"/>
      <c r="I292" s="1146"/>
      <c r="J292" s="1146"/>
      <c r="K292" s="1146"/>
      <c r="L292" s="1146"/>
      <c r="M292" s="1146"/>
      <c r="N292" s="1146"/>
      <c r="O292" s="1146"/>
      <c r="P292" s="1146"/>
    </row>
    <row r="293" spans="1:16" ht="15">
      <c r="A293" s="1146"/>
      <c r="B293" s="1146"/>
      <c r="C293" s="1146"/>
      <c r="D293" s="1146"/>
      <c r="E293" s="1146"/>
      <c r="F293" s="1146"/>
      <c r="G293" s="1146"/>
      <c r="H293" s="1146"/>
      <c r="I293" s="1146"/>
      <c r="J293" s="1146"/>
      <c r="K293" s="1146"/>
      <c r="L293" s="1146"/>
      <c r="M293" s="1146"/>
      <c r="N293" s="1146"/>
      <c r="O293" s="1146"/>
      <c r="P293" s="1146"/>
    </row>
    <row r="294" spans="1:16" ht="15">
      <c r="A294" s="1146"/>
      <c r="B294" s="1146"/>
      <c r="C294" s="1146"/>
      <c r="D294" s="1146"/>
      <c r="E294" s="1146"/>
      <c r="F294" s="1146"/>
      <c r="G294" s="1146"/>
      <c r="H294" s="1146"/>
      <c r="I294" s="1146"/>
      <c r="J294" s="1146"/>
      <c r="K294" s="1146"/>
      <c r="L294" s="1146"/>
      <c r="M294" s="1146"/>
      <c r="N294" s="1146"/>
      <c r="O294" s="1146"/>
      <c r="P294" s="1146"/>
    </row>
    <row r="295" spans="1:16" ht="15">
      <c r="A295" s="1146"/>
      <c r="B295" s="1146"/>
      <c r="C295" s="1146"/>
      <c r="D295" s="1146"/>
      <c r="E295" s="1146"/>
      <c r="F295" s="1146"/>
      <c r="G295" s="1146"/>
      <c r="H295" s="1146"/>
      <c r="I295" s="1146"/>
      <c r="J295" s="1146"/>
      <c r="K295" s="1146"/>
      <c r="L295" s="1146"/>
      <c r="M295" s="1146"/>
      <c r="N295" s="1146"/>
      <c r="O295" s="1146"/>
      <c r="P295" s="1146"/>
    </row>
    <row r="296" spans="1:16" ht="15">
      <c r="A296" s="1146"/>
      <c r="B296" s="1146"/>
      <c r="C296" s="1146"/>
      <c r="D296" s="1146"/>
      <c r="E296" s="1146"/>
      <c r="F296" s="1146"/>
      <c r="G296" s="1146"/>
      <c r="H296" s="1146"/>
      <c r="I296" s="1146"/>
      <c r="J296" s="1146"/>
      <c r="K296" s="1146"/>
      <c r="L296" s="1146"/>
      <c r="M296" s="1146"/>
      <c r="N296" s="1146"/>
      <c r="O296" s="1146"/>
      <c r="P296" s="1146"/>
    </row>
    <row r="297" spans="1:16" ht="15">
      <c r="A297" s="1146"/>
      <c r="B297" s="1146"/>
      <c r="C297" s="1146"/>
      <c r="D297" s="1146"/>
      <c r="E297" s="1146"/>
      <c r="F297" s="1146"/>
      <c r="G297" s="1146"/>
      <c r="H297" s="1146"/>
      <c r="I297" s="1146"/>
      <c r="J297" s="1146"/>
      <c r="K297" s="1146"/>
      <c r="L297" s="1146"/>
      <c r="M297" s="1146"/>
      <c r="N297" s="1146"/>
      <c r="O297" s="1146"/>
      <c r="P297" s="1146"/>
    </row>
    <row r="298" spans="1:16" ht="15">
      <c r="A298" s="1146"/>
      <c r="B298" s="1146"/>
      <c r="C298" s="1146"/>
      <c r="D298" s="1146"/>
      <c r="E298" s="1146"/>
      <c r="F298" s="1146"/>
      <c r="G298" s="1146"/>
      <c r="H298" s="1146"/>
      <c r="I298" s="1146"/>
      <c r="J298" s="1146"/>
      <c r="K298" s="1146"/>
      <c r="L298" s="1146"/>
      <c r="M298" s="1146"/>
      <c r="N298" s="1146"/>
      <c r="O298" s="1146"/>
      <c r="P298" s="1146"/>
    </row>
    <row r="299" spans="1:16" ht="15">
      <c r="A299" s="1146"/>
      <c r="B299" s="1146"/>
      <c r="C299" s="1146"/>
      <c r="D299" s="1146"/>
      <c r="E299" s="1146"/>
      <c r="F299" s="1146"/>
      <c r="G299" s="1146"/>
      <c r="H299" s="1146"/>
      <c r="I299" s="1146"/>
      <c r="J299" s="1146"/>
      <c r="K299" s="1146"/>
      <c r="L299" s="1146"/>
      <c r="M299" s="1146"/>
      <c r="N299" s="1146"/>
      <c r="O299" s="1146"/>
      <c r="P299" s="1146"/>
    </row>
    <row r="300" spans="1:16" ht="15">
      <c r="A300" s="1146"/>
      <c r="B300" s="1146"/>
      <c r="C300" s="1146"/>
      <c r="D300" s="1146"/>
      <c r="E300" s="1146"/>
      <c r="F300" s="1146"/>
      <c r="G300" s="1146"/>
      <c r="H300" s="1146"/>
      <c r="I300" s="1146"/>
      <c r="J300" s="1146"/>
      <c r="K300" s="1146"/>
      <c r="L300" s="1146"/>
      <c r="M300" s="1146"/>
      <c r="N300" s="1146"/>
      <c r="O300" s="1146"/>
      <c r="P300" s="1146"/>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dimension ref="A1:AT300"/>
  <sheetViews>
    <sheetView view="pageBreakPreview" topLeftCell="A208" zoomScale="60" zoomScaleNormal="60" workbookViewId="0">
      <selection activeCell="C170" sqref="C170"/>
    </sheetView>
  </sheetViews>
  <sheetFormatPr defaultRowHeight="12.75"/>
  <cols>
    <col min="1" max="1" width="57.42578125" style="1149" customWidth="1"/>
    <col min="2" max="2" width="10.42578125" style="1149" customWidth="1"/>
    <col min="3" max="3" width="19.5703125" style="1149" customWidth="1"/>
    <col min="4" max="5" width="14.42578125" style="1149" customWidth="1"/>
    <col min="6" max="6" width="17.28515625" style="1149" customWidth="1"/>
    <col min="7" max="8" width="14.42578125" style="1149" customWidth="1"/>
    <col min="9" max="9" width="18.140625" style="1149" customWidth="1"/>
    <col min="10" max="10" width="14.42578125" style="1149" customWidth="1"/>
    <col min="11" max="11" width="12.140625" style="1149" customWidth="1"/>
    <col min="12" max="12" width="20.42578125" style="1149" customWidth="1"/>
    <col min="13" max="13" width="20.5703125" style="1149" customWidth="1"/>
    <col min="14" max="16" width="12.140625" style="1149" customWidth="1"/>
    <col min="17" max="256" width="9.140625" style="1149"/>
    <col min="257" max="257" width="57.42578125" style="1149" customWidth="1"/>
    <col min="258" max="258" width="10.42578125" style="1149" customWidth="1"/>
    <col min="259" max="259" width="19.5703125" style="1149" customWidth="1"/>
    <col min="260" max="261" width="14.42578125" style="1149" customWidth="1"/>
    <col min="262" max="262" width="17.28515625" style="1149" customWidth="1"/>
    <col min="263" max="264" width="14.42578125" style="1149" customWidth="1"/>
    <col min="265" max="265" width="18.140625" style="1149" customWidth="1"/>
    <col min="266" max="266" width="14.42578125" style="1149" customWidth="1"/>
    <col min="267" max="267" width="12.140625" style="1149" customWidth="1"/>
    <col min="268" max="268" width="20.42578125" style="1149" customWidth="1"/>
    <col min="269" max="269" width="20.5703125" style="1149" customWidth="1"/>
    <col min="270" max="272" width="12.140625" style="1149" customWidth="1"/>
    <col min="273" max="512" width="9.140625" style="1149"/>
    <col min="513" max="513" width="57.42578125" style="1149" customWidth="1"/>
    <col min="514" max="514" width="10.42578125" style="1149" customWidth="1"/>
    <col min="515" max="515" width="19.5703125" style="1149" customWidth="1"/>
    <col min="516" max="517" width="14.42578125" style="1149" customWidth="1"/>
    <col min="518" max="518" width="17.28515625" style="1149" customWidth="1"/>
    <col min="519" max="520" width="14.42578125" style="1149" customWidth="1"/>
    <col min="521" max="521" width="18.140625" style="1149" customWidth="1"/>
    <col min="522" max="522" width="14.42578125" style="1149" customWidth="1"/>
    <col min="523" max="523" width="12.140625" style="1149" customWidth="1"/>
    <col min="524" max="524" width="20.42578125" style="1149" customWidth="1"/>
    <col min="525" max="525" width="20.5703125" style="1149" customWidth="1"/>
    <col min="526" max="528" width="12.140625" style="1149" customWidth="1"/>
    <col min="529" max="768" width="9.140625" style="1149"/>
    <col min="769" max="769" width="57.42578125" style="1149" customWidth="1"/>
    <col min="770" max="770" width="10.42578125" style="1149" customWidth="1"/>
    <col min="771" max="771" width="19.5703125" style="1149" customWidth="1"/>
    <col min="772" max="773" width="14.42578125" style="1149" customWidth="1"/>
    <col min="774" max="774" width="17.28515625" style="1149" customWidth="1"/>
    <col min="775" max="776" width="14.42578125" style="1149" customWidth="1"/>
    <col min="777" max="777" width="18.140625" style="1149" customWidth="1"/>
    <col min="778" max="778" width="14.42578125" style="1149" customWidth="1"/>
    <col min="779" max="779" width="12.140625" style="1149" customWidth="1"/>
    <col min="780" max="780" width="20.42578125" style="1149" customWidth="1"/>
    <col min="781" max="781" width="20.5703125" style="1149" customWidth="1"/>
    <col min="782" max="784" width="12.140625" style="1149" customWidth="1"/>
    <col min="785" max="1024" width="9.140625" style="1149"/>
    <col min="1025" max="1025" width="57.42578125" style="1149" customWidth="1"/>
    <col min="1026" max="1026" width="10.42578125" style="1149" customWidth="1"/>
    <col min="1027" max="1027" width="19.5703125" style="1149" customWidth="1"/>
    <col min="1028" max="1029" width="14.42578125" style="1149" customWidth="1"/>
    <col min="1030" max="1030" width="17.28515625" style="1149" customWidth="1"/>
    <col min="1031" max="1032" width="14.42578125" style="1149" customWidth="1"/>
    <col min="1033" max="1033" width="18.140625" style="1149" customWidth="1"/>
    <col min="1034" max="1034" width="14.42578125" style="1149" customWidth="1"/>
    <col min="1035" max="1035" width="12.140625" style="1149" customWidth="1"/>
    <col min="1036" max="1036" width="20.42578125" style="1149" customWidth="1"/>
    <col min="1037" max="1037" width="20.5703125" style="1149" customWidth="1"/>
    <col min="1038" max="1040" width="12.140625" style="1149" customWidth="1"/>
    <col min="1041" max="1280" width="9.140625" style="1149"/>
    <col min="1281" max="1281" width="57.42578125" style="1149" customWidth="1"/>
    <col min="1282" max="1282" width="10.42578125" style="1149" customWidth="1"/>
    <col min="1283" max="1283" width="19.5703125" style="1149" customWidth="1"/>
    <col min="1284" max="1285" width="14.42578125" style="1149" customWidth="1"/>
    <col min="1286" max="1286" width="17.28515625" style="1149" customWidth="1"/>
    <col min="1287" max="1288" width="14.42578125" style="1149" customWidth="1"/>
    <col min="1289" max="1289" width="18.140625" style="1149" customWidth="1"/>
    <col min="1290" max="1290" width="14.42578125" style="1149" customWidth="1"/>
    <col min="1291" max="1291" width="12.140625" style="1149" customWidth="1"/>
    <col min="1292" max="1292" width="20.42578125" style="1149" customWidth="1"/>
    <col min="1293" max="1293" width="20.5703125" style="1149" customWidth="1"/>
    <col min="1294" max="1296" width="12.140625" style="1149" customWidth="1"/>
    <col min="1297" max="1536" width="9.140625" style="1149"/>
    <col min="1537" max="1537" width="57.42578125" style="1149" customWidth="1"/>
    <col min="1538" max="1538" width="10.42578125" style="1149" customWidth="1"/>
    <col min="1539" max="1539" width="19.5703125" style="1149" customWidth="1"/>
    <col min="1540" max="1541" width="14.42578125" style="1149" customWidth="1"/>
    <col min="1542" max="1542" width="17.28515625" style="1149" customWidth="1"/>
    <col min="1543" max="1544" width="14.42578125" style="1149" customWidth="1"/>
    <col min="1545" max="1545" width="18.140625" style="1149" customWidth="1"/>
    <col min="1546" max="1546" width="14.42578125" style="1149" customWidth="1"/>
    <col min="1547" max="1547" width="12.140625" style="1149" customWidth="1"/>
    <col min="1548" max="1548" width="20.42578125" style="1149" customWidth="1"/>
    <col min="1549" max="1549" width="20.5703125" style="1149" customWidth="1"/>
    <col min="1550" max="1552" width="12.140625" style="1149" customWidth="1"/>
    <col min="1553" max="1792" width="9.140625" style="1149"/>
    <col min="1793" max="1793" width="57.42578125" style="1149" customWidth="1"/>
    <col min="1794" max="1794" width="10.42578125" style="1149" customWidth="1"/>
    <col min="1795" max="1795" width="19.5703125" style="1149" customWidth="1"/>
    <col min="1796" max="1797" width="14.42578125" style="1149" customWidth="1"/>
    <col min="1798" max="1798" width="17.28515625" style="1149" customWidth="1"/>
    <col min="1799" max="1800" width="14.42578125" style="1149" customWidth="1"/>
    <col min="1801" max="1801" width="18.140625" style="1149" customWidth="1"/>
    <col min="1802" max="1802" width="14.42578125" style="1149" customWidth="1"/>
    <col min="1803" max="1803" width="12.140625" style="1149" customWidth="1"/>
    <col min="1804" max="1804" width="20.42578125" style="1149" customWidth="1"/>
    <col min="1805" max="1805" width="20.5703125" style="1149" customWidth="1"/>
    <col min="1806" max="1808" width="12.140625" style="1149" customWidth="1"/>
    <col min="1809" max="2048" width="9.140625" style="1149"/>
    <col min="2049" max="2049" width="57.42578125" style="1149" customWidth="1"/>
    <col min="2050" max="2050" width="10.42578125" style="1149" customWidth="1"/>
    <col min="2051" max="2051" width="19.5703125" style="1149" customWidth="1"/>
    <col min="2052" max="2053" width="14.42578125" style="1149" customWidth="1"/>
    <col min="2054" max="2054" width="17.28515625" style="1149" customWidth="1"/>
    <col min="2055" max="2056" width="14.42578125" style="1149" customWidth="1"/>
    <col min="2057" max="2057" width="18.140625" style="1149" customWidth="1"/>
    <col min="2058" max="2058" width="14.42578125" style="1149" customWidth="1"/>
    <col min="2059" max="2059" width="12.140625" style="1149" customWidth="1"/>
    <col min="2060" max="2060" width="20.42578125" style="1149" customWidth="1"/>
    <col min="2061" max="2061" width="20.5703125" style="1149" customWidth="1"/>
    <col min="2062" max="2064" width="12.140625" style="1149" customWidth="1"/>
    <col min="2065" max="2304" width="9.140625" style="1149"/>
    <col min="2305" max="2305" width="57.42578125" style="1149" customWidth="1"/>
    <col min="2306" max="2306" width="10.42578125" style="1149" customWidth="1"/>
    <col min="2307" max="2307" width="19.5703125" style="1149" customWidth="1"/>
    <col min="2308" max="2309" width="14.42578125" style="1149" customWidth="1"/>
    <col min="2310" max="2310" width="17.28515625" style="1149" customWidth="1"/>
    <col min="2311" max="2312" width="14.42578125" style="1149" customWidth="1"/>
    <col min="2313" max="2313" width="18.140625" style="1149" customWidth="1"/>
    <col min="2314" max="2314" width="14.42578125" style="1149" customWidth="1"/>
    <col min="2315" max="2315" width="12.140625" style="1149" customWidth="1"/>
    <col min="2316" max="2316" width="20.42578125" style="1149" customWidth="1"/>
    <col min="2317" max="2317" width="20.5703125" style="1149" customWidth="1"/>
    <col min="2318" max="2320" width="12.140625" style="1149" customWidth="1"/>
    <col min="2321" max="2560" width="9.140625" style="1149"/>
    <col min="2561" max="2561" width="57.42578125" style="1149" customWidth="1"/>
    <col min="2562" max="2562" width="10.42578125" style="1149" customWidth="1"/>
    <col min="2563" max="2563" width="19.5703125" style="1149" customWidth="1"/>
    <col min="2564" max="2565" width="14.42578125" style="1149" customWidth="1"/>
    <col min="2566" max="2566" width="17.28515625" style="1149" customWidth="1"/>
    <col min="2567" max="2568" width="14.42578125" style="1149" customWidth="1"/>
    <col min="2569" max="2569" width="18.140625" style="1149" customWidth="1"/>
    <col min="2570" max="2570" width="14.42578125" style="1149" customWidth="1"/>
    <col min="2571" max="2571" width="12.140625" style="1149" customWidth="1"/>
    <col min="2572" max="2572" width="20.42578125" style="1149" customWidth="1"/>
    <col min="2573" max="2573" width="20.5703125" style="1149" customWidth="1"/>
    <col min="2574" max="2576" width="12.140625" style="1149" customWidth="1"/>
    <col min="2577" max="2816" width="9.140625" style="1149"/>
    <col min="2817" max="2817" width="57.42578125" style="1149" customWidth="1"/>
    <col min="2818" max="2818" width="10.42578125" style="1149" customWidth="1"/>
    <col min="2819" max="2819" width="19.5703125" style="1149" customWidth="1"/>
    <col min="2820" max="2821" width="14.42578125" style="1149" customWidth="1"/>
    <col min="2822" max="2822" width="17.28515625" style="1149" customWidth="1"/>
    <col min="2823" max="2824" width="14.42578125" style="1149" customWidth="1"/>
    <col min="2825" max="2825" width="18.140625" style="1149" customWidth="1"/>
    <col min="2826" max="2826" width="14.42578125" style="1149" customWidth="1"/>
    <col min="2827" max="2827" width="12.140625" style="1149" customWidth="1"/>
    <col min="2828" max="2828" width="20.42578125" style="1149" customWidth="1"/>
    <col min="2829" max="2829" width="20.5703125" style="1149" customWidth="1"/>
    <col min="2830" max="2832" width="12.140625" style="1149" customWidth="1"/>
    <col min="2833" max="3072" width="9.140625" style="1149"/>
    <col min="3073" max="3073" width="57.42578125" style="1149" customWidth="1"/>
    <col min="3074" max="3074" width="10.42578125" style="1149" customWidth="1"/>
    <col min="3075" max="3075" width="19.5703125" style="1149" customWidth="1"/>
    <col min="3076" max="3077" width="14.42578125" style="1149" customWidth="1"/>
    <col min="3078" max="3078" width="17.28515625" style="1149" customWidth="1"/>
    <col min="3079" max="3080" width="14.42578125" style="1149" customWidth="1"/>
    <col min="3081" max="3081" width="18.140625" style="1149" customWidth="1"/>
    <col min="3082" max="3082" width="14.42578125" style="1149" customWidth="1"/>
    <col min="3083" max="3083" width="12.140625" style="1149" customWidth="1"/>
    <col min="3084" max="3084" width="20.42578125" style="1149" customWidth="1"/>
    <col min="3085" max="3085" width="20.5703125" style="1149" customWidth="1"/>
    <col min="3086" max="3088" width="12.140625" style="1149" customWidth="1"/>
    <col min="3089" max="3328" width="9.140625" style="1149"/>
    <col min="3329" max="3329" width="57.42578125" style="1149" customWidth="1"/>
    <col min="3330" max="3330" width="10.42578125" style="1149" customWidth="1"/>
    <col min="3331" max="3331" width="19.5703125" style="1149" customWidth="1"/>
    <col min="3332" max="3333" width="14.42578125" style="1149" customWidth="1"/>
    <col min="3334" max="3334" width="17.28515625" style="1149" customWidth="1"/>
    <col min="3335" max="3336" width="14.42578125" style="1149" customWidth="1"/>
    <col min="3337" max="3337" width="18.140625" style="1149" customWidth="1"/>
    <col min="3338" max="3338" width="14.42578125" style="1149" customWidth="1"/>
    <col min="3339" max="3339" width="12.140625" style="1149" customWidth="1"/>
    <col min="3340" max="3340" width="20.42578125" style="1149" customWidth="1"/>
    <col min="3341" max="3341" width="20.5703125" style="1149" customWidth="1"/>
    <col min="3342" max="3344" width="12.140625" style="1149" customWidth="1"/>
    <col min="3345" max="3584" width="9.140625" style="1149"/>
    <col min="3585" max="3585" width="57.42578125" style="1149" customWidth="1"/>
    <col min="3586" max="3586" width="10.42578125" style="1149" customWidth="1"/>
    <col min="3587" max="3587" width="19.5703125" style="1149" customWidth="1"/>
    <col min="3588" max="3589" width="14.42578125" style="1149" customWidth="1"/>
    <col min="3590" max="3590" width="17.28515625" style="1149" customWidth="1"/>
    <col min="3591" max="3592" width="14.42578125" style="1149" customWidth="1"/>
    <col min="3593" max="3593" width="18.140625" style="1149" customWidth="1"/>
    <col min="3594" max="3594" width="14.42578125" style="1149" customWidth="1"/>
    <col min="3595" max="3595" width="12.140625" style="1149" customWidth="1"/>
    <col min="3596" max="3596" width="20.42578125" style="1149" customWidth="1"/>
    <col min="3597" max="3597" width="20.5703125" style="1149" customWidth="1"/>
    <col min="3598" max="3600" width="12.140625" style="1149" customWidth="1"/>
    <col min="3601" max="3840" width="9.140625" style="1149"/>
    <col min="3841" max="3841" width="57.42578125" style="1149" customWidth="1"/>
    <col min="3842" max="3842" width="10.42578125" style="1149" customWidth="1"/>
    <col min="3843" max="3843" width="19.5703125" style="1149" customWidth="1"/>
    <col min="3844" max="3845" width="14.42578125" style="1149" customWidth="1"/>
    <col min="3846" max="3846" width="17.28515625" style="1149" customWidth="1"/>
    <col min="3847" max="3848" width="14.42578125" style="1149" customWidth="1"/>
    <col min="3849" max="3849" width="18.140625" style="1149" customWidth="1"/>
    <col min="3850" max="3850" width="14.42578125" style="1149" customWidth="1"/>
    <col min="3851" max="3851" width="12.140625" style="1149" customWidth="1"/>
    <col min="3852" max="3852" width="20.42578125" style="1149" customWidth="1"/>
    <col min="3853" max="3853" width="20.5703125" style="1149" customWidth="1"/>
    <col min="3854" max="3856" width="12.140625" style="1149" customWidth="1"/>
    <col min="3857" max="4096" width="9.140625" style="1149"/>
    <col min="4097" max="4097" width="57.42578125" style="1149" customWidth="1"/>
    <col min="4098" max="4098" width="10.42578125" style="1149" customWidth="1"/>
    <col min="4099" max="4099" width="19.5703125" style="1149" customWidth="1"/>
    <col min="4100" max="4101" width="14.42578125" style="1149" customWidth="1"/>
    <col min="4102" max="4102" width="17.28515625" style="1149" customWidth="1"/>
    <col min="4103" max="4104" width="14.42578125" style="1149" customWidth="1"/>
    <col min="4105" max="4105" width="18.140625" style="1149" customWidth="1"/>
    <col min="4106" max="4106" width="14.42578125" style="1149" customWidth="1"/>
    <col min="4107" max="4107" width="12.140625" style="1149" customWidth="1"/>
    <col min="4108" max="4108" width="20.42578125" style="1149" customWidth="1"/>
    <col min="4109" max="4109" width="20.5703125" style="1149" customWidth="1"/>
    <col min="4110" max="4112" width="12.140625" style="1149" customWidth="1"/>
    <col min="4113" max="4352" width="9.140625" style="1149"/>
    <col min="4353" max="4353" width="57.42578125" style="1149" customWidth="1"/>
    <col min="4354" max="4354" width="10.42578125" style="1149" customWidth="1"/>
    <col min="4355" max="4355" width="19.5703125" style="1149" customWidth="1"/>
    <col min="4356" max="4357" width="14.42578125" style="1149" customWidth="1"/>
    <col min="4358" max="4358" width="17.28515625" style="1149" customWidth="1"/>
    <col min="4359" max="4360" width="14.42578125" style="1149" customWidth="1"/>
    <col min="4361" max="4361" width="18.140625" style="1149" customWidth="1"/>
    <col min="4362" max="4362" width="14.42578125" style="1149" customWidth="1"/>
    <col min="4363" max="4363" width="12.140625" style="1149" customWidth="1"/>
    <col min="4364" max="4364" width="20.42578125" style="1149" customWidth="1"/>
    <col min="4365" max="4365" width="20.5703125" style="1149" customWidth="1"/>
    <col min="4366" max="4368" width="12.140625" style="1149" customWidth="1"/>
    <col min="4369" max="4608" width="9.140625" style="1149"/>
    <col min="4609" max="4609" width="57.42578125" style="1149" customWidth="1"/>
    <col min="4610" max="4610" width="10.42578125" style="1149" customWidth="1"/>
    <col min="4611" max="4611" width="19.5703125" style="1149" customWidth="1"/>
    <col min="4612" max="4613" width="14.42578125" style="1149" customWidth="1"/>
    <col min="4614" max="4614" width="17.28515625" style="1149" customWidth="1"/>
    <col min="4615" max="4616" width="14.42578125" style="1149" customWidth="1"/>
    <col min="4617" max="4617" width="18.140625" style="1149" customWidth="1"/>
    <col min="4618" max="4618" width="14.42578125" style="1149" customWidth="1"/>
    <col min="4619" max="4619" width="12.140625" style="1149" customWidth="1"/>
    <col min="4620" max="4620" width="20.42578125" style="1149" customWidth="1"/>
    <col min="4621" max="4621" width="20.5703125" style="1149" customWidth="1"/>
    <col min="4622" max="4624" width="12.140625" style="1149" customWidth="1"/>
    <col min="4625" max="4864" width="9.140625" style="1149"/>
    <col min="4865" max="4865" width="57.42578125" style="1149" customWidth="1"/>
    <col min="4866" max="4866" width="10.42578125" style="1149" customWidth="1"/>
    <col min="4867" max="4867" width="19.5703125" style="1149" customWidth="1"/>
    <col min="4868" max="4869" width="14.42578125" style="1149" customWidth="1"/>
    <col min="4870" max="4870" width="17.28515625" style="1149" customWidth="1"/>
    <col min="4871" max="4872" width="14.42578125" style="1149" customWidth="1"/>
    <col min="4873" max="4873" width="18.140625" style="1149" customWidth="1"/>
    <col min="4874" max="4874" width="14.42578125" style="1149" customWidth="1"/>
    <col min="4875" max="4875" width="12.140625" style="1149" customWidth="1"/>
    <col min="4876" max="4876" width="20.42578125" style="1149" customWidth="1"/>
    <col min="4877" max="4877" width="20.5703125" style="1149" customWidth="1"/>
    <col min="4878" max="4880" width="12.140625" style="1149" customWidth="1"/>
    <col min="4881" max="5120" width="9.140625" style="1149"/>
    <col min="5121" max="5121" width="57.42578125" style="1149" customWidth="1"/>
    <col min="5122" max="5122" width="10.42578125" style="1149" customWidth="1"/>
    <col min="5123" max="5123" width="19.5703125" style="1149" customWidth="1"/>
    <col min="5124" max="5125" width="14.42578125" style="1149" customWidth="1"/>
    <col min="5126" max="5126" width="17.28515625" style="1149" customWidth="1"/>
    <col min="5127" max="5128" width="14.42578125" style="1149" customWidth="1"/>
    <col min="5129" max="5129" width="18.140625" style="1149" customWidth="1"/>
    <col min="5130" max="5130" width="14.42578125" style="1149" customWidth="1"/>
    <col min="5131" max="5131" width="12.140625" style="1149" customWidth="1"/>
    <col min="5132" max="5132" width="20.42578125" style="1149" customWidth="1"/>
    <col min="5133" max="5133" width="20.5703125" style="1149" customWidth="1"/>
    <col min="5134" max="5136" width="12.140625" style="1149" customWidth="1"/>
    <col min="5137" max="5376" width="9.140625" style="1149"/>
    <col min="5377" max="5377" width="57.42578125" style="1149" customWidth="1"/>
    <col min="5378" max="5378" width="10.42578125" style="1149" customWidth="1"/>
    <col min="5379" max="5379" width="19.5703125" style="1149" customWidth="1"/>
    <col min="5380" max="5381" width="14.42578125" style="1149" customWidth="1"/>
    <col min="5382" max="5382" width="17.28515625" style="1149" customWidth="1"/>
    <col min="5383" max="5384" width="14.42578125" style="1149" customWidth="1"/>
    <col min="5385" max="5385" width="18.140625" style="1149" customWidth="1"/>
    <col min="5386" max="5386" width="14.42578125" style="1149" customWidth="1"/>
    <col min="5387" max="5387" width="12.140625" style="1149" customWidth="1"/>
    <col min="5388" max="5388" width="20.42578125" style="1149" customWidth="1"/>
    <col min="5389" max="5389" width="20.5703125" style="1149" customWidth="1"/>
    <col min="5390" max="5392" width="12.140625" style="1149" customWidth="1"/>
    <col min="5393" max="5632" width="9.140625" style="1149"/>
    <col min="5633" max="5633" width="57.42578125" style="1149" customWidth="1"/>
    <col min="5634" max="5634" width="10.42578125" style="1149" customWidth="1"/>
    <col min="5635" max="5635" width="19.5703125" style="1149" customWidth="1"/>
    <col min="5636" max="5637" width="14.42578125" style="1149" customWidth="1"/>
    <col min="5638" max="5638" width="17.28515625" style="1149" customWidth="1"/>
    <col min="5639" max="5640" width="14.42578125" style="1149" customWidth="1"/>
    <col min="5641" max="5641" width="18.140625" style="1149" customWidth="1"/>
    <col min="5642" max="5642" width="14.42578125" style="1149" customWidth="1"/>
    <col min="5643" max="5643" width="12.140625" style="1149" customWidth="1"/>
    <col min="5644" max="5644" width="20.42578125" style="1149" customWidth="1"/>
    <col min="5645" max="5645" width="20.5703125" style="1149" customWidth="1"/>
    <col min="5646" max="5648" width="12.140625" style="1149" customWidth="1"/>
    <col min="5649" max="5888" width="9.140625" style="1149"/>
    <col min="5889" max="5889" width="57.42578125" style="1149" customWidth="1"/>
    <col min="5890" max="5890" width="10.42578125" style="1149" customWidth="1"/>
    <col min="5891" max="5891" width="19.5703125" style="1149" customWidth="1"/>
    <col min="5892" max="5893" width="14.42578125" style="1149" customWidth="1"/>
    <col min="5894" max="5894" width="17.28515625" style="1149" customWidth="1"/>
    <col min="5895" max="5896" width="14.42578125" style="1149" customWidth="1"/>
    <col min="5897" max="5897" width="18.140625" style="1149" customWidth="1"/>
    <col min="5898" max="5898" width="14.42578125" style="1149" customWidth="1"/>
    <col min="5899" max="5899" width="12.140625" style="1149" customWidth="1"/>
    <col min="5900" max="5900" width="20.42578125" style="1149" customWidth="1"/>
    <col min="5901" max="5901" width="20.5703125" style="1149" customWidth="1"/>
    <col min="5902" max="5904" width="12.140625" style="1149" customWidth="1"/>
    <col min="5905" max="6144" width="9.140625" style="1149"/>
    <col min="6145" max="6145" width="57.42578125" style="1149" customWidth="1"/>
    <col min="6146" max="6146" width="10.42578125" style="1149" customWidth="1"/>
    <col min="6147" max="6147" width="19.5703125" style="1149" customWidth="1"/>
    <col min="6148" max="6149" width="14.42578125" style="1149" customWidth="1"/>
    <col min="6150" max="6150" width="17.28515625" style="1149" customWidth="1"/>
    <col min="6151" max="6152" width="14.42578125" style="1149" customWidth="1"/>
    <col min="6153" max="6153" width="18.140625" style="1149" customWidth="1"/>
    <col min="6154" max="6154" width="14.42578125" style="1149" customWidth="1"/>
    <col min="6155" max="6155" width="12.140625" style="1149" customWidth="1"/>
    <col min="6156" max="6156" width="20.42578125" style="1149" customWidth="1"/>
    <col min="6157" max="6157" width="20.5703125" style="1149" customWidth="1"/>
    <col min="6158" max="6160" width="12.140625" style="1149" customWidth="1"/>
    <col min="6161" max="6400" width="9.140625" style="1149"/>
    <col min="6401" max="6401" width="57.42578125" style="1149" customWidth="1"/>
    <col min="6402" max="6402" width="10.42578125" style="1149" customWidth="1"/>
    <col min="6403" max="6403" width="19.5703125" style="1149" customWidth="1"/>
    <col min="6404" max="6405" width="14.42578125" style="1149" customWidth="1"/>
    <col min="6406" max="6406" width="17.28515625" style="1149" customWidth="1"/>
    <col min="6407" max="6408" width="14.42578125" style="1149" customWidth="1"/>
    <col min="6409" max="6409" width="18.140625" style="1149" customWidth="1"/>
    <col min="6410" max="6410" width="14.42578125" style="1149" customWidth="1"/>
    <col min="6411" max="6411" width="12.140625" style="1149" customWidth="1"/>
    <col min="6412" max="6412" width="20.42578125" style="1149" customWidth="1"/>
    <col min="6413" max="6413" width="20.5703125" style="1149" customWidth="1"/>
    <col min="6414" max="6416" width="12.140625" style="1149" customWidth="1"/>
    <col min="6417" max="6656" width="9.140625" style="1149"/>
    <col min="6657" max="6657" width="57.42578125" style="1149" customWidth="1"/>
    <col min="6658" max="6658" width="10.42578125" style="1149" customWidth="1"/>
    <col min="6659" max="6659" width="19.5703125" style="1149" customWidth="1"/>
    <col min="6660" max="6661" width="14.42578125" style="1149" customWidth="1"/>
    <col min="6662" max="6662" width="17.28515625" style="1149" customWidth="1"/>
    <col min="6663" max="6664" width="14.42578125" style="1149" customWidth="1"/>
    <col min="6665" max="6665" width="18.140625" style="1149" customWidth="1"/>
    <col min="6666" max="6666" width="14.42578125" style="1149" customWidth="1"/>
    <col min="6667" max="6667" width="12.140625" style="1149" customWidth="1"/>
    <col min="6668" max="6668" width="20.42578125" style="1149" customWidth="1"/>
    <col min="6669" max="6669" width="20.5703125" style="1149" customWidth="1"/>
    <col min="6670" max="6672" width="12.140625" style="1149" customWidth="1"/>
    <col min="6673" max="6912" width="9.140625" style="1149"/>
    <col min="6913" max="6913" width="57.42578125" style="1149" customWidth="1"/>
    <col min="6914" max="6914" width="10.42578125" style="1149" customWidth="1"/>
    <col min="6915" max="6915" width="19.5703125" style="1149" customWidth="1"/>
    <col min="6916" max="6917" width="14.42578125" style="1149" customWidth="1"/>
    <col min="6918" max="6918" width="17.28515625" style="1149" customWidth="1"/>
    <col min="6919" max="6920" width="14.42578125" style="1149" customWidth="1"/>
    <col min="6921" max="6921" width="18.140625" style="1149" customWidth="1"/>
    <col min="6922" max="6922" width="14.42578125" style="1149" customWidth="1"/>
    <col min="6923" max="6923" width="12.140625" style="1149" customWidth="1"/>
    <col min="6924" max="6924" width="20.42578125" style="1149" customWidth="1"/>
    <col min="6925" max="6925" width="20.5703125" style="1149" customWidth="1"/>
    <col min="6926" max="6928" width="12.140625" style="1149" customWidth="1"/>
    <col min="6929" max="7168" width="9.140625" style="1149"/>
    <col min="7169" max="7169" width="57.42578125" style="1149" customWidth="1"/>
    <col min="7170" max="7170" width="10.42578125" style="1149" customWidth="1"/>
    <col min="7171" max="7171" width="19.5703125" style="1149" customWidth="1"/>
    <col min="7172" max="7173" width="14.42578125" style="1149" customWidth="1"/>
    <col min="7174" max="7174" width="17.28515625" style="1149" customWidth="1"/>
    <col min="7175" max="7176" width="14.42578125" style="1149" customWidth="1"/>
    <col min="7177" max="7177" width="18.140625" style="1149" customWidth="1"/>
    <col min="7178" max="7178" width="14.42578125" style="1149" customWidth="1"/>
    <col min="7179" max="7179" width="12.140625" style="1149" customWidth="1"/>
    <col min="7180" max="7180" width="20.42578125" style="1149" customWidth="1"/>
    <col min="7181" max="7181" width="20.5703125" style="1149" customWidth="1"/>
    <col min="7182" max="7184" width="12.140625" style="1149" customWidth="1"/>
    <col min="7185" max="7424" width="9.140625" style="1149"/>
    <col min="7425" max="7425" width="57.42578125" style="1149" customWidth="1"/>
    <col min="7426" max="7426" width="10.42578125" style="1149" customWidth="1"/>
    <col min="7427" max="7427" width="19.5703125" style="1149" customWidth="1"/>
    <col min="7428" max="7429" width="14.42578125" style="1149" customWidth="1"/>
    <col min="7430" max="7430" width="17.28515625" style="1149" customWidth="1"/>
    <col min="7431" max="7432" width="14.42578125" style="1149" customWidth="1"/>
    <col min="7433" max="7433" width="18.140625" style="1149" customWidth="1"/>
    <col min="7434" max="7434" width="14.42578125" style="1149" customWidth="1"/>
    <col min="7435" max="7435" width="12.140625" style="1149" customWidth="1"/>
    <col min="7436" max="7436" width="20.42578125" style="1149" customWidth="1"/>
    <col min="7437" max="7437" width="20.5703125" style="1149" customWidth="1"/>
    <col min="7438" max="7440" width="12.140625" style="1149" customWidth="1"/>
    <col min="7441" max="7680" width="9.140625" style="1149"/>
    <col min="7681" max="7681" width="57.42578125" style="1149" customWidth="1"/>
    <col min="7682" max="7682" width="10.42578125" style="1149" customWidth="1"/>
    <col min="7683" max="7683" width="19.5703125" style="1149" customWidth="1"/>
    <col min="7684" max="7685" width="14.42578125" style="1149" customWidth="1"/>
    <col min="7686" max="7686" width="17.28515625" style="1149" customWidth="1"/>
    <col min="7687" max="7688" width="14.42578125" style="1149" customWidth="1"/>
    <col min="7689" max="7689" width="18.140625" style="1149" customWidth="1"/>
    <col min="7690" max="7690" width="14.42578125" style="1149" customWidth="1"/>
    <col min="7691" max="7691" width="12.140625" style="1149" customWidth="1"/>
    <col min="7692" max="7692" width="20.42578125" style="1149" customWidth="1"/>
    <col min="7693" max="7693" width="20.5703125" style="1149" customWidth="1"/>
    <col min="7694" max="7696" width="12.140625" style="1149" customWidth="1"/>
    <col min="7697" max="7936" width="9.140625" style="1149"/>
    <col min="7937" max="7937" width="57.42578125" style="1149" customWidth="1"/>
    <col min="7938" max="7938" width="10.42578125" style="1149" customWidth="1"/>
    <col min="7939" max="7939" width="19.5703125" style="1149" customWidth="1"/>
    <col min="7940" max="7941" width="14.42578125" style="1149" customWidth="1"/>
    <col min="7942" max="7942" width="17.28515625" style="1149" customWidth="1"/>
    <col min="7943" max="7944" width="14.42578125" style="1149" customWidth="1"/>
    <col min="7945" max="7945" width="18.140625" style="1149" customWidth="1"/>
    <col min="7946" max="7946" width="14.42578125" style="1149" customWidth="1"/>
    <col min="7947" max="7947" width="12.140625" style="1149" customWidth="1"/>
    <col min="7948" max="7948" width="20.42578125" style="1149" customWidth="1"/>
    <col min="7949" max="7949" width="20.5703125" style="1149" customWidth="1"/>
    <col min="7950" max="7952" width="12.140625" style="1149" customWidth="1"/>
    <col min="7953" max="8192" width="9.140625" style="1149"/>
    <col min="8193" max="8193" width="57.42578125" style="1149" customWidth="1"/>
    <col min="8194" max="8194" width="10.42578125" style="1149" customWidth="1"/>
    <col min="8195" max="8195" width="19.5703125" style="1149" customWidth="1"/>
    <col min="8196" max="8197" width="14.42578125" style="1149" customWidth="1"/>
    <col min="8198" max="8198" width="17.28515625" style="1149" customWidth="1"/>
    <col min="8199" max="8200" width="14.42578125" style="1149" customWidth="1"/>
    <col min="8201" max="8201" width="18.140625" style="1149" customWidth="1"/>
    <col min="8202" max="8202" width="14.42578125" style="1149" customWidth="1"/>
    <col min="8203" max="8203" width="12.140625" style="1149" customWidth="1"/>
    <col min="8204" max="8204" width="20.42578125" style="1149" customWidth="1"/>
    <col min="8205" max="8205" width="20.5703125" style="1149" customWidth="1"/>
    <col min="8206" max="8208" width="12.140625" style="1149" customWidth="1"/>
    <col min="8209" max="8448" width="9.140625" style="1149"/>
    <col min="8449" max="8449" width="57.42578125" style="1149" customWidth="1"/>
    <col min="8450" max="8450" width="10.42578125" style="1149" customWidth="1"/>
    <col min="8451" max="8451" width="19.5703125" style="1149" customWidth="1"/>
    <col min="8452" max="8453" width="14.42578125" style="1149" customWidth="1"/>
    <col min="8454" max="8454" width="17.28515625" style="1149" customWidth="1"/>
    <col min="8455" max="8456" width="14.42578125" style="1149" customWidth="1"/>
    <col min="8457" max="8457" width="18.140625" style="1149" customWidth="1"/>
    <col min="8458" max="8458" width="14.42578125" style="1149" customWidth="1"/>
    <col min="8459" max="8459" width="12.140625" style="1149" customWidth="1"/>
    <col min="8460" max="8460" width="20.42578125" style="1149" customWidth="1"/>
    <col min="8461" max="8461" width="20.5703125" style="1149" customWidth="1"/>
    <col min="8462" max="8464" width="12.140625" style="1149" customWidth="1"/>
    <col min="8465" max="8704" width="9.140625" style="1149"/>
    <col min="8705" max="8705" width="57.42578125" style="1149" customWidth="1"/>
    <col min="8706" max="8706" width="10.42578125" style="1149" customWidth="1"/>
    <col min="8707" max="8707" width="19.5703125" style="1149" customWidth="1"/>
    <col min="8708" max="8709" width="14.42578125" style="1149" customWidth="1"/>
    <col min="8710" max="8710" width="17.28515625" style="1149" customWidth="1"/>
    <col min="8711" max="8712" width="14.42578125" style="1149" customWidth="1"/>
    <col min="8713" max="8713" width="18.140625" style="1149" customWidth="1"/>
    <col min="8714" max="8714" width="14.42578125" style="1149" customWidth="1"/>
    <col min="8715" max="8715" width="12.140625" style="1149" customWidth="1"/>
    <col min="8716" max="8716" width="20.42578125" style="1149" customWidth="1"/>
    <col min="8717" max="8717" width="20.5703125" style="1149" customWidth="1"/>
    <col min="8718" max="8720" width="12.140625" style="1149" customWidth="1"/>
    <col min="8721" max="8960" width="9.140625" style="1149"/>
    <col min="8961" max="8961" width="57.42578125" style="1149" customWidth="1"/>
    <col min="8962" max="8962" width="10.42578125" style="1149" customWidth="1"/>
    <col min="8963" max="8963" width="19.5703125" style="1149" customWidth="1"/>
    <col min="8964" max="8965" width="14.42578125" style="1149" customWidth="1"/>
    <col min="8966" max="8966" width="17.28515625" style="1149" customWidth="1"/>
    <col min="8967" max="8968" width="14.42578125" style="1149" customWidth="1"/>
    <col min="8969" max="8969" width="18.140625" style="1149" customWidth="1"/>
    <col min="8970" max="8970" width="14.42578125" style="1149" customWidth="1"/>
    <col min="8971" max="8971" width="12.140625" style="1149" customWidth="1"/>
    <col min="8972" max="8972" width="20.42578125" style="1149" customWidth="1"/>
    <col min="8973" max="8973" width="20.5703125" style="1149" customWidth="1"/>
    <col min="8974" max="8976" width="12.140625" style="1149" customWidth="1"/>
    <col min="8977" max="9216" width="9.140625" style="1149"/>
    <col min="9217" max="9217" width="57.42578125" style="1149" customWidth="1"/>
    <col min="9218" max="9218" width="10.42578125" style="1149" customWidth="1"/>
    <col min="9219" max="9219" width="19.5703125" style="1149" customWidth="1"/>
    <col min="9220" max="9221" width="14.42578125" style="1149" customWidth="1"/>
    <col min="9222" max="9222" width="17.28515625" style="1149" customWidth="1"/>
    <col min="9223" max="9224" width="14.42578125" style="1149" customWidth="1"/>
    <col min="9225" max="9225" width="18.140625" style="1149" customWidth="1"/>
    <col min="9226" max="9226" width="14.42578125" style="1149" customWidth="1"/>
    <col min="9227" max="9227" width="12.140625" style="1149" customWidth="1"/>
    <col min="9228" max="9228" width="20.42578125" style="1149" customWidth="1"/>
    <col min="9229" max="9229" width="20.5703125" style="1149" customWidth="1"/>
    <col min="9230" max="9232" width="12.140625" style="1149" customWidth="1"/>
    <col min="9233" max="9472" width="9.140625" style="1149"/>
    <col min="9473" max="9473" width="57.42578125" style="1149" customWidth="1"/>
    <col min="9474" max="9474" width="10.42578125" style="1149" customWidth="1"/>
    <col min="9475" max="9475" width="19.5703125" style="1149" customWidth="1"/>
    <col min="9476" max="9477" width="14.42578125" style="1149" customWidth="1"/>
    <col min="9478" max="9478" width="17.28515625" style="1149" customWidth="1"/>
    <col min="9479" max="9480" width="14.42578125" style="1149" customWidth="1"/>
    <col min="9481" max="9481" width="18.140625" style="1149" customWidth="1"/>
    <col min="9482" max="9482" width="14.42578125" style="1149" customWidth="1"/>
    <col min="9483" max="9483" width="12.140625" style="1149" customWidth="1"/>
    <col min="9484" max="9484" width="20.42578125" style="1149" customWidth="1"/>
    <col min="9485" max="9485" width="20.5703125" style="1149" customWidth="1"/>
    <col min="9486" max="9488" width="12.140625" style="1149" customWidth="1"/>
    <col min="9489" max="9728" width="9.140625" style="1149"/>
    <col min="9729" max="9729" width="57.42578125" style="1149" customWidth="1"/>
    <col min="9730" max="9730" width="10.42578125" style="1149" customWidth="1"/>
    <col min="9731" max="9731" width="19.5703125" style="1149" customWidth="1"/>
    <col min="9732" max="9733" width="14.42578125" style="1149" customWidth="1"/>
    <col min="9734" max="9734" width="17.28515625" style="1149" customWidth="1"/>
    <col min="9735" max="9736" width="14.42578125" style="1149" customWidth="1"/>
    <col min="9737" max="9737" width="18.140625" style="1149" customWidth="1"/>
    <col min="9738" max="9738" width="14.42578125" style="1149" customWidth="1"/>
    <col min="9739" max="9739" width="12.140625" style="1149" customWidth="1"/>
    <col min="9740" max="9740" width="20.42578125" style="1149" customWidth="1"/>
    <col min="9741" max="9741" width="20.5703125" style="1149" customWidth="1"/>
    <col min="9742" max="9744" width="12.140625" style="1149" customWidth="1"/>
    <col min="9745" max="9984" width="9.140625" style="1149"/>
    <col min="9985" max="9985" width="57.42578125" style="1149" customWidth="1"/>
    <col min="9986" max="9986" width="10.42578125" style="1149" customWidth="1"/>
    <col min="9987" max="9987" width="19.5703125" style="1149" customWidth="1"/>
    <col min="9988" max="9989" width="14.42578125" style="1149" customWidth="1"/>
    <col min="9990" max="9990" width="17.28515625" style="1149" customWidth="1"/>
    <col min="9991" max="9992" width="14.42578125" style="1149" customWidth="1"/>
    <col min="9993" max="9993" width="18.140625" style="1149" customWidth="1"/>
    <col min="9994" max="9994" width="14.42578125" style="1149" customWidth="1"/>
    <col min="9995" max="9995" width="12.140625" style="1149" customWidth="1"/>
    <col min="9996" max="9996" width="20.42578125" style="1149" customWidth="1"/>
    <col min="9997" max="9997" width="20.5703125" style="1149" customWidth="1"/>
    <col min="9998" max="10000" width="12.140625" style="1149" customWidth="1"/>
    <col min="10001" max="10240" width="9.140625" style="1149"/>
    <col min="10241" max="10241" width="57.42578125" style="1149" customWidth="1"/>
    <col min="10242" max="10242" width="10.42578125" style="1149" customWidth="1"/>
    <col min="10243" max="10243" width="19.5703125" style="1149" customWidth="1"/>
    <col min="10244" max="10245" width="14.42578125" style="1149" customWidth="1"/>
    <col min="10246" max="10246" width="17.28515625" style="1149" customWidth="1"/>
    <col min="10247" max="10248" width="14.42578125" style="1149" customWidth="1"/>
    <col min="10249" max="10249" width="18.140625" style="1149" customWidth="1"/>
    <col min="10250" max="10250" width="14.42578125" style="1149" customWidth="1"/>
    <col min="10251" max="10251" width="12.140625" style="1149" customWidth="1"/>
    <col min="10252" max="10252" width="20.42578125" style="1149" customWidth="1"/>
    <col min="10253" max="10253" width="20.5703125" style="1149" customWidth="1"/>
    <col min="10254" max="10256" width="12.140625" style="1149" customWidth="1"/>
    <col min="10257" max="10496" width="9.140625" style="1149"/>
    <col min="10497" max="10497" width="57.42578125" style="1149" customWidth="1"/>
    <col min="10498" max="10498" width="10.42578125" style="1149" customWidth="1"/>
    <col min="10499" max="10499" width="19.5703125" style="1149" customWidth="1"/>
    <col min="10500" max="10501" width="14.42578125" style="1149" customWidth="1"/>
    <col min="10502" max="10502" width="17.28515625" style="1149" customWidth="1"/>
    <col min="10503" max="10504" width="14.42578125" style="1149" customWidth="1"/>
    <col min="10505" max="10505" width="18.140625" style="1149" customWidth="1"/>
    <col min="10506" max="10506" width="14.42578125" style="1149" customWidth="1"/>
    <col min="10507" max="10507" width="12.140625" style="1149" customWidth="1"/>
    <col min="10508" max="10508" width="20.42578125" style="1149" customWidth="1"/>
    <col min="10509" max="10509" width="20.5703125" style="1149" customWidth="1"/>
    <col min="10510" max="10512" width="12.140625" style="1149" customWidth="1"/>
    <col min="10513" max="10752" width="9.140625" style="1149"/>
    <col min="10753" max="10753" width="57.42578125" style="1149" customWidth="1"/>
    <col min="10754" max="10754" width="10.42578125" style="1149" customWidth="1"/>
    <col min="10755" max="10755" width="19.5703125" style="1149" customWidth="1"/>
    <col min="10756" max="10757" width="14.42578125" style="1149" customWidth="1"/>
    <col min="10758" max="10758" width="17.28515625" style="1149" customWidth="1"/>
    <col min="10759" max="10760" width="14.42578125" style="1149" customWidth="1"/>
    <col min="10761" max="10761" width="18.140625" style="1149" customWidth="1"/>
    <col min="10762" max="10762" width="14.42578125" style="1149" customWidth="1"/>
    <col min="10763" max="10763" width="12.140625" style="1149" customWidth="1"/>
    <col min="10764" max="10764" width="20.42578125" style="1149" customWidth="1"/>
    <col min="10765" max="10765" width="20.5703125" style="1149" customWidth="1"/>
    <col min="10766" max="10768" width="12.140625" style="1149" customWidth="1"/>
    <col min="10769" max="11008" width="9.140625" style="1149"/>
    <col min="11009" max="11009" width="57.42578125" style="1149" customWidth="1"/>
    <col min="11010" max="11010" width="10.42578125" style="1149" customWidth="1"/>
    <col min="11011" max="11011" width="19.5703125" style="1149" customWidth="1"/>
    <col min="11012" max="11013" width="14.42578125" style="1149" customWidth="1"/>
    <col min="11014" max="11014" width="17.28515625" style="1149" customWidth="1"/>
    <col min="11015" max="11016" width="14.42578125" style="1149" customWidth="1"/>
    <col min="11017" max="11017" width="18.140625" style="1149" customWidth="1"/>
    <col min="11018" max="11018" width="14.42578125" style="1149" customWidth="1"/>
    <col min="11019" max="11019" width="12.140625" style="1149" customWidth="1"/>
    <col min="11020" max="11020" width="20.42578125" style="1149" customWidth="1"/>
    <col min="11021" max="11021" width="20.5703125" style="1149" customWidth="1"/>
    <col min="11022" max="11024" width="12.140625" style="1149" customWidth="1"/>
    <col min="11025" max="11264" width="9.140625" style="1149"/>
    <col min="11265" max="11265" width="57.42578125" style="1149" customWidth="1"/>
    <col min="11266" max="11266" width="10.42578125" style="1149" customWidth="1"/>
    <col min="11267" max="11267" width="19.5703125" style="1149" customWidth="1"/>
    <col min="11268" max="11269" width="14.42578125" style="1149" customWidth="1"/>
    <col min="11270" max="11270" width="17.28515625" style="1149" customWidth="1"/>
    <col min="11271" max="11272" width="14.42578125" style="1149" customWidth="1"/>
    <col min="11273" max="11273" width="18.140625" style="1149" customWidth="1"/>
    <col min="11274" max="11274" width="14.42578125" style="1149" customWidth="1"/>
    <col min="11275" max="11275" width="12.140625" style="1149" customWidth="1"/>
    <col min="11276" max="11276" width="20.42578125" style="1149" customWidth="1"/>
    <col min="11277" max="11277" width="20.5703125" style="1149" customWidth="1"/>
    <col min="11278" max="11280" width="12.140625" style="1149" customWidth="1"/>
    <col min="11281" max="11520" width="9.140625" style="1149"/>
    <col min="11521" max="11521" width="57.42578125" style="1149" customWidth="1"/>
    <col min="11522" max="11522" width="10.42578125" style="1149" customWidth="1"/>
    <col min="11523" max="11523" width="19.5703125" style="1149" customWidth="1"/>
    <col min="11524" max="11525" width="14.42578125" style="1149" customWidth="1"/>
    <col min="11526" max="11526" width="17.28515625" style="1149" customWidth="1"/>
    <col min="11527" max="11528" width="14.42578125" style="1149" customWidth="1"/>
    <col min="11529" max="11529" width="18.140625" style="1149" customWidth="1"/>
    <col min="11530" max="11530" width="14.42578125" style="1149" customWidth="1"/>
    <col min="11531" max="11531" width="12.140625" style="1149" customWidth="1"/>
    <col min="11532" max="11532" width="20.42578125" style="1149" customWidth="1"/>
    <col min="11533" max="11533" width="20.5703125" style="1149" customWidth="1"/>
    <col min="11534" max="11536" width="12.140625" style="1149" customWidth="1"/>
    <col min="11537" max="11776" width="9.140625" style="1149"/>
    <col min="11777" max="11777" width="57.42578125" style="1149" customWidth="1"/>
    <col min="11778" max="11778" width="10.42578125" style="1149" customWidth="1"/>
    <col min="11779" max="11779" width="19.5703125" style="1149" customWidth="1"/>
    <col min="11780" max="11781" width="14.42578125" style="1149" customWidth="1"/>
    <col min="11782" max="11782" width="17.28515625" style="1149" customWidth="1"/>
    <col min="11783" max="11784" width="14.42578125" style="1149" customWidth="1"/>
    <col min="11785" max="11785" width="18.140625" style="1149" customWidth="1"/>
    <col min="11786" max="11786" width="14.42578125" style="1149" customWidth="1"/>
    <col min="11787" max="11787" width="12.140625" style="1149" customWidth="1"/>
    <col min="11788" max="11788" width="20.42578125" style="1149" customWidth="1"/>
    <col min="11789" max="11789" width="20.5703125" style="1149" customWidth="1"/>
    <col min="11790" max="11792" width="12.140625" style="1149" customWidth="1"/>
    <col min="11793" max="12032" width="9.140625" style="1149"/>
    <col min="12033" max="12033" width="57.42578125" style="1149" customWidth="1"/>
    <col min="12034" max="12034" width="10.42578125" style="1149" customWidth="1"/>
    <col min="12035" max="12035" width="19.5703125" style="1149" customWidth="1"/>
    <col min="12036" max="12037" width="14.42578125" style="1149" customWidth="1"/>
    <col min="12038" max="12038" width="17.28515625" style="1149" customWidth="1"/>
    <col min="12039" max="12040" width="14.42578125" style="1149" customWidth="1"/>
    <col min="12041" max="12041" width="18.140625" style="1149" customWidth="1"/>
    <col min="12042" max="12042" width="14.42578125" style="1149" customWidth="1"/>
    <col min="12043" max="12043" width="12.140625" style="1149" customWidth="1"/>
    <col min="12044" max="12044" width="20.42578125" style="1149" customWidth="1"/>
    <col min="12045" max="12045" width="20.5703125" style="1149" customWidth="1"/>
    <col min="12046" max="12048" width="12.140625" style="1149" customWidth="1"/>
    <col min="12049" max="12288" width="9.140625" style="1149"/>
    <col min="12289" max="12289" width="57.42578125" style="1149" customWidth="1"/>
    <col min="12290" max="12290" width="10.42578125" style="1149" customWidth="1"/>
    <col min="12291" max="12291" width="19.5703125" style="1149" customWidth="1"/>
    <col min="12292" max="12293" width="14.42578125" style="1149" customWidth="1"/>
    <col min="12294" max="12294" width="17.28515625" style="1149" customWidth="1"/>
    <col min="12295" max="12296" width="14.42578125" style="1149" customWidth="1"/>
    <col min="12297" max="12297" width="18.140625" style="1149" customWidth="1"/>
    <col min="12298" max="12298" width="14.42578125" style="1149" customWidth="1"/>
    <col min="12299" max="12299" width="12.140625" style="1149" customWidth="1"/>
    <col min="12300" max="12300" width="20.42578125" style="1149" customWidth="1"/>
    <col min="12301" max="12301" width="20.5703125" style="1149" customWidth="1"/>
    <col min="12302" max="12304" width="12.140625" style="1149" customWidth="1"/>
    <col min="12305" max="12544" width="9.140625" style="1149"/>
    <col min="12545" max="12545" width="57.42578125" style="1149" customWidth="1"/>
    <col min="12546" max="12546" width="10.42578125" style="1149" customWidth="1"/>
    <col min="12547" max="12547" width="19.5703125" style="1149" customWidth="1"/>
    <col min="12548" max="12549" width="14.42578125" style="1149" customWidth="1"/>
    <col min="12550" max="12550" width="17.28515625" style="1149" customWidth="1"/>
    <col min="12551" max="12552" width="14.42578125" style="1149" customWidth="1"/>
    <col min="12553" max="12553" width="18.140625" style="1149" customWidth="1"/>
    <col min="12554" max="12554" width="14.42578125" style="1149" customWidth="1"/>
    <col min="12555" max="12555" width="12.140625" style="1149" customWidth="1"/>
    <col min="12556" max="12556" width="20.42578125" style="1149" customWidth="1"/>
    <col min="12557" max="12557" width="20.5703125" style="1149" customWidth="1"/>
    <col min="12558" max="12560" width="12.140625" style="1149" customWidth="1"/>
    <col min="12561" max="12800" width="9.140625" style="1149"/>
    <col min="12801" max="12801" width="57.42578125" style="1149" customWidth="1"/>
    <col min="12802" max="12802" width="10.42578125" style="1149" customWidth="1"/>
    <col min="12803" max="12803" width="19.5703125" style="1149" customWidth="1"/>
    <col min="12804" max="12805" width="14.42578125" style="1149" customWidth="1"/>
    <col min="12806" max="12806" width="17.28515625" style="1149" customWidth="1"/>
    <col min="12807" max="12808" width="14.42578125" style="1149" customWidth="1"/>
    <col min="12809" max="12809" width="18.140625" style="1149" customWidth="1"/>
    <col min="12810" max="12810" width="14.42578125" style="1149" customWidth="1"/>
    <col min="12811" max="12811" width="12.140625" style="1149" customWidth="1"/>
    <col min="12812" max="12812" width="20.42578125" style="1149" customWidth="1"/>
    <col min="12813" max="12813" width="20.5703125" style="1149" customWidth="1"/>
    <col min="12814" max="12816" width="12.140625" style="1149" customWidth="1"/>
    <col min="12817" max="13056" width="9.140625" style="1149"/>
    <col min="13057" max="13057" width="57.42578125" style="1149" customWidth="1"/>
    <col min="13058" max="13058" width="10.42578125" style="1149" customWidth="1"/>
    <col min="13059" max="13059" width="19.5703125" style="1149" customWidth="1"/>
    <col min="13060" max="13061" width="14.42578125" style="1149" customWidth="1"/>
    <col min="13062" max="13062" width="17.28515625" style="1149" customWidth="1"/>
    <col min="13063" max="13064" width="14.42578125" style="1149" customWidth="1"/>
    <col min="13065" max="13065" width="18.140625" style="1149" customWidth="1"/>
    <col min="13066" max="13066" width="14.42578125" style="1149" customWidth="1"/>
    <col min="13067" max="13067" width="12.140625" style="1149" customWidth="1"/>
    <col min="13068" max="13068" width="20.42578125" style="1149" customWidth="1"/>
    <col min="13069" max="13069" width="20.5703125" style="1149" customWidth="1"/>
    <col min="13070" max="13072" width="12.140625" style="1149" customWidth="1"/>
    <col min="13073" max="13312" width="9.140625" style="1149"/>
    <col min="13313" max="13313" width="57.42578125" style="1149" customWidth="1"/>
    <col min="13314" max="13314" width="10.42578125" style="1149" customWidth="1"/>
    <col min="13315" max="13315" width="19.5703125" style="1149" customWidth="1"/>
    <col min="13316" max="13317" width="14.42578125" style="1149" customWidth="1"/>
    <col min="13318" max="13318" width="17.28515625" style="1149" customWidth="1"/>
    <col min="13319" max="13320" width="14.42578125" style="1149" customWidth="1"/>
    <col min="13321" max="13321" width="18.140625" style="1149" customWidth="1"/>
    <col min="13322" max="13322" width="14.42578125" style="1149" customWidth="1"/>
    <col min="13323" max="13323" width="12.140625" style="1149" customWidth="1"/>
    <col min="13324" max="13324" width="20.42578125" style="1149" customWidth="1"/>
    <col min="13325" max="13325" width="20.5703125" style="1149" customWidth="1"/>
    <col min="13326" max="13328" width="12.140625" style="1149" customWidth="1"/>
    <col min="13329" max="13568" width="9.140625" style="1149"/>
    <col min="13569" max="13569" width="57.42578125" style="1149" customWidth="1"/>
    <col min="13570" max="13570" width="10.42578125" style="1149" customWidth="1"/>
    <col min="13571" max="13571" width="19.5703125" style="1149" customWidth="1"/>
    <col min="13572" max="13573" width="14.42578125" style="1149" customWidth="1"/>
    <col min="13574" max="13574" width="17.28515625" style="1149" customWidth="1"/>
    <col min="13575" max="13576" width="14.42578125" style="1149" customWidth="1"/>
    <col min="13577" max="13577" width="18.140625" style="1149" customWidth="1"/>
    <col min="13578" max="13578" width="14.42578125" style="1149" customWidth="1"/>
    <col min="13579" max="13579" width="12.140625" style="1149" customWidth="1"/>
    <col min="13580" max="13580" width="20.42578125" style="1149" customWidth="1"/>
    <col min="13581" max="13581" width="20.5703125" style="1149" customWidth="1"/>
    <col min="13582" max="13584" width="12.140625" style="1149" customWidth="1"/>
    <col min="13585" max="13824" width="9.140625" style="1149"/>
    <col min="13825" max="13825" width="57.42578125" style="1149" customWidth="1"/>
    <col min="13826" max="13826" width="10.42578125" style="1149" customWidth="1"/>
    <col min="13827" max="13827" width="19.5703125" style="1149" customWidth="1"/>
    <col min="13828" max="13829" width="14.42578125" style="1149" customWidth="1"/>
    <col min="13830" max="13830" width="17.28515625" style="1149" customWidth="1"/>
    <col min="13831" max="13832" width="14.42578125" style="1149" customWidth="1"/>
    <col min="13833" max="13833" width="18.140625" style="1149" customWidth="1"/>
    <col min="13834" max="13834" width="14.42578125" style="1149" customWidth="1"/>
    <col min="13835" max="13835" width="12.140625" style="1149" customWidth="1"/>
    <col min="13836" max="13836" width="20.42578125" style="1149" customWidth="1"/>
    <col min="13837" max="13837" width="20.5703125" style="1149" customWidth="1"/>
    <col min="13838" max="13840" width="12.140625" style="1149" customWidth="1"/>
    <col min="13841" max="14080" width="9.140625" style="1149"/>
    <col min="14081" max="14081" width="57.42578125" style="1149" customWidth="1"/>
    <col min="14082" max="14082" width="10.42578125" style="1149" customWidth="1"/>
    <col min="14083" max="14083" width="19.5703125" style="1149" customWidth="1"/>
    <col min="14084" max="14085" width="14.42578125" style="1149" customWidth="1"/>
    <col min="14086" max="14086" width="17.28515625" style="1149" customWidth="1"/>
    <col min="14087" max="14088" width="14.42578125" style="1149" customWidth="1"/>
    <col min="14089" max="14089" width="18.140625" style="1149" customWidth="1"/>
    <col min="14090" max="14090" width="14.42578125" style="1149" customWidth="1"/>
    <col min="14091" max="14091" width="12.140625" style="1149" customWidth="1"/>
    <col min="14092" max="14092" width="20.42578125" style="1149" customWidth="1"/>
    <col min="14093" max="14093" width="20.5703125" style="1149" customWidth="1"/>
    <col min="14094" max="14096" width="12.140625" style="1149" customWidth="1"/>
    <col min="14097" max="14336" width="9.140625" style="1149"/>
    <col min="14337" max="14337" width="57.42578125" style="1149" customWidth="1"/>
    <col min="14338" max="14338" width="10.42578125" style="1149" customWidth="1"/>
    <col min="14339" max="14339" width="19.5703125" style="1149" customWidth="1"/>
    <col min="14340" max="14341" width="14.42578125" style="1149" customWidth="1"/>
    <col min="14342" max="14342" width="17.28515625" style="1149" customWidth="1"/>
    <col min="14343" max="14344" width="14.42578125" style="1149" customWidth="1"/>
    <col min="14345" max="14345" width="18.140625" style="1149" customWidth="1"/>
    <col min="14346" max="14346" width="14.42578125" style="1149" customWidth="1"/>
    <col min="14347" max="14347" width="12.140625" style="1149" customWidth="1"/>
    <col min="14348" max="14348" width="20.42578125" style="1149" customWidth="1"/>
    <col min="14349" max="14349" width="20.5703125" style="1149" customWidth="1"/>
    <col min="14350" max="14352" width="12.140625" style="1149" customWidth="1"/>
    <col min="14353" max="14592" width="9.140625" style="1149"/>
    <col min="14593" max="14593" width="57.42578125" style="1149" customWidth="1"/>
    <col min="14594" max="14594" width="10.42578125" style="1149" customWidth="1"/>
    <col min="14595" max="14595" width="19.5703125" style="1149" customWidth="1"/>
    <col min="14596" max="14597" width="14.42578125" style="1149" customWidth="1"/>
    <col min="14598" max="14598" width="17.28515625" style="1149" customWidth="1"/>
    <col min="14599" max="14600" width="14.42578125" style="1149" customWidth="1"/>
    <col min="14601" max="14601" width="18.140625" style="1149" customWidth="1"/>
    <col min="14602" max="14602" width="14.42578125" style="1149" customWidth="1"/>
    <col min="14603" max="14603" width="12.140625" style="1149" customWidth="1"/>
    <col min="14604" max="14604" width="20.42578125" style="1149" customWidth="1"/>
    <col min="14605" max="14605" width="20.5703125" style="1149" customWidth="1"/>
    <col min="14606" max="14608" width="12.140625" style="1149" customWidth="1"/>
    <col min="14609" max="14848" width="9.140625" style="1149"/>
    <col min="14849" max="14849" width="57.42578125" style="1149" customWidth="1"/>
    <col min="14850" max="14850" width="10.42578125" style="1149" customWidth="1"/>
    <col min="14851" max="14851" width="19.5703125" style="1149" customWidth="1"/>
    <col min="14852" max="14853" width="14.42578125" style="1149" customWidth="1"/>
    <col min="14854" max="14854" width="17.28515625" style="1149" customWidth="1"/>
    <col min="14855" max="14856" width="14.42578125" style="1149" customWidth="1"/>
    <col min="14857" max="14857" width="18.140625" style="1149" customWidth="1"/>
    <col min="14858" max="14858" width="14.42578125" style="1149" customWidth="1"/>
    <col min="14859" max="14859" width="12.140625" style="1149" customWidth="1"/>
    <col min="14860" max="14860" width="20.42578125" style="1149" customWidth="1"/>
    <col min="14861" max="14861" width="20.5703125" style="1149" customWidth="1"/>
    <col min="14862" max="14864" width="12.140625" style="1149" customWidth="1"/>
    <col min="14865" max="15104" width="9.140625" style="1149"/>
    <col min="15105" max="15105" width="57.42578125" style="1149" customWidth="1"/>
    <col min="15106" max="15106" width="10.42578125" style="1149" customWidth="1"/>
    <col min="15107" max="15107" width="19.5703125" style="1149" customWidth="1"/>
    <col min="15108" max="15109" width="14.42578125" style="1149" customWidth="1"/>
    <col min="15110" max="15110" width="17.28515625" style="1149" customWidth="1"/>
    <col min="15111" max="15112" width="14.42578125" style="1149" customWidth="1"/>
    <col min="15113" max="15113" width="18.140625" style="1149" customWidth="1"/>
    <col min="15114" max="15114" width="14.42578125" style="1149" customWidth="1"/>
    <col min="15115" max="15115" width="12.140625" style="1149" customWidth="1"/>
    <col min="15116" max="15116" width="20.42578125" style="1149" customWidth="1"/>
    <col min="15117" max="15117" width="20.5703125" style="1149" customWidth="1"/>
    <col min="15118" max="15120" width="12.140625" style="1149" customWidth="1"/>
    <col min="15121" max="15360" width="9.140625" style="1149"/>
    <col min="15361" max="15361" width="57.42578125" style="1149" customWidth="1"/>
    <col min="15362" max="15362" width="10.42578125" style="1149" customWidth="1"/>
    <col min="15363" max="15363" width="19.5703125" style="1149" customWidth="1"/>
    <col min="15364" max="15365" width="14.42578125" style="1149" customWidth="1"/>
    <col min="15366" max="15366" width="17.28515625" style="1149" customWidth="1"/>
    <col min="15367" max="15368" width="14.42578125" style="1149" customWidth="1"/>
    <col min="15369" max="15369" width="18.140625" style="1149" customWidth="1"/>
    <col min="15370" max="15370" width="14.42578125" style="1149" customWidth="1"/>
    <col min="15371" max="15371" width="12.140625" style="1149" customWidth="1"/>
    <col min="15372" max="15372" width="20.42578125" style="1149" customWidth="1"/>
    <col min="15373" max="15373" width="20.5703125" style="1149" customWidth="1"/>
    <col min="15374" max="15376" width="12.140625" style="1149" customWidth="1"/>
    <col min="15377" max="15616" width="9.140625" style="1149"/>
    <col min="15617" max="15617" width="57.42578125" style="1149" customWidth="1"/>
    <col min="15618" max="15618" width="10.42578125" style="1149" customWidth="1"/>
    <col min="15619" max="15619" width="19.5703125" style="1149" customWidth="1"/>
    <col min="15620" max="15621" width="14.42578125" style="1149" customWidth="1"/>
    <col min="15622" max="15622" width="17.28515625" style="1149" customWidth="1"/>
    <col min="15623" max="15624" width="14.42578125" style="1149" customWidth="1"/>
    <col min="15625" max="15625" width="18.140625" style="1149" customWidth="1"/>
    <col min="15626" max="15626" width="14.42578125" style="1149" customWidth="1"/>
    <col min="15627" max="15627" width="12.140625" style="1149" customWidth="1"/>
    <col min="15628" max="15628" width="20.42578125" style="1149" customWidth="1"/>
    <col min="15629" max="15629" width="20.5703125" style="1149" customWidth="1"/>
    <col min="15630" max="15632" width="12.140625" style="1149" customWidth="1"/>
    <col min="15633" max="15872" width="9.140625" style="1149"/>
    <col min="15873" max="15873" width="57.42578125" style="1149" customWidth="1"/>
    <col min="15874" max="15874" width="10.42578125" style="1149" customWidth="1"/>
    <col min="15875" max="15875" width="19.5703125" style="1149" customWidth="1"/>
    <col min="15876" max="15877" width="14.42578125" style="1149" customWidth="1"/>
    <col min="15878" max="15878" width="17.28515625" style="1149" customWidth="1"/>
    <col min="15879" max="15880" width="14.42578125" style="1149" customWidth="1"/>
    <col min="15881" max="15881" width="18.140625" style="1149" customWidth="1"/>
    <col min="15882" max="15882" width="14.42578125" style="1149" customWidth="1"/>
    <col min="15883" max="15883" width="12.140625" style="1149" customWidth="1"/>
    <col min="15884" max="15884" width="20.42578125" style="1149" customWidth="1"/>
    <col min="15885" max="15885" width="20.5703125" style="1149" customWidth="1"/>
    <col min="15886" max="15888" width="12.140625" style="1149" customWidth="1"/>
    <col min="15889" max="16128" width="9.140625" style="1149"/>
    <col min="16129" max="16129" width="57.42578125" style="1149" customWidth="1"/>
    <col min="16130" max="16130" width="10.42578125" style="1149" customWidth="1"/>
    <col min="16131" max="16131" width="19.5703125" style="1149" customWidth="1"/>
    <col min="16132" max="16133" width="14.42578125" style="1149" customWidth="1"/>
    <col min="16134" max="16134" width="17.28515625" style="1149" customWidth="1"/>
    <col min="16135" max="16136" width="14.42578125" style="1149" customWidth="1"/>
    <col min="16137" max="16137" width="18.140625" style="1149" customWidth="1"/>
    <col min="16138" max="16138" width="14.42578125" style="1149" customWidth="1"/>
    <col min="16139" max="16139" width="12.140625" style="1149" customWidth="1"/>
    <col min="16140" max="16140" width="20.42578125" style="1149" customWidth="1"/>
    <col min="16141" max="16141" width="20.5703125" style="1149" customWidth="1"/>
    <col min="16142" max="16144" width="12.140625" style="1149" customWidth="1"/>
    <col min="16145" max="16384" width="9.140625" style="1149"/>
  </cols>
  <sheetData>
    <row r="1" spans="1:16" s="1146" customFormat="1" ht="49.5" customHeight="1">
      <c r="A1" s="1668" t="s">
        <v>0</v>
      </c>
      <c r="B1" s="1668"/>
      <c r="C1" s="1668"/>
      <c r="D1" s="1668"/>
      <c r="E1" s="1668"/>
      <c r="F1" s="1668"/>
      <c r="G1" s="1668"/>
      <c r="H1" s="1668"/>
      <c r="I1" s="1668"/>
      <c r="J1" s="1668"/>
      <c r="K1" s="1145"/>
      <c r="L1" s="1145"/>
      <c r="M1" s="1145"/>
      <c r="N1" s="1145"/>
      <c r="O1" s="1145"/>
      <c r="P1" s="1145"/>
    </row>
    <row r="2" spans="1:16" s="1146" customFormat="1" ht="52.5" customHeight="1">
      <c r="A2" s="1669" t="s">
        <v>522</v>
      </c>
      <c r="B2" s="1670"/>
      <c r="C2" s="1670"/>
      <c r="D2" s="1670"/>
      <c r="E2" s="1670"/>
      <c r="F2" s="1671"/>
      <c r="G2" s="1671"/>
      <c r="H2" s="1671"/>
      <c r="I2" s="1671"/>
      <c r="J2" s="1672"/>
      <c r="K2" s="1672"/>
      <c r="L2" s="1672"/>
      <c r="M2" s="1672"/>
      <c r="N2" s="1672"/>
      <c r="O2" s="1672"/>
      <c r="P2" s="1672"/>
    </row>
    <row r="3" spans="1:16" ht="37.5" customHeight="1">
      <c r="A3" s="1147" t="s">
        <v>2</v>
      </c>
      <c r="B3" s="1673" t="s">
        <v>3</v>
      </c>
      <c r="C3" s="1674"/>
      <c r="D3" s="1675"/>
      <c r="E3" s="1676"/>
      <c r="F3" s="1677"/>
      <c r="G3" s="1678"/>
      <c r="H3" s="1679"/>
      <c r="I3" s="1679"/>
      <c r="J3" s="1679"/>
      <c r="K3" s="1148"/>
      <c r="L3" s="1148"/>
      <c r="M3" s="1148"/>
      <c r="N3" s="1148"/>
      <c r="O3" s="1148"/>
      <c r="P3" s="1148"/>
    </row>
    <row r="4" spans="1:16" s="1146" customFormat="1" ht="21" customHeight="1">
      <c r="A4" s="1150" t="s">
        <v>4</v>
      </c>
      <c r="B4" s="1683">
        <v>45284124</v>
      </c>
      <c r="C4" s="1684"/>
      <c r="D4" s="1684"/>
      <c r="E4" s="1680"/>
      <c r="F4" s="1681"/>
      <c r="G4" s="1682"/>
      <c r="H4" s="1666"/>
      <c r="I4" s="1667"/>
      <c r="J4" s="1667"/>
      <c r="K4" s="1151"/>
      <c r="L4" s="1151"/>
      <c r="M4" s="1151"/>
      <c r="N4" s="1151"/>
      <c r="O4" s="1151"/>
      <c r="P4" s="1151"/>
    </row>
    <row r="5" spans="1:16" ht="23.25" customHeight="1"/>
    <row r="6" spans="1:16" ht="28.5" customHeight="1">
      <c r="A6" s="1657" t="s">
        <v>5</v>
      </c>
      <c r="B6" s="1657"/>
      <c r="C6" s="1657"/>
    </row>
    <row r="7" spans="1:16" ht="37.5">
      <c r="A7" s="1147" t="s">
        <v>6</v>
      </c>
      <c r="B7" s="1152" t="s">
        <v>7</v>
      </c>
      <c r="C7" s="1153" t="s">
        <v>8</v>
      </c>
    </row>
    <row r="8" spans="1:16" ht="14.25" customHeight="1">
      <c r="A8" s="1154">
        <v>1</v>
      </c>
      <c r="B8" s="1154">
        <v>2</v>
      </c>
      <c r="C8" s="1155">
        <v>3</v>
      </c>
    </row>
    <row r="9" spans="1:16" ht="29.25" customHeight="1">
      <c r="A9" s="1156" t="s">
        <v>9</v>
      </c>
      <c r="B9" s="1157" t="s">
        <v>10</v>
      </c>
      <c r="C9" s="1158">
        <v>1</v>
      </c>
    </row>
    <row r="10" spans="1:16" ht="39" customHeight="1">
      <c r="A10" s="1159" t="s">
        <v>11</v>
      </c>
      <c r="B10" s="1157" t="s">
        <v>12</v>
      </c>
      <c r="C10" s="1158">
        <v>0</v>
      </c>
    </row>
    <row r="11" spans="1:16" ht="40.5" customHeight="1">
      <c r="A11" s="1159" t="s">
        <v>13</v>
      </c>
      <c r="B11" s="1150" t="s">
        <v>14</v>
      </c>
      <c r="C11" s="1158">
        <v>0</v>
      </c>
    </row>
    <row r="12" spans="1:16" ht="73.5" customHeight="1">
      <c r="A12" s="1156" t="s">
        <v>15</v>
      </c>
      <c r="B12" s="1157" t="s">
        <v>16</v>
      </c>
      <c r="C12" s="1158">
        <v>0</v>
      </c>
    </row>
    <row r="13" spans="1:16" ht="80.25" customHeight="1">
      <c r="A13" s="1160" t="s">
        <v>17</v>
      </c>
      <c r="B13" s="1150" t="s">
        <v>18</v>
      </c>
      <c r="C13" s="1158">
        <v>0</v>
      </c>
    </row>
    <row r="14" spans="1:16" ht="115.5" customHeight="1">
      <c r="A14" s="1160" t="s">
        <v>19</v>
      </c>
      <c r="B14" s="1150" t="s">
        <v>20</v>
      </c>
      <c r="C14" s="1158">
        <v>0</v>
      </c>
    </row>
    <row r="15" spans="1:16" ht="93" customHeight="1">
      <c r="A15" s="1160" t="s">
        <v>21</v>
      </c>
      <c r="B15" s="1150" t="s">
        <v>22</v>
      </c>
      <c r="C15" s="1158">
        <v>0</v>
      </c>
    </row>
    <row r="16" spans="1:16" ht="94.5" customHeight="1">
      <c r="A16" s="1160" t="s">
        <v>23</v>
      </c>
      <c r="B16" s="1150" t="s">
        <v>24</v>
      </c>
      <c r="C16" s="1158">
        <v>0</v>
      </c>
    </row>
    <row r="17" spans="1:19" ht="83.25" customHeight="1">
      <c r="A17" s="1161" t="s">
        <v>25</v>
      </c>
      <c r="B17" s="1157" t="s">
        <v>26</v>
      </c>
      <c r="C17" s="1158">
        <v>0</v>
      </c>
      <c r="L17" s="1162"/>
    </row>
    <row r="18" spans="1:19" ht="13.15" customHeight="1">
      <c r="A18" s="1163"/>
      <c r="B18" s="1164"/>
      <c r="C18" s="1165"/>
    </row>
    <row r="19" spans="1:19" ht="19.5" customHeight="1">
      <c r="A19" s="1658" t="s">
        <v>27</v>
      </c>
      <c r="B19" s="1659"/>
      <c r="C19" s="1659"/>
    </row>
    <row r="20" spans="1:19" ht="12" customHeight="1">
      <c r="A20" s="1166"/>
      <c r="B20" s="1164"/>
      <c r="C20" s="1165"/>
    </row>
    <row r="21" spans="1:19" ht="83.25" customHeight="1">
      <c r="A21" s="1167" t="s">
        <v>6</v>
      </c>
      <c r="B21" s="1167" t="s">
        <v>7</v>
      </c>
      <c r="C21" s="1168" t="s">
        <v>28</v>
      </c>
      <c r="D21" s="1169"/>
      <c r="E21" s="1169"/>
      <c r="F21" s="1169"/>
      <c r="G21" s="1169"/>
      <c r="H21" s="1169"/>
      <c r="I21" s="1169"/>
      <c r="J21" s="1169"/>
      <c r="K21" s="1169"/>
      <c r="L21" s="1169"/>
      <c r="M21" s="1169"/>
      <c r="N21" s="1169"/>
      <c r="O21" s="1169"/>
      <c r="P21" s="1169"/>
      <c r="Q21" s="1169"/>
      <c r="R21" s="1169"/>
      <c r="S21" s="1169"/>
    </row>
    <row r="22" spans="1:19" s="1173" customFormat="1" ht="19.5" customHeight="1">
      <c r="A22" s="1167">
        <v>1</v>
      </c>
      <c r="B22" s="1167">
        <v>2</v>
      </c>
      <c r="C22" s="1167">
        <v>3</v>
      </c>
      <c r="D22" s="1170"/>
      <c r="E22" s="1170"/>
      <c r="F22" s="1170"/>
      <c r="G22" s="1170"/>
      <c r="H22" s="1170"/>
      <c r="I22" s="1170"/>
      <c r="J22" s="1171"/>
      <c r="K22" s="1170"/>
      <c r="L22" s="1170"/>
      <c r="M22" s="1170"/>
      <c r="N22" s="1170"/>
      <c r="O22" s="1170"/>
      <c r="P22" s="1170"/>
      <c r="Q22" s="1172"/>
      <c r="R22" s="1172"/>
      <c r="S22" s="1172"/>
    </row>
    <row r="23" spans="1:19" ht="20.100000000000001" customHeight="1">
      <c r="A23" s="1174" t="s">
        <v>29</v>
      </c>
      <c r="B23" s="1157" t="s">
        <v>30</v>
      </c>
      <c r="C23" s="1175">
        <v>1</v>
      </c>
      <c r="D23" s="1169"/>
      <c r="E23" s="1169"/>
      <c r="F23" s="1169"/>
      <c r="G23" s="1169"/>
      <c r="H23" s="1169"/>
      <c r="I23" s="1169"/>
      <c r="J23" s="1169"/>
      <c r="K23" s="1169"/>
      <c r="L23" s="1169"/>
      <c r="M23" s="1169"/>
      <c r="N23" s="1169"/>
      <c r="O23" s="1169"/>
      <c r="P23" s="1169"/>
      <c r="Q23" s="1169"/>
      <c r="R23" s="1169"/>
      <c r="S23" s="1169"/>
    </row>
    <row r="24" spans="1:19" ht="20.100000000000001" customHeight="1">
      <c r="A24" s="1174" t="s">
        <v>31</v>
      </c>
      <c r="B24" s="1150" t="s">
        <v>32</v>
      </c>
      <c r="C24" s="1175">
        <v>0</v>
      </c>
      <c r="D24" s="1169"/>
      <c r="E24" s="1169"/>
      <c r="F24" s="1169"/>
      <c r="G24" s="1169"/>
      <c r="H24" s="1169"/>
      <c r="I24" s="1169"/>
      <c r="J24" s="1169"/>
      <c r="K24" s="1169"/>
      <c r="L24" s="1169"/>
      <c r="M24" s="1169"/>
      <c r="N24" s="1169"/>
      <c r="O24" s="1169"/>
      <c r="P24" s="1169"/>
      <c r="Q24" s="1169"/>
      <c r="R24" s="1169"/>
      <c r="S24" s="1169"/>
    </row>
    <row r="25" spans="1:19" ht="20.100000000000001" customHeight="1">
      <c r="A25" s="1174" t="s">
        <v>33</v>
      </c>
      <c r="B25" s="1150" t="s">
        <v>34</v>
      </c>
      <c r="C25" s="1175">
        <v>0</v>
      </c>
      <c r="D25" s="1169"/>
      <c r="E25" s="1169"/>
      <c r="F25" s="1169"/>
      <c r="G25" s="1169"/>
      <c r="H25" s="1169"/>
      <c r="I25" s="1169"/>
      <c r="J25" s="1169"/>
      <c r="K25" s="1169"/>
      <c r="L25" s="1169"/>
      <c r="M25" s="1169"/>
      <c r="N25" s="1169"/>
      <c r="O25" s="1169"/>
      <c r="P25" s="1169"/>
      <c r="Q25" s="1169"/>
      <c r="R25" s="1169"/>
      <c r="S25" s="1169"/>
    </row>
    <row r="26" spans="1:19" ht="20.100000000000001" customHeight="1">
      <c r="A26" s="1174" t="s">
        <v>35</v>
      </c>
      <c r="B26" s="1150" t="s">
        <v>36</v>
      </c>
      <c r="C26" s="1175">
        <v>1</v>
      </c>
      <c r="D26" s="1169"/>
      <c r="E26" s="1169"/>
      <c r="F26" s="1169"/>
      <c r="G26" s="1169"/>
      <c r="H26" s="1169"/>
      <c r="I26" s="1169"/>
      <c r="J26" s="1169"/>
      <c r="K26" s="1169"/>
      <c r="L26" s="1169"/>
      <c r="M26" s="1169"/>
      <c r="N26" s="1169"/>
      <c r="O26" s="1169"/>
      <c r="P26" s="1169"/>
      <c r="Q26" s="1169"/>
      <c r="R26" s="1169"/>
      <c r="S26" s="1169"/>
    </row>
    <row r="27" spans="1:19" ht="42" customHeight="1">
      <c r="A27" s="1174" t="s">
        <v>37</v>
      </c>
      <c r="B27" s="1150" t="s">
        <v>38</v>
      </c>
      <c r="C27" s="1175">
        <v>1</v>
      </c>
      <c r="D27" s="1169"/>
      <c r="E27" s="1169"/>
      <c r="F27" s="1169"/>
      <c r="G27" s="1169"/>
      <c r="H27" s="1169"/>
      <c r="I27" s="1169"/>
      <c r="J27" s="1169"/>
      <c r="K27" s="1169"/>
      <c r="L27" s="1169"/>
      <c r="M27" s="1169"/>
      <c r="N27" s="1169"/>
      <c r="O27" s="1169"/>
      <c r="P27" s="1169"/>
      <c r="Q27" s="1169"/>
      <c r="R27" s="1169"/>
      <c r="S27" s="1169"/>
    </row>
    <row r="28" spans="1:19" ht="23.25" customHeight="1">
      <c r="A28" s="1166"/>
      <c r="B28" s="1164"/>
      <c r="C28" s="1165"/>
    </row>
    <row r="29" spans="1:19" ht="24" customHeight="1">
      <c r="A29" s="1631" t="s">
        <v>39</v>
      </c>
      <c r="B29" s="1631"/>
      <c r="C29" s="1631"/>
      <c r="D29" s="1631"/>
      <c r="E29" s="1631"/>
      <c r="F29" s="1631"/>
      <c r="G29" s="1631"/>
      <c r="H29" s="1631"/>
      <c r="I29" s="1631"/>
      <c r="J29" s="1631"/>
    </row>
    <row r="30" spans="1:19" ht="13.5" customHeight="1">
      <c r="A30" s="1176"/>
      <c r="B30" s="1176"/>
      <c r="C30" s="1176"/>
      <c r="D30" s="1660"/>
      <c r="E30" s="1660"/>
      <c r="F30" s="1660"/>
      <c r="G30" s="1660"/>
      <c r="H30" s="1660"/>
      <c r="I30" s="1660"/>
      <c r="J30" s="1177"/>
      <c r="K30" s="1177"/>
    </row>
    <row r="31" spans="1:19" ht="27" customHeight="1">
      <c r="A31" s="1637" t="s">
        <v>40</v>
      </c>
      <c r="B31" s="1637" t="s">
        <v>7</v>
      </c>
      <c r="C31" s="1637" t="s">
        <v>41</v>
      </c>
      <c r="D31" s="1637"/>
      <c r="E31" s="1637"/>
      <c r="F31" s="1637"/>
      <c r="G31" s="1638" t="s">
        <v>42</v>
      </c>
      <c r="H31" s="1647"/>
      <c r="I31" s="1178" t="s">
        <v>43</v>
      </c>
      <c r="J31" s="1179"/>
    </row>
    <row r="32" spans="1:19" ht="15" customHeight="1">
      <c r="A32" s="1637"/>
      <c r="B32" s="1637"/>
      <c r="C32" s="1650" t="s">
        <v>44</v>
      </c>
      <c r="D32" s="1637" t="s">
        <v>45</v>
      </c>
      <c r="E32" s="1637"/>
      <c r="F32" s="1637"/>
      <c r="G32" s="1650" t="s">
        <v>44</v>
      </c>
      <c r="H32" s="1650" t="s">
        <v>46</v>
      </c>
      <c r="I32" s="1637" t="s">
        <v>44</v>
      </c>
      <c r="J32" s="1180"/>
    </row>
    <row r="33" spans="1:17" ht="81.75" customHeight="1">
      <c r="A33" s="1637"/>
      <c r="B33" s="1637"/>
      <c r="C33" s="1652"/>
      <c r="D33" s="1167" t="s">
        <v>47</v>
      </c>
      <c r="E33" s="1167" t="s">
        <v>48</v>
      </c>
      <c r="F33" s="1167" t="s">
        <v>49</v>
      </c>
      <c r="G33" s="1651"/>
      <c r="H33" s="1652"/>
      <c r="I33" s="1637"/>
      <c r="J33" s="1181"/>
      <c r="K33" s="1169"/>
      <c r="L33" s="1182"/>
      <c r="M33" s="1182"/>
      <c r="N33" s="1182"/>
      <c r="O33" s="1182"/>
      <c r="P33" s="1169"/>
      <c r="Q33" s="1169"/>
    </row>
    <row r="34" spans="1:17" s="1173" customFormat="1" ht="21" customHeight="1">
      <c r="A34" s="1167">
        <v>1</v>
      </c>
      <c r="B34" s="1167">
        <v>2</v>
      </c>
      <c r="C34" s="1167">
        <v>3</v>
      </c>
      <c r="D34" s="1167">
        <v>4</v>
      </c>
      <c r="E34" s="1167">
        <v>5</v>
      </c>
      <c r="F34" s="1167">
        <v>6</v>
      </c>
      <c r="G34" s="1167">
        <v>7</v>
      </c>
      <c r="H34" s="1167">
        <v>8</v>
      </c>
      <c r="I34" s="1167">
        <v>9</v>
      </c>
      <c r="J34" s="1171"/>
      <c r="K34" s="1183"/>
      <c r="N34" s="1184"/>
      <c r="O34" s="1184"/>
      <c r="P34" s="1170"/>
      <c r="Q34" s="1172"/>
    </row>
    <row r="35" spans="1:17" ht="25.5" customHeight="1">
      <c r="A35" s="1185" t="s">
        <v>50</v>
      </c>
      <c r="B35" s="1157" t="s">
        <v>51</v>
      </c>
      <c r="C35" s="1186">
        <f t="shared" ref="C35:G35" si="0">C36+C45+C46+C49+C50+C51+C52</f>
        <v>302</v>
      </c>
      <c r="D35" s="1186">
        <f>D36+D45+D46+D49+D51+D52</f>
        <v>245</v>
      </c>
      <c r="E35" s="1186">
        <f t="shared" si="0"/>
        <v>0</v>
      </c>
      <c r="F35" s="1186">
        <f t="shared" si="0"/>
        <v>1</v>
      </c>
      <c r="G35" s="1186">
        <f t="shared" si="0"/>
        <v>12</v>
      </c>
      <c r="H35" s="1186">
        <f>H36+H45+H46+H49+H51+H52</f>
        <v>9</v>
      </c>
      <c r="I35" s="1186">
        <f>I36+I45+I46+I49+I51+I52</f>
        <v>289</v>
      </c>
      <c r="J35" s="1187"/>
      <c r="K35" s="1188"/>
      <c r="N35" s="1189"/>
      <c r="O35" s="1189"/>
      <c r="Q35" s="1169"/>
    </row>
    <row r="36" spans="1:17" ht="39.75" customHeight="1">
      <c r="A36" s="1190" t="s">
        <v>52</v>
      </c>
      <c r="B36" s="1157" t="s">
        <v>53</v>
      </c>
      <c r="C36" s="1191">
        <f t="shared" ref="C36:I36" si="1">C37+C38+C39+C40+C41+C42+C43+C44</f>
        <v>0</v>
      </c>
      <c r="D36" s="1191">
        <f t="shared" si="1"/>
        <v>0</v>
      </c>
      <c r="E36" s="1191">
        <f t="shared" si="1"/>
        <v>0</v>
      </c>
      <c r="F36" s="1191">
        <f t="shared" si="1"/>
        <v>0</v>
      </c>
      <c r="G36" s="1191">
        <f t="shared" si="1"/>
        <v>0</v>
      </c>
      <c r="H36" s="1191">
        <f t="shared" si="1"/>
        <v>0</v>
      </c>
      <c r="I36" s="1191">
        <f t="shared" si="1"/>
        <v>0</v>
      </c>
      <c r="J36" s="1192"/>
      <c r="K36" s="1169"/>
      <c r="L36" s="1182">
        <v>1</v>
      </c>
      <c r="M36" s="1182"/>
      <c r="N36" s="1193"/>
      <c r="O36" s="1194"/>
      <c r="P36" s="1195"/>
      <c r="Q36" s="1169"/>
    </row>
    <row r="37" spans="1:17" ht="36" customHeight="1">
      <c r="A37" s="1196" t="s">
        <v>54</v>
      </c>
      <c r="B37" s="1150" t="s">
        <v>55</v>
      </c>
      <c r="C37" s="1197"/>
      <c r="D37" s="1197"/>
      <c r="E37" s="1197"/>
      <c r="F37" s="1197"/>
      <c r="G37" s="1197"/>
      <c r="H37" s="1197"/>
      <c r="I37" s="1197"/>
      <c r="J37" s="1198"/>
      <c r="K37" s="1169"/>
      <c r="L37" s="1199"/>
      <c r="M37" s="1200"/>
      <c r="N37" s="1201"/>
      <c r="O37" s="1202"/>
      <c r="P37" s="1203"/>
      <c r="Q37" s="1169"/>
    </row>
    <row r="38" spans="1:17" ht="23.1" customHeight="1">
      <c r="A38" s="1204" t="s">
        <v>56</v>
      </c>
      <c r="B38" s="1157" t="s">
        <v>57</v>
      </c>
      <c r="C38" s="1197"/>
      <c r="D38" s="1197"/>
      <c r="E38" s="1197"/>
      <c r="F38" s="1197"/>
      <c r="G38" s="1197"/>
      <c r="H38" s="1197"/>
      <c r="I38" s="1197"/>
      <c r="J38" s="1198"/>
      <c r="L38" s="1205"/>
      <c r="M38" s="1169"/>
      <c r="N38" s="1169"/>
      <c r="O38" s="1169"/>
      <c r="P38" s="1206"/>
    </row>
    <row r="39" spans="1:17" ht="23.1" customHeight="1">
      <c r="A39" s="1207" t="s">
        <v>58</v>
      </c>
      <c r="B39" s="1157" t="s">
        <v>59</v>
      </c>
      <c r="C39" s="1197"/>
      <c r="D39" s="1197"/>
      <c r="E39" s="1197"/>
      <c r="F39" s="1197"/>
      <c r="G39" s="1197"/>
      <c r="H39" s="1197"/>
      <c r="I39" s="1197"/>
      <c r="J39" s="1198"/>
      <c r="P39" s="1206"/>
    </row>
    <row r="40" spans="1:17" ht="23.1" customHeight="1">
      <c r="A40" s="1204" t="s">
        <v>60</v>
      </c>
      <c r="B40" s="1150" t="s">
        <v>61</v>
      </c>
      <c r="C40" s="1197"/>
      <c r="D40" s="1197"/>
      <c r="E40" s="1197"/>
      <c r="F40" s="1197"/>
      <c r="G40" s="1197"/>
      <c r="H40" s="1197"/>
      <c r="I40" s="1197"/>
      <c r="J40" s="1198"/>
      <c r="P40" s="1206"/>
    </row>
    <row r="41" spans="1:17" ht="23.1" customHeight="1">
      <c r="A41" s="1204" t="s">
        <v>62</v>
      </c>
      <c r="B41" s="1157" t="s">
        <v>63</v>
      </c>
      <c r="C41" s="1197"/>
      <c r="D41" s="1197"/>
      <c r="E41" s="1197"/>
      <c r="F41" s="1197"/>
      <c r="G41" s="1197"/>
      <c r="H41" s="1197"/>
      <c r="I41" s="1197"/>
      <c r="J41" s="1198"/>
      <c r="P41" s="1206"/>
    </row>
    <row r="42" spans="1:17" ht="23.1" customHeight="1">
      <c r="A42" s="1204" t="s">
        <v>64</v>
      </c>
      <c r="B42" s="1157" t="s">
        <v>65</v>
      </c>
      <c r="C42" s="1197"/>
      <c r="D42" s="1197"/>
      <c r="E42" s="1197"/>
      <c r="F42" s="1197"/>
      <c r="G42" s="1197"/>
      <c r="H42" s="1197"/>
      <c r="I42" s="1197"/>
      <c r="J42" s="1198"/>
      <c r="P42" s="1206"/>
    </row>
    <row r="43" spans="1:17" ht="23.1" customHeight="1">
      <c r="A43" s="1204" t="s">
        <v>66</v>
      </c>
      <c r="B43" s="1150" t="s">
        <v>67</v>
      </c>
      <c r="C43" s="1197"/>
      <c r="D43" s="1197"/>
      <c r="E43" s="1197"/>
      <c r="F43" s="1197"/>
      <c r="G43" s="1197"/>
      <c r="H43" s="1197"/>
      <c r="I43" s="1197"/>
      <c r="J43" s="1198"/>
      <c r="P43" s="1206"/>
    </row>
    <row r="44" spans="1:17" ht="23.1" customHeight="1">
      <c r="A44" s="1204" t="s">
        <v>68</v>
      </c>
      <c r="B44" s="1157" t="s">
        <v>69</v>
      </c>
      <c r="C44" s="1197"/>
      <c r="D44" s="1197"/>
      <c r="E44" s="1197"/>
      <c r="F44" s="1197"/>
      <c r="G44" s="1197"/>
      <c r="H44" s="1197"/>
      <c r="I44" s="1197"/>
      <c r="J44" s="1198"/>
      <c r="P44" s="1206"/>
    </row>
    <row r="45" spans="1:17" ht="23.1" customHeight="1">
      <c r="A45" s="1208" t="s">
        <v>70</v>
      </c>
      <c r="B45" s="1157" t="s">
        <v>71</v>
      </c>
      <c r="C45" s="1351">
        <v>302</v>
      </c>
      <c r="D45" s="1351">
        <v>245</v>
      </c>
      <c r="E45" s="1351"/>
      <c r="F45" s="1351">
        <v>1</v>
      </c>
      <c r="G45" s="1351">
        <v>12</v>
      </c>
      <c r="H45" s="1351">
        <v>9</v>
      </c>
      <c r="I45" s="1351">
        <v>289</v>
      </c>
      <c r="J45" s="1209"/>
      <c r="P45" s="1206"/>
    </row>
    <row r="46" spans="1:17" ht="23.1" customHeight="1">
      <c r="A46" s="1208" t="s">
        <v>72</v>
      </c>
      <c r="B46" s="1150" t="s">
        <v>73</v>
      </c>
      <c r="C46" s="1197"/>
      <c r="D46" s="1197"/>
      <c r="E46" s="1197"/>
      <c r="F46" s="1197"/>
      <c r="G46" s="1197"/>
      <c r="H46" s="1197"/>
      <c r="I46" s="1197"/>
      <c r="J46" s="1209"/>
      <c r="P46" s="1206"/>
    </row>
    <row r="47" spans="1:17" ht="33.75" customHeight="1">
      <c r="A47" s="1174" t="s">
        <v>74</v>
      </c>
      <c r="B47" s="1157" t="s">
        <v>75</v>
      </c>
      <c r="C47" s="1197"/>
      <c r="D47" s="1210"/>
      <c r="E47" s="1210"/>
      <c r="F47" s="1210"/>
      <c r="G47" s="1210"/>
      <c r="H47" s="1210"/>
      <c r="I47" s="1210"/>
      <c r="J47" s="1209"/>
      <c r="P47" s="1206"/>
    </row>
    <row r="48" spans="1:17" ht="23.1" customHeight="1">
      <c r="A48" s="1174" t="s">
        <v>76</v>
      </c>
      <c r="B48" s="1157" t="s">
        <v>77</v>
      </c>
      <c r="C48" s="1197"/>
      <c r="D48" s="1210"/>
      <c r="E48" s="1210"/>
      <c r="F48" s="1210"/>
      <c r="G48" s="1210"/>
      <c r="H48" s="1210"/>
      <c r="I48" s="1210"/>
      <c r="J48" s="1209"/>
      <c r="P48" s="1206"/>
    </row>
    <row r="49" spans="1:17" ht="23.1" customHeight="1">
      <c r="A49" s="1211" t="s">
        <v>78</v>
      </c>
      <c r="B49" s="1150" t="s">
        <v>79</v>
      </c>
      <c r="C49" s="1197"/>
      <c r="D49" s="1210"/>
      <c r="E49" s="1210"/>
      <c r="F49" s="1210"/>
      <c r="G49" s="1210"/>
      <c r="H49" s="1210"/>
      <c r="I49" s="1210"/>
      <c r="J49" s="1209"/>
    </row>
    <row r="50" spans="1:17" ht="23.1" customHeight="1">
      <c r="A50" s="1211" t="s">
        <v>80</v>
      </c>
      <c r="B50" s="1157" t="s">
        <v>81</v>
      </c>
      <c r="C50" s="1197"/>
      <c r="D50" s="1212" t="s">
        <v>82</v>
      </c>
      <c r="E50" s="1210"/>
      <c r="F50" s="1210"/>
      <c r="G50" s="1210"/>
      <c r="H50" s="1212" t="s">
        <v>82</v>
      </c>
      <c r="I50" s="1210"/>
      <c r="J50" s="1209"/>
    </row>
    <row r="51" spans="1:17" ht="23.1" customHeight="1">
      <c r="A51" s="1211" t="s">
        <v>83</v>
      </c>
      <c r="B51" s="1157" t="s">
        <v>84</v>
      </c>
      <c r="C51" s="1197"/>
      <c r="D51" s="1210"/>
      <c r="E51" s="1210"/>
      <c r="F51" s="1210"/>
      <c r="G51" s="1210"/>
      <c r="H51" s="1210"/>
      <c r="I51" s="1210"/>
      <c r="J51" s="1209"/>
    </row>
    <row r="52" spans="1:17" ht="23.1" customHeight="1">
      <c r="A52" s="1213" t="s">
        <v>85</v>
      </c>
      <c r="B52" s="1150" t="s">
        <v>86</v>
      </c>
      <c r="C52" s="1197"/>
      <c r="D52" s="1210"/>
      <c r="E52" s="1210"/>
      <c r="F52" s="1210"/>
      <c r="G52" s="1210"/>
      <c r="H52" s="1210"/>
      <c r="I52" s="1210"/>
      <c r="J52" s="1209"/>
    </row>
    <row r="53" spans="1:17" ht="37.5" customHeight="1">
      <c r="A53" s="1214" t="s">
        <v>87</v>
      </c>
      <c r="B53" s="1157" t="s">
        <v>88</v>
      </c>
      <c r="C53" s="1197"/>
      <c r="D53" s="1210"/>
      <c r="E53" s="1210"/>
      <c r="F53" s="1210"/>
      <c r="G53" s="1210"/>
      <c r="H53" s="1210"/>
      <c r="I53" s="1210"/>
      <c r="J53" s="1209"/>
    </row>
    <row r="54" spans="1:17" ht="20.25" customHeight="1">
      <c r="A54" s="1215" t="s">
        <v>89</v>
      </c>
      <c r="B54" s="1157" t="s">
        <v>90</v>
      </c>
      <c r="C54" s="1197"/>
      <c r="D54" s="1210"/>
      <c r="E54" s="1210"/>
      <c r="F54" s="1210"/>
      <c r="G54" s="1210"/>
      <c r="H54" s="1210"/>
      <c r="I54" s="1210"/>
      <c r="J54" s="1209"/>
    </row>
    <row r="55" spans="1:17" ht="32.25" customHeight="1">
      <c r="A55" s="1159" t="s">
        <v>91</v>
      </c>
      <c r="B55" s="1150" t="s">
        <v>92</v>
      </c>
      <c r="C55" s="1197">
        <v>11</v>
      </c>
      <c r="D55" s="1212" t="s">
        <v>82</v>
      </c>
      <c r="E55" s="1212" t="s">
        <v>82</v>
      </c>
      <c r="F55" s="1212" t="s">
        <v>82</v>
      </c>
      <c r="G55" s="1210">
        <v>1</v>
      </c>
      <c r="H55" s="1212" t="s">
        <v>82</v>
      </c>
      <c r="I55" s="1212" t="s">
        <v>82</v>
      </c>
      <c r="J55" s="1209"/>
    </row>
    <row r="56" spans="1:17" ht="18.95" customHeight="1">
      <c r="A56" s="1216" t="s">
        <v>93</v>
      </c>
      <c r="B56" s="1157" t="s">
        <v>94</v>
      </c>
      <c r="C56" s="1197"/>
      <c r="D56" s="1212" t="s">
        <v>82</v>
      </c>
      <c r="E56" s="1212" t="s">
        <v>82</v>
      </c>
      <c r="F56" s="1212" t="s">
        <v>82</v>
      </c>
      <c r="G56" s="1210"/>
      <c r="H56" s="1212" t="s">
        <v>82</v>
      </c>
      <c r="I56" s="1212" t="s">
        <v>82</v>
      </c>
      <c r="J56" s="1209"/>
    </row>
    <row r="57" spans="1:17" ht="18.95" customHeight="1">
      <c r="A57" s="1217" t="s">
        <v>95</v>
      </c>
      <c r="B57" s="1157" t="s">
        <v>96</v>
      </c>
      <c r="C57" s="1197"/>
      <c r="D57" s="1212" t="s">
        <v>82</v>
      </c>
      <c r="E57" s="1212" t="s">
        <v>82</v>
      </c>
      <c r="F57" s="1212" t="s">
        <v>82</v>
      </c>
      <c r="G57" s="1210"/>
      <c r="H57" s="1212" t="s">
        <v>82</v>
      </c>
      <c r="I57" s="1212" t="s">
        <v>82</v>
      </c>
      <c r="J57" s="1218"/>
      <c r="K57" s="1219"/>
      <c r="L57" s="1219"/>
      <c r="M57" s="1219"/>
      <c r="N57" s="1219"/>
      <c r="O57" s="1219"/>
      <c r="P57" s="1219"/>
    </row>
    <row r="58" spans="1:17" ht="37.5" customHeight="1">
      <c r="A58" s="1220"/>
      <c r="B58" s="1221"/>
      <c r="C58" s="1222"/>
      <c r="D58" s="1223"/>
      <c r="E58" s="1223"/>
      <c r="F58" s="1224"/>
      <c r="G58" s="1223"/>
      <c r="H58" s="1223"/>
      <c r="I58" s="1218"/>
      <c r="J58" s="1218"/>
      <c r="K58" s="1225"/>
      <c r="L58" s="1225"/>
      <c r="M58" s="1225"/>
      <c r="N58" s="1225"/>
      <c r="O58" s="1225"/>
      <c r="P58" s="1225"/>
    </row>
    <row r="59" spans="1:17" ht="21" customHeight="1">
      <c r="A59" s="1631" t="s">
        <v>97</v>
      </c>
      <c r="B59" s="1631"/>
      <c r="C59" s="1631"/>
      <c r="D59" s="1631"/>
      <c r="E59" s="1631"/>
      <c r="F59" s="1631"/>
      <c r="G59" s="1631"/>
      <c r="H59" s="1631"/>
      <c r="I59" s="1631"/>
      <c r="J59" s="1631"/>
      <c r="K59" s="1631"/>
      <c r="L59" s="1631"/>
      <c r="M59" s="1631"/>
      <c r="N59" s="1631"/>
    </row>
    <row r="60" spans="1:17" ht="13.5" customHeight="1">
      <c r="A60" s="1176"/>
      <c r="B60" s="1176"/>
      <c r="C60" s="1176"/>
      <c r="D60" s="1176"/>
      <c r="E60" s="1176"/>
      <c r="F60" s="1176"/>
      <c r="G60" s="1176"/>
      <c r="H60" s="1653"/>
      <c r="I60" s="1653"/>
      <c r="J60" s="1653"/>
      <c r="K60" s="1653"/>
      <c r="L60" s="1226"/>
      <c r="M60" s="1227"/>
      <c r="N60" s="1227"/>
    </row>
    <row r="61" spans="1:17" ht="55.5" customHeight="1">
      <c r="A61" s="1637" t="s">
        <v>40</v>
      </c>
      <c r="B61" s="1637" t="s">
        <v>7</v>
      </c>
      <c r="C61" s="1650" t="s">
        <v>98</v>
      </c>
      <c r="D61" s="1637" t="s">
        <v>99</v>
      </c>
      <c r="E61" s="1637"/>
      <c r="F61" s="1637"/>
      <c r="G61" s="1637"/>
      <c r="H61" s="1637"/>
      <c r="I61" s="1637"/>
      <c r="J61" s="1637"/>
      <c r="K61" s="1654"/>
      <c r="L61" s="1228"/>
      <c r="M61" s="1228"/>
      <c r="N61" s="1228"/>
      <c r="O61" s="1182"/>
      <c r="P61" s="1169"/>
      <c r="Q61" s="1169"/>
    </row>
    <row r="62" spans="1:17" ht="15.75">
      <c r="A62" s="1637"/>
      <c r="B62" s="1637"/>
      <c r="C62" s="1652"/>
      <c r="D62" s="1167" t="s">
        <v>100</v>
      </c>
      <c r="E62" s="1167" t="s">
        <v>101</v>
      </c>
      <c r="F62" s="1167" t="s">
        <v>102</v>
      </c>
      <c r="G62" s="1167" t="s">
        <v>103</v>
      </c>
      <c r="H62" s="1167" t="s">
        <v>104</v>
      </c>
      <c r="I62" s="1167" t="s">
        <v>105</v>
      </c>
      <c r="J62" s="1167" t="s">
        <v>106</v>
      </c>
      <c r="K62" s="1167" t="s">
        <v>107</v>
      </c>
      <c r="L62" s="1229"/>
      <c r="M62" s="1229"/>
      <c r="N62" s="1229"/>
      <c r="O62" s="1182"/>
      <c r="P62" s="1169"/>
      <c r="Q62" s="1169"/>
    </row>
    <row r="63" spans="1:17" s="1173" customFormat="1" ht="15.75" customHeight="1">
      <c r="A63" s="1167">
        <v>1</v>
      </c>
      <c r="B63" s="1167">
        <v>2</v>
      </c>
      <c r="C63" s="1167">
        <v>3</v>
      </c>
      <c r="D63" s="1167">
        <v>4</v>
      </c>
      <c r="E63" s="1167">
        <v>5</v>
      </c>
      <c r="F63" s="1167">
        <v>6</v>
      </c>
      <c r="G63" s="1167">
        <v>7</v>
      </c>
      <c r="H63" s="1167">
        <v>8</v>
      </c>
      <c r="I63" s="1167">
        <v>9</v>
      </c>
      <c r="J63" s="1230">
        <v>10</v>
      </c>
      <c r="K63" s="1167">
        <v>11</v>
      </c>
      <c r="L63" s="1184"/>
      <c r="M63" s="1184"/>
      <c r="N63" s="1184"/>
      <c r="O63" s="1184"/>
      <c r="P63" s="1170"/>
      <c r="Q63" s="1172"/>
    </row>
    <row r="64" spans="1:17" ht="25.5" customHeight="1">
      <c r="A64" s="1231" t="s">
        <v>108</v>
      </c>
      <c r="B64" s="1157" t="s">
        <v>109</v>
      </c>
      <c r="C64" s="1186">
        <f>C35</f>
        <v>302</v>
      </c>
      <c r="D64" s="1197"/>
      <c r="E64" s="1197">
        <v>11</v>
      </c>
      <c r="F64" s="1197">
        <v>45</v>
      </c>
      <c r="G64" s="1197">
        <v>51</v>
      </c>
      <c r="H64" s="1197">
        <v>65</v>
      </c>
      <c r="I64" s="1197">
        <v>74</v>
      </c>
      <c r="J64" s="1197">
        <v>54</v>
      </c>
      <c r="K64" s="1197">
        <v>2</v>
      </c>
      <c r="L64" s="1232">
        <f>C64-D64-E64-F64-G64-H64-I64-J64-K64</f>
        <v>0</v>
      </c>
      <c r="M64" s="1194"/>
      <c r="N64" s="1194"/>
      <c r="O64" s="1233"/>
      <c r="P64" s="1169"/>
      <c r="Q64" s="1169"/>
    </row>
    <row r="65" spans="1:18" ht="18" customHeight="1">
      <c r="A65" s="1234" t="s">
        <v>110</v>
      </c>
      <c r="B65" s="1157" t="s">
        <v>111</v>
      </c>
      <c r="C65" s="1186">
        <f>D65+E65+F65+G65+H65+I65+J65+K65</f>
        <v>147</v>
      </c>
      <c r="D65" s="1197"/>
      <c r="E65" s="1197">
        <v>4</v>
      </c>
      <c r="F65" s="1197">
        <v>22</v>
      </c>
      <c r="G65" s="1197">
        <v>21</v>
      </c>
      <c r="H65" s="1197">
        <v>35</v>
      </c>
      <c r="I65" s="1197">
        <v>36</v>
      </c>
      <c r="J65" s="1197">
        <v>28</v>
      </c>
      <c r="K65" s="1197">
        <v>1</v>
      </c>
      <c r="L65" s="1232"/>
      <c r="M65" s="1194"/>
      <c r="N65" s="1194"/>
      <c r="O65" s="1182"/>
      <c r="P65" s="1169"/>
      <c r="Q65" s="1169"/>
    </row>
    <row r="66" spans="1:18" ht="33" customHeight="1">
      <c r="A66" s="1231" t="s">
        <v>112</v>
      </c>
      <c r="B66" s="1150" t="s">
        <v>113</v>
      </c>
      <c r="C66" s="1186">
        <f>F35</f>
        <v>1</v>
      </c>
      <c r="D66" s="1197"/>
      <c r="E66" s="1197"/>
      <c r="F66" s="1197"/>
      <c r="G66" s="1197"/>
      <c r="H66" s="1197"/>
      <c r="I66" s="1197"/>
      <c r="J66" s="1197">
        <v>1</v>
      </c>
      <c r="K66" s="1197"/>
      <c r="L66" s="1232">
        <f>C66-D66-E66-F66-G66-H66-I66-J66-K66</f>
        <v>0</v>
      </c>
      <c r="M66" s="1194"/>
      <c r="N66" s="1194"/>
      <c r="O66" s="1235"/>
    </row>
    <row r="67" spans="1:18" ht="18" customHeight="1">
      <c r="A67" s="1236" t="s">
        <v>114</v>
      </c>
      <c r="B67" s="1157" t="s">
        <v>115</v>
      </c>
      <c r="C67" s="1186">
        <f>D67+E67+F67+G67+H67+I67+J67+K67</f>
        <v>1</v>
      </c>
      <c r="D67" s="1197"/>
      <c r="E67" s="1197"/>
      <c r="F67" s="1197"/>
      <c r="G67" s="1197"/>
      <c r="H67" s="1197"/>
      <c r="I67" s="1197"/>
      <c r="J67" s="1197">
        <v>1</v>
      </c>
      <c r="K67" s="1197"/>
      <c r="L67" s="1232"/>
      <c r="M67" s="1194"/>
      <c r="N67" s="1194"/>
      <c r="O67" s="1235"/>
    </row>
    <row r="68" spans="1:18" ht="27" customHeight="1"/>
    <row r="69" spans="1:18" ht="26.25" customHeight="1">
      <c r="A69" s="1631" t="s">
        <v>116</v>
      </c>
      <c r="B69" s="1631"/>
      <c r="C69" s="1631"/>
      <c r="D69" s="1631"/>
    </row>
    <row r="70" spans="1:18" ht="13.5" customHeight="1">
      <c r="A70" s="1655"/>
      <c r="B70" s="1656"/>
      <c r="C70" s="1656"/>
      <c r="D70" s="1656"/>
    </row>
    <row r="71" spans="1:18" ht="94.5">
      <c r="A71" s="1237" t="s">
        <v>40</v>
      </c>
      <c r="B71" s="1237" t="s">
        <v>7</v>
      </c>
      <c r="C71" s="1237" t="s">
        <v>117</v>
      </c>
      <c r="D71" s="1238" t="s">
        <v>118</v>
      </c>
    </row>
    <row r="72" spans="1:18" s="1173" customFormat="1" ht="15.75" customHeight="1">
      <c r="A72" s="1167">
        <v>1</v>
      </c>
      <c r="B72" s="1167">
        <v>2</v>
      </c>
      <c r="C72" s="1167">
        <v>3</v>
      </c>
      <c r="D72" s="1167">
        <v>4</v>
      </c>
      <c r="E72" s="1170"/>
      <c r="F72" s="1170"/>
      <c r="G72" s="1170"/>
      <c r="H72" s="1170"/>
      <c r="I72" s="1170"/>
      <c r="J72" s="1171"/>
      <c r="K72" s="1170"/>
      <c r="L72" s="1170"/>
      <c r="M72" s="1170"/>
      <c r="N72" s="1170"/>
      <c r="O72" s="1170"/>
      <c r="P72" s="1170"/>
      <c r="Q72" s="1172"/>
      <c r="R72" s="1172"/>
    </row>
    <row r="73" spans="1:18" ht="34.5" customHeight="1">
      <c r="A73" s="1231" t="s">
        <v>119</v>
      </c>
      <c r="B73" s="1157" t="s">
        <v>120</v>
      </c>
      <c r="C73" s="1239">
        <v>0</v>
      </c>
      <c r="D73" s="1239">
        <v>0</v>
      </c>
      <c r="E73" s="1169"/>
      <c r="F73" s="1169"/>
      <c r="G73" s="1169"/>
      <c r="H73" s="1169"/>
      <c r="I73" s="1169"/>
      <c r="J73" s="1169"/>
      <c r="K73" s="1169"/>
      <c r="L73" s="1169"/>
      <c r="M73" s="1169"/>
      <c r="N73" s="1169"/>
      <c r="O73" s="1169"/>
      <c r="P73" s="1169"/>
      <c r="Q73" s="1169"/>
      <c r="R73" s="1169"/>
    </row>
    <row r="74" spans="1:18" ht="36.75" customHeight="1">
      <c r="A74" s="1231" t="s">
        <v>121</v>
      </c>
      <c r="B74" s="1157" t="s">
        <v>122</v>
      </c>
      <c r="C74" s="1239">
        <v>0</v>
      </c>
      <c r="D74" s="1239">
        <v>0</v>
      </c>
      <c r="G74" s="1162"/>
    </row>
    <row r="75" spans="1:18" ht="33.75" customHeight="1">
      <c r="A75" s="1240"/>
      <c r="B75" s="1198"/>
      <c r="C75" s="1198"/>
      <c r="D75" s="1241"/>
      <c r="E75" s="1242"/>
      <c r="F75" s="1242"/>
      <c r="G75" s="1242"/>
      <c r="H75" s="1242"/>
    </row>
    <row r="76" spans="1:18" ht="23.25" customHeight="1">
      <c r="A76" s="1631" t="s">
        <v>123</v>
      </c>
      <c r="B76" s="1631"/>
      <c r="C76" s="1631"/>
      <c r="D76" s="1631"/>
      <c r="E76" s="1631"/>
    </row>
    <row r="77" spans="1:18" ht="15" customHeight="1">
      <c r="A77" s="1243"/>
      <c r="B77" s="1653"/>
      <c r="C77" s="1653"/>
      <c r="D77" s="1653"/>
      <c r="E77" s="1244"/>
    </row>
    <row r="78" spans="1:18" ht="38.25">
      <c r="A78" s="1245" t="s">
        <v>40</v>
      </c>
      <c r="B78" s="1245" t="s">
        <v>7</v>
      </c>
      <c r="C78" s="1245" t="s">
        <v>124</v>
      </c>
      <c r="D78" s="1246" t="s">
        <v>125</v>
      </c>
      <c r="E78" s="1180"/>
      <c r="F78" s="1169"/>
      <c r="G78" s="1169"/>
      <c r="H78" s="1169"/>
      <c r="I78" s="1169"/>
      <c r="J78" s="1169"/>
      <c r="K78" s="1169"/>
      <c r="L78" s="1169"/>
      <c r="M78" s="1169"/>
      <c r="N78" s="1169"/>
      <c r="O78" s="1169"/>
      <c r="P78" s="1169"/>
      <c r="Q78" s="1169"/>
    </row>
    <row r="79" spans="1:18" s="1173" customFormat="1" ht="15" customHeight="1">
      <c r="A79" s="1167">
        <v>1</v>
      </c>
      <c r="B79" s="1167">
        <v>2</v>
      </c>
      <c r="C79" s="1167">
        <v>3</v>
      </c>
      <c r="D79" s="1167">
        <v>4</v>
      </c>
      <c r="E79" s="1170"/>
      <c r="F79" s="1170"/>
      <c r="G79" s="1170"/>
      <c r="H79" s="1170"/>
      <c r="I79" s="1170"/>
      <c r="J79" s="1171"/>
      <c r="K79" s="1170"/>
      <c r="L79" s="1170"/>
      <c r="M79" s="1170"/>
      <c r="N79" s="1170"/>
      <c r="O79" s="1170"/>
      <c r="P79" s="1170"/>
      <c r="Q79" s="1172"/>
    </row>
    <row r="80" spans="1:18" ht="22.5" customHeight="1">
      <c r="A80" s="1231" t="s">
        <v>108</v>
      </c>
      <c r="B80" s="1157" t="s">
        <v>126</v>
      </c>
      <c r="C80" s="1247" t="s">
        <v>82</v>
      </c>
      <c r="D80" s="1248">
        <f>C35</f>
        <v>302</v>
      </c>
      <c r="E80" s="1249"/>
      <c r="F80" s="1169"/>
      <c r="G80" s="1169"/>
      <c r="H80" s="1169"/>
      <c r="I80" s="1169"/>
      <c r="J80" s="1169"/>
      <c r="K80" s="1169"/>
      <c r="L80" s="1169"/>
      <c r="M80" s="1169"/>
      <c r="N80" s="1169"/>
      <c r="O80" s="1169"/>
      <c r="P80" s="1169"/>
      <c r="Q80" s="1169"/>
    </row>
    <row r="81" spans="1:18" ht="32.25">
      <c r="A81" s="1250" t="s">
        <v>127</v>
      </c>
      <c r="B81" s="1157"/>
      <c r="C81" s="1247"/>
      <c r="D81" s="1251"/>
      <c r="E81" s="1249"/>
      <c r="F81" s="1169"/>
      <c r="G81" s="1169"/>
      <c r="H81" s="1169"/>
      <c r="I81" s="1169"/>
      <c r="J81" s="1169"/>
      <c r="K81" s="1169"/>
      <c r="L81" s="1169"/>
      <c r="M81" s="1169"/>
      <c r="N81" s="1169"/>
      <c r="O81" s="1169"/>
      <c r="P81" s="1169"/>
      <c r="Q81" s="1169"/>
    </row>
    <row r="82" spans="1:18" ht="18.95" customHeight="1">
      <c r="A82" s="1252" t="s">
        <v>128</v>
      </c>
      <c r="B82" s="1157" t="s">
        <v>129</v>
      </c>
      <c r="C82" s="1239">
        <v>199</v>
      </c>
      <c r="D82" s="1239">
        <v>302</v>
      </c>
      <c r="E82" s="1165"/>
    </row>
    <row r="83" spans="1:18" ht="18.95" customHeight="1">
      <c r="A83" s="1239"/>
      <c r="B83" s="1157" t="s">
        <v>130</v>
      </c>
      <c r="C83" s="1239"/>
      <c r="D83" s="1239"/>
      <c r="E83" s="1165"/>
    </row>
    <row r="84" spans="1:18" ht="18.95" customHeight="1">
      <c r="A84" s="1239"/>
      <c r="B84" s="1157" t="s">
        <v>131</v>
      </c>
      <c r="C84" s="1253"/>
      <c r="D84" s="1254"/>
      <c r="E84" s="1165"/>
    </row>
    <row r="85" spans="1:18" ht="18.95" customHeight="1">
      <c r="A85" s="1255"/>
      <c r="B85" s="1157" t="s">
        <v>132</v>
      </c>
      <c r="C85" s="1253"/>
      <c r="D85" s="1254"/>
      <c r="E85" s="1165"/>
    </row>
    <row r="86" spans="1:18" ht="18.95" customHeight="1">
      <c r="A86" s="1255"/>
      <c r="B86" s="1157" t="s">
        <v>133</v>
      </c>
      <c r="C86" s="1253"/>
      <c r="D86" s="1254"/>
      <c r="E86" s="1165"/>
    </row>
    <row r="87" spans="1:18" ht="16.5" customHeight="1">
      <c r="A87" s="1256"/>
      <c r="B87" s="1257">
        <v>50</v>
      </c>
      <c r="C87" s="1258"/>
      <c r="D87" s="1259"/>
      <c r="E87" s="1260"/>
    </row>
    <row r="88" spans="1:18" ht="14.25" customHeight="1">
      <c r="A88" s="1261"/>
      <c r="B88" s="1164"/>
      <c r="C88" s="1165"/>
      <c r="D88" s="1165"/>
      <c r="E88" s="1165"/>
      <c r="F88" s="1165"/>
      <c r="G88" s="1165"/>
    </row>
    <row r="89" spans="1:18" ht="22.5" customHeight="1">
      <c r="A89" s="1631" t="s">
        <v>134</v>
      </c>
      <c r="B89" s="1631"/>
      <c r="C89" s="1631"/>
      <c r="D89" s="1631"/>
      <c r="E89" s="1631"/>
      <c r="F89" s="1631"/>
      <c r="G89" s="1631"/>
      <c r="H89" s="1631"/>
      <c r="I89" s="1631"/>
      <c r="J89" s="1631"/>
    </row>
    <row r="90" spans="1:18" ht="31.5" customHeight="1">
      <c r="A90" s="1642" t="s">
        <v>135</v>
      </c>
      <c r="B90" s="1642"/>
      <c r="C90" s="1642"/>
      <c r="D90" s="1642"/>
      <c r="E90" s="1642"/>
      <c r="F90" s="1642"/>
      <c r="G90" s="1642"/>
      <c r="H90" s="1642"/>
      <c r="I90" s="1642"/>
      <c r="J90" s="1262"/>
    </row>
    <row r="91" spans="1:18" ht="17.100000000000001" customHeight="1">
      <c r="J91" s="1263"/>
    </row>
    <row r="92" spans="1:18" ht="25.5" customHeight="1">
      <c r="A92" s="1637" t="s">
        <v>40</v>
      </c>
      <c r="B92" s="1637" t="s">
        <v>7</v>
      </c>
      <c r="C92" s="1637" t="s">
        <v>136</v>
      </c>
      <c r="D92" s="1638" t="s">
        <v>137</v>
      </c>
      <c r="E92" s="1639"/>
      <c r="F92" s="1639"/>
      <c r="G92" s="1647"/>
      <c r="H92" s="1637" t="s">
        <v>138</v>
      </c>
      <c r="I92" s="1637" t="s">
        <v>139</v>
      </c>
      <c r="J92" s="1264"/>
    </row>
    <row r="93" spans="1:18" ht="109.5" customHeight="1">
      <c r="A93" s="1637"/>
      <c r="B93" s="1637"/>
      <c r="C93" s="1637"/>
      <c r="D93" s="1167" t="s">
        <v>140</v>
      </c>
      <c r="E93" s="1167" t="s">
        <v>141</v>
      </c>
      <c r="F93" s="1167" t="s">
        <v>142</v>
      </c>
      <c r="G93" s="1167" t="s">
        <v>143</v>
      </c>
      <c r="H93" s="1637"/>
      <c r="I93" s="1637"/>
      <c r="J93" s="1264"/>
      <c r="K93" s="1169"/>
      <c r="L93" s="1169"/>
      <c r="M93" s="1169"/>
      <c r="N93" s="1265"/>
      <c r="O93" s="1169"/>
      <c r="P93" s="1169"/>
      <c r="Q93" s="1169"/>
      <c r="R93" s="1169"/>
    </row>
    <row r="94" spans="1:18" s="1173" customFormat="1" ht="21" customHeight="1">
      <c r="A94" s="1167">
        <v>1</v>
      </c>
      <c r="B94" s="1167">
        <v>2</v>
      </c>
      <c r="C94" s="1167">
        <v>3</v>
      </c>
      <c r="D94" s="1167">
        <v>4</v>
      </c>
      <c r="E94" s="1167">
        <v>5</v>
      </c>
      <c r="F94" s="1167">
        <v>6</v>
      </c>
      <c r="G94" s="1167">
        <v>7</v>
      </c>
      <c r="H94" s="1167">
        <v>8</v>
      </c>
      <c r="I94" s="1167">
        <v>9</v>
      </c>
      <c r="J94" s="1171"/>
      <c r="K94" s="1170"/>
      <c r="L94" s="1170"/>
      <c r="M94" s="1170"/>
      <c r="N94" s="1170"/>
      <c r="O94" s="1170"/>
      <c r="P94" s="1170"/>
      <c r="Q94" s="1172"/>
      <c r="R94" s="1172"/>
    </row>
    <row r="95" spans="1:18" ht="32.25">
      <c r="A95" s="1231" t="s">
        <v>144</v>
      </c>
      <c r="B95" s="1157" t="s">
        <v>145</v>
      </c>
      <c r="C95" s="1186">
        <f>C97+C98+C99+C100+C101+C102+C103+C104+C105+C106+C107</f>
        <v>23</v>
      </c>
      <c r="D95" s="1186">
        <f t="shared" ref="D95:I95" si="2">D97+D98+D99+D100+D101+D102+D103+D104+D105+D106+D107</f>
        <v>10</v>
      </c>
      <c r="E95" s="1186">
        <f t="shared" si="2"/>
        <v>10</v>
      </c>
      <c r="F95" s="1186">
        <f t="shared" si="2"/>
        <v>13</v>
      </c>
      <c r="G95" s="1186">
        <f t="shared" si="2"/>
        <v>13</v>
      </c>
      <c r="H95" s="1186">
        <f t="shared" si="2"/>
        <v>23</v>
      </c>
      <c r="I95" s="1186">
        <f t="shared" si="2"/>
        <v>0</v>
      </c>
      <c r="J95" s="1249"/>
      <c r="K95" s="1169"/>
      <c r="L95" s="1169"/>
      <c r="M95" s="1169"/>
      <c r="N95" s="1169"/>
      <c r="O95" s="1169"/>
      <c r="P95" s="1169"/>
      <c r="Q95" s="1169"/>
      <c r="R95" s="1169"/>
    </row>
    <row r="96" spans="1:18" ht="17.100000000000001" customHeight="1">
      <c r="A96" s="1266" t="s">
        <v>146</v>
      </c>
      <c r="B96" s="1267"/>
      <c r="C96" s="1197"/>
      <c r="D96" s="1197"/>
      <c r="E96" s="1197"/>
      <c r="F96" s="1197"/>
      <c r="G96" s="1197"/>
      <c r="H96" s="1197"/>
      <c r="I96" s="1197"/>
      <c r="J96" s="1249"/>
      <c r="K96" s="1169"/>
      <c r="L96" s="1169"/>
      <c r="M96" s="1265"/>
      <c r="N96" s="1169"/>
      <c r="O96" s="1169"/>
      <c r="P96" s="1169"/>
      <c r="Q96" s="1169"/>
      <c r="R96" s="1169"/>
    </row>
    <row r="97" spans="1:46" ht="18.95" customHeight="1">
      <c r="A97" s="1268" t="s">
        <v>147</v>
      </c>
      <c r="B97" s="1157" t="s">
        <v>148</v>
      </c>
      <c r="C97" s="1197">
        <v>18</v>
      </c>
      <c r="D97" s="1197">
        <v>6</v>
      </c>
      <c r="E97" s="1197">
        <v>6</v>
      </c>
      <c r="F97" s="1197">
        <v>12</v>
      </c>
      <c r="G97" s="1197">
        <v>12</v>
      </c>
      <c r="H97" s="1197">
        <v>18</v>
      </c>
      <c r="I97" s="1197">
        <v>0</v>
      </c>
      <c r="J97" s="1249"/>
    </row>
    <row r="98" spans="1:46" ht="18.95" customHeight="1">
      <c r="A98" s="1234" t="s">
        <v>149</v>
      </c>
      <c r="B98" s="1150" t="s">
        <v>150</v>
      </c>
      <c r="C98" s="1197">
        <v>1</v>
      </c>
      <c r="D98" s="1197">
        <v>1</v>
      </c>
      <c r="E98" s="1197">
        <v>1</v>
      </c>
      <c r="F98" s="1197"/>
      <c r="G98" s="1197"/>
      <c r="H98" s="1197">
        <v>1</v>
      </c>
      <c r="I98" s="1197">
        <v>0</v>
      </c>
      <c r="J98" s="1249"/>
    </row>
    <row r="99" spans="1:46" ht="18.95" customHeight="1">
      <c r="A99" s="1234" t="s">
        <v>151</v>
      </c>
      <c r="B99" s="1157" t="s">
        <v>152</v>
      </c>
      <c r="C99" s="1197">
        <v>2</v>
      </c>
      <c r="D99" s="1197">
        <v>1</v>
      </c>
      <c r="E99" s="1197">
        <v>1</v>
      </c>
      <c r="F99" s="1197">
        <v>1</v>
      </c>
      <c r="G99" s="1197">
        <v>1</v>
      </c>
      <c r="H99" s="1197">
        <v>2</v>
      </c>
      <c r="I99" s="1197">
        <v>0</v>
      </c>
      <c r="J99" s="1249"/>
    </row>
    <row r="100" spans="1:46" ht="18.95" customHeight="1">
      <c r="A100" s="1234" t="s">
        <v>153</v>
      </c>
      <c r="B100" s="1157" t="s">
        <v>154</v>
      </c>
      <c r="C100" s="1197">
        <v>1</v>
      </c>
      <c r="D100" s="1197">
        <v>1</v>
      </c>
      <c r="E100" s="1197">
        <v>1</v>
      </c>
      <c r="F100" s="1197"/>
      <c r="G100" s="1197"/>
      <c r="H100" s="1197">
        <v>1</v>
      </c>
      <c r="I100" s="1197">
        <v>0</v>
      </c>
      <c r="J100" s="1249"/>
    </row>
    <row r="101" spans="1:46" ht="18.95" customHeight="1">
      <c r="A101" s="1234" t="s">
        <v>155</v>
      </c>
      <c r="B101" s="1150" t="s">
        <v>156</v>
      </c>
      <c r="C101" s="1197"/>
      <c r="D101" s="1197"/>
      <c r="E101" s="1197"/>
      <c r="F101" s="1197"/>
      <c r="G101" s="1197"/>
      <c r="H101" s="1197"/>
      <c r="I101" s="1197"/>
      <c r="J101" s="1249"/>
    </row>
    <row r="102" spans="1:46" ht="18.95" customHeight="1">
      <c r="A102" s="1234" t="s">
        <v>157</v>
      </c>
      <c r="B102" s="1157" t="s">
        <v>158</v>
      </c>
      <c r="C102" s="1197"/>
      <c r="D102" s="1197"/>
      <c r="E102" s="1197"/>
      <c r="F102" s="1197"/>
      <c r="G102" s="1197"/>
      <c r="H102" s="1197"/>
      <c r="I102" s="1197"/>
      <c r="J102" s="1249"/>
    </row>
    <row r="103" spans="1:46" ht="18.95" customHeight="1">
      <c r="A103" s="1234" t="s">
        <v>159</v>
      </c>
      <c r="B103" s="1157" t="s">
        <v>160</v>
      </c>
      <c r="C103" s="1197">
        <v>1</v>
      </c>
      <c r="D103" s="1197">
        <v>1</v>
      </c>
      <c r="E103" s="1197">
        <v>1</v>
      </c>
      <c r="F103" s="1197"/>
      <c r="G103" s="1197"/>
      <c r="H103" s="1197">
        <v>1</v>
      </c>
      <c r="I103" s="1197">
        <v>0</v>
      </c>
      <c r="J103" s="1249"/>
    </row>
    <row r="104" spans="1:46" ht="18.95" customHeight="1">
      <c r="A104" s="1234" t="s">
        <v>161</v>
      </c>
      <c r="B104" s="1150" t="s">
        <v>162</v>
      </c>
      <c r="C104" s="1197"/>
      <c r="D104" s="1197"/>
      <c r="E104" s="1197"/>
      <c r="F104" s="1197"/>
      <c r="G104" s="1197"/>
      <c r="H104" s="1197"/>
      <c r="I104" s="1197"/>
      <c r="J104" s="1249"/>
    </row>
    <row r="105" spans="1:46" ht="18.95" customHeight="1">
      <c r="A105" s="1234" t="s">
        <v>163</v>
      </c>
      <c r="B105" s="1157" t="s">
        <v>164</v>
      </c>
      <c r="C105" s="1197"/>
      <c r="D105" s="1197"/>
      <c r="E105" s="1197"/>
      <c r="F105" s="1197"/>
      <c r="G105" s="1197"/>
      <c r="H105" s="1197"/>
      <c r="I105" s="1197"/>
      <c r="J105" s="1249"/>
    </row>
    <row r="106" spans="1:46" ht="18.95" customHeight="1">
      <c r="A106" s="1234" t="s">
        <v>165</v>
      </c>
      <c r="B106" s="1157" t="s">
        <v>166</v>
      </c>
      <c r="C106" s="1197"/>
      <c r="D106" s="1197"/>
      <c r="E106" s="1197"/>
      <c r="F106" s="1197"/>
      <c r="G106" s="1197"/>
      <c r="H106" s="1197"/>
      <c r="I106" s="1197"/>
      <c r="J106" s="1249"/>
    </row>
    <row r="107" spans="1:46" ht="18.95" customHeight="1">
      <c r="A107" s="1234" t="s">
        <v>167</v>
      </c>
      <c r="B107" s="1150" t="s">
        <v>168</v>
      </c>
      <c r="C107" s="1197"/>
      <c r="D107" s="1197"/>
      <c r="E107" s="1197"/>
      <c r="F107" s="1197"/>
      <c r="G107" s="1197"/>
      <c r="H107" s="1197"/>
      <c r="I107" s="1197"/>
      <c r="J107" s="1249"/>
    </row>
    <row r="108" spans="1:46" ht="51.75" customHeight="1">
      <c r="A108" s="1269" t="s">
        <v>169</v>
      </c>
      <c r="B108" s="1157" t="s">
        <v>170</v>
      </c>
      <c r="C108" s="1197"/>
      <c r="D108" s="1212" t="s">
        <v>82</v>
      </c>
      <c r="E108" s="1212" t="s">
        <v>82</v>
      </c>
      <c r="F108" s="1212" t="s">
        <v>82</v>
      </c>
      <c r="G108" s="1212" t="s">
        <v>82</v>
      </c>
      <c r="H108" s="1210"/>
      <c r="I108" s="1210"/>
      <c r="J108" s="1249"/>
    </row>
    <row r="109" spans="1:46" ht="73.5" customHeight="1">
      <c r="A109" s="1269" t="s">
        <v>171</v>
      </c>
      <c r="B109" s="1157" t="s">
        <v>172</v>
      </c>
      <c r="C109" s="1197">
        <v>23</v>
      </c>
      <c r="D109" s="1210">
        <v>10</v>
      </c>
      <c r="E109" s="1210">
        <v>10</v>
      </c>
      <c r="F109" s="1210">
        <v>13</v>
      </c>
      <c r="G109" s="1210">
        <v>13</v>
      </c>
      <c r="H109" s="1210">
        <v>23</v>
      </c>
      <c r="I109" s="1212" t="s">
        <v>82</v>
      </c>
      <c r="J109" s="1249"/>
      <c r="K109" s="1205"/>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row>
    <row r="110" spans="1:46" ht="39" customHeight="1">
      <c r="A110" s="1271"/>
      <c r="B110" s="1272"/>
      <c r="C110" s="1272"/>
      <c r="D110" s="1272"/>
      <c r="E110" s="1272"/>
      <c r="F110" s="1272"/>
      <c r="G110" s="1272"/>
      <c r="H110" s="1272"/>
      <c r="I110" s="1273"/>
      <c r="J110" s="1249"/>
    </row>
    <row r="111" spans="1:46" ht="19.5" customHeight="1">
      <c r="A111" s="1631" t="s">
        <v>173</v>
      </c>
      <c r="B111" s="1631"/>
      <c r="C111" s="1631"/>
      <c r="D111" s="1631"/>
      <c r="E111" s="1631"/>
      <c r="F111" s="1631"/>
      <c r="G111" s="1631"/>
      <c r="H111" s="1631"/>
      <c r="I111" s="1631"/>
      <c r="J111" s="1249"/>
    </row>
    <row r="112" spans="1:46" ht="21.75" customHeight="1">
      <c r="A112" s="1648" t="s">
        <v>174</v>
      </c>
      <c r="B112" s="1648"/>
      <c r="C112" s="1648"/>
      <c r="D112" s="1648"/>
      <c r="E112" s="1648"/>
      <c r="F112" s="1648"/>
      <c r="G112" s="1648"/>
      <c r="H112" s="1648"/>
      <c r="I112" s="1648"/>
    </row>
    <row r="113" spans="1:19" ht="19.5" customHeight="1">
      <c r="A113" s="1176"/>
      <c r="B113" s="1176"/>
      <c r="C113" s="1176"/>
      <c r="D113" s="1176"/>
      <c r="E113" s="1176"/>
      <c r="G113" s="1227"/>
      <c r="H113" s="1227"/>
      <c r="I113" s="1227"/>
      <c r="L113" s="1274"/>
    </row>
    <row r="114" spans="1:19" ht="15.75" customHeight="1">
      <c r="A114" s="1637" t="s">
        <v>40</v>
      </c>
      <c r="B114" s="1637" t="s">
        <v>7</v>
      </c>
      <c r="C114" s="1649" t="s">
        <v>175</v>
      </c>
      <c r="D114" s="1649"/>
      <c r="E114" s="1649"/>
      <c r="F114" s="1649"/>
      <c r="G114" s="1649"/>
      <c r="H114" s="1649"/>
      <c r="I114" s="1649"/>
      <c r="J114" s="1649"/>
      <c r="K114" s="1649"/>
      <c r="L114" s="1649"/>
      <c r="M114" s="1275"/>
      <c r="N114" s="1275"/>
      <c r="O114" s="1275"/>
      <c r="P114" s="1275"/>
      <c r="Q114" s="1235"/>
      <c r="R114" s="1235"/>
      <c r="S114" s="1235"/>
    </row>
    <row r="115" spans="1:19" ht="28.5" customHeight="1">
      <c r="A115" s="1637"/>
      <c r="B115" s="1637"/>
      <c r="C115" s="1167" t="s">
        <v>176</v>
      </c>
      <c r="D115" s="1167" t="s">
        <v>177</v>
      </c>
      <c r="E115" s="1167" t="s">
        <v>178</v>
      </c>
      <c r="F115" s="1167" t="s">
        <v>179</v>
      </c>
      <c r="G115" s="1167" t="s">
        <v>180</v>
      </c>
      <c r="H115" s="1167" t="s">
        <v>181</v>
      </c>
      <c r="I115" s="1276" t="s">
        <v>182</v>
      </c>
      <c r="J115" s="1276" t="s">
        <v>183</v>
      </c>
      <c r="K115" s="1276" t="s">
        <v>184</v>
      </c>
      <c r="L115" s="1276" t="s">
        <v>185</v>
      </c>
      <c r="M115" s="1275"/>
      <c r="N115" s="1277"/>
      <c r="O115" s="1275"/>
      <c r="P115" s="1275"/>
      <c r="Q115" s="1235"/>
      <c r="R115" s="1235"/>
      <c r="S115" s="1235"/>
    </row>
    <row r="116" spans="1:19" s="1173" customFormat="1" ht="16.5" customHeight="1">
      <c r="A116" s="1167">
        <v>1</v>
      </c>
      <c r="B116" s="1167">
        <v>2</v>
      </c>
      <c r="C116" s="1167">
        <v>3</v>
      </c>
      <c r="D116" s="1167">
        <v>4</v>
      </c>
      <c r="E116" s="1167">
        <v>5</v>
      </c>
      <c r="F116" s="1167">
        <v>6</v>
      </c>
      <c r="G116" s="1167">
        <v>7</v>
      </c>
      <c r="H116" s="1167">
        <v>8</v>
      </c>
      <c r="I116" s="1167">
        <v>9</v>
      </c>
      <c r="J116" s="1230">
        <v>10</v>
      </c>
      <c r="K116" s="1167">
        <v>11</v>
      </c>
      <c r="L116" s="1167">
        <v>12</v>
      </c>
      <c r="M116" s="1184"/>
      <c r="N116" s="1184"/>
      <c r="O116" s="1184"/>
      <c r="P116" s="1184"/>
      <c r="Q116" s="1278"/>
      <c r="R116" s="1278"/>
      <c r="S116" s="1278"/>
    </row>
    <row r="117" spans="1:19" ht="34.5" customHeight="1">
      <c r="A117" s="1231" t="s">
        <v>186</v>
      </c>
      <c r="B117" s="1150" t="s">
        <v>187</v>
      </c>
      <c r="C117" s="1186">
        <f>C119+C120+C121+C122+C123+C124+C125+C126+C127+C128+C129</f>
        <v>0</v>
      </c>
      <c r="D117" s="1186">
        <f t="shared" ref="D117:L117" si="3">D119+D120+D121+D122+D123+D124+D125+D126+D127+D128+D129</f>
        <v>1</v>
      </c>
      <c r="E117" s="1186">
        <f t="shared" si="3"/>
        <v>4</v>
      </c>
      <c r="F117" s="1186">
        <f t="shared" si="3"/>
        <v>3</v>
      </c>
      <c r="G117" s="1186">
        <f t="shared" si="3"/>
        <v>1</v>
      </c>
      <c r="H117" s="1186">
        <f t="shared" si="3"/>
        <v>4</v>
      </c>
      <c r="I117" s="1186">
        <f t="shared" si="3"/>
        <v>3</v>
      </c>
      <c r="J117" s="1186">
        <f t="shared" si="3"/>
        <v>4</v>
      </c>
      <c r="K117" s="1186">
        <f t="shared" si="3"/>
        <v>2</v>
      </c>
      <c r="L117" s="1186">
        <f t="shared" si="3"/>
        <v>1</v>
      </c>
      <c r="M117" s="1279">
        <f>C95-C117-D117-E117-F117-G117-H117-I117-J117-K117-L117</f>
        <v>0</v>
      </c>
      <c r="N117" s="1280"/>
      <c r="O117" s="1281"/>
      <c r="P117" s="1281"/>
      <c r="Q117" s="1235"/>
      <c r="R117" s="1235"/>
      <c r="S117" s="1235"/>
    </row>
    <row r="118" spans="1:19" ht="18.75">
      <c r="A118" s="1266" t="s">
        <v>146</v>
      </c>
      <c r="B118" s="1282"/>
      <c r="C118" s="1283"/>
      <c r="D118" s="1283"/>
      <c r="E118" s="1283"/>
      <c r="F118" s="1283"/>
      <c r="G118" s="1283"/>
      <c r="H118" s="1283"/>
      <c r="I118" s="1283"/>
      <c r="J118" s="1283"/>
      <c r="K118" s="1283"/>
      <c r="L118" s="1283"/>
      <c r="M118" s="1279"/>
      <c r="N118" s="1284"/>
      <c r="O118" s="1281"/>
      <c r="P118" s="1281"/>
      <c r="Q118" s="1235"/>
      <c r="R118" s="1235"/>
      <c r="S118" s="1235"/>
    </row>
    <row r="119" spans="1:19" ht="18.95" customHeight="1">
      <c r="A119" s="1268" t="s">
        <v>147</v>
      </c>
      <c r="B119" s="1157" t="s">
        <v>188</v>
      </c>
      <c r="C119" s="1352"/>
      <c r="D119" s="1352"/>
      <c r="E119" s="1352">
        <v>3</v>
      </c>
      <c r="F119" s="1352">
        <v>3</v>
      </c>
      <c r="G119" s="1352">
        <v>1</v>
      </c>
      <c r="H119" s="1352">
        <v>2</v>
      </c>
      <c r="I119" s="1353">
        <v>3</v>
      </c>
      <c r="J119" s="1353">
        <v>4</v>
      </c>
      <c r="K119" s="1353">
        <v>1</v>
      </c>
      <c r="L119" s="1353">
        <v>1</v>
      </c>
      <c r="M119" s="1279">
        <f t="shared" ref="M119:M129" si="4">C97-C119-D119-E119-F119-G119-H119-I119-J119-K119-L119</f>
        <v>0</v>
      </c>
      <c r="N119" s="1284"/>
      <c r="O119" s="1275"/>
      <c r="P119" s="1275"/>
      <c r="Q119" s="1235"/>
      <c r="R119" s="1235"/>
      <c r="S119" s="1235"/>
    </row>
    <row r="120" spans="1:19" ht="18.95" customHeight="1">
      <c r="A120" s="1234" t="s">
        <v>149</v>
      </c>
      <c r="B120" s="1150" t="s">
        <v>189</v>
      </c>
      <c r="C120" s="1197"/>
      <c r="D120" s="1197"/>
      <c r="E120" s="1197"/>
      <c r="F120" s="1197"/>
      <c r="G120" s="1197"/>
      <c r="H120" s="1197">
        <v>1</v>
      </c>
      <c r="I120" s="1197"/>
      <c r="J120" s="1197"/>
      <c r="K120" s="1197"/>
      <c r="L120" s="1197"/>
      <c r="M120" s="1279">
        <f t="shared" si="4"/>
        <v>0</v>
      </c>
      <c r="N120" s="1284"/>
      <c r="O120" s="1275"/>
      <c r="P120" s="1275"/>
      <c r="Q120" s="1235"/>
      <c r="R120" s="1235"/>
      <c r="S120" s="1235"/>
    </row>
    <row r="121" spans="1:19" ht="18.95" customHeight="1">
      <c r="A121" s="1234" t="s">
        <v>151</v>
      </c>
      <c r="B121" s="1157" t="s">
        <v>190</v>
      </c>
      <c r="C121" s="1352"/>
      <c r="D121" s="1352"/>
      <c r="E121" s="1352"/>
      <c r="F121" s="1352"/>
      <c r="G121" s="1352"/>
      <c r="H121" s="1352">
        <v>1</v>
      </c>
      <c r="I121" s="1352"/>
      <c r="J121" s="1352"/>
      <c r="K121" s="1352">
        <v>1</v>
      </c>
      <c r="L121" s="1352"/>
      <c r="M121" s="1279">
        <f t="shared" si="4"/>
        <v>0</v>
      </c>
      <c r="N121" s="1284"/>
      <c r="O121" s="1275"/>
      <c r="P121" s="1275"/>
      <c r="Q121" s="1235"/>
      <c r="R121" s="1235"/>
      <c r="S121" s="1235"/>
    </row>
    <row r="122" spans="1:19" ht="18.95" customHeight="1">
      <c r="A122" s="1234" t="s">
        <v>153</v>
      </c>
      <c r="B122" s="1150" t="s">
        <v>191</v>
      </c>
      <c r="C122" s="1352"/>
      <c r="D122" s="1352"/>
      <c r="E122" s="1352">
        <v>1</v>
      </c>
      <c r="F122" s="1352"/>
      <c r="G122" s="1352"/>
      <c r="H122" s="1352"/>
      <c r="I122" s="1352"/>
      <c r="J122" s="1352"/>
      <c r="K122" s="1352"/>
      <c r="L122" s="1352"/>
      <c r="M122" s="1279">
        <f t="shared" si="4"/>
        <v>0</v>
      </c>
      <c r="N122" s="1284"/>
      <c r="O122" s="1275"/>
      <c r="P122" s="1275"/>
      <c r="Q122" s="1235"/>
      <c r="R122" s="1235"/>
      <c r="S122" s="1235"/>
    </row>
    <row r="123" spans="1:19" ht="18.95" customHeight="1">
      <c r="A123" s="1234" t="s">
        <v>155</v>
      </c>
      <c r="B123" s="1157" t="s">
        <v>192</v>
      </c>
      <c r="C123" s="1197"/>
      <c r="D123" s="1197"/>
      <c r="E123" s="1197"/>
      <c r="F123" s="1197"/>
      <c r="G123" s="1197"/>
      <c r="H123" s="1197"/>
      <c r="I123" s="1197"/>
      <c r="J123" s="1197"/>
      <c r="K123" s="1197"/>
      <c r="L123" s="1197"/>
      <c r="M123" s="1279">
        <f t="shared" si="4"/>
        <v>0</v>
      </c>
      <c r="N123" s="1284"/>
      <c r="O123" s="1275"/>
      <c r="P123" s="1275"/>
      <c r="Q123" s="1235"/>
      <c r="R123" s="1235"/>
      <c r="S123" s="1235"/>
    </row>
    <row r="124" spans="1:19" ht="18.95" customHeight="1">
      <c r="A124" s="1234" t="s">
        <v>157</v>
      </c>
      <c r="B124" s="1150" t="s">
        <v>193</v>
      </c>
      <c r="C124" s="1197"/>
      <c r="D124" s="1197"/>
      <c r="E124" s="1197"/>
      <c r="F124" s="1197"/>
      <c r="G124" s="1197"/>
      <c r="H124" s="1197"/>
      <c r="I124" s="1197"/>
      <c r="J124" s="1197"/>
      <c r="K124" s="1197"/>
      <c r="L124" s="1197"/>
      <c r="M124" s="1279">
        <f t="shared" si="4"/>
        <v>0</v>
      </c>
      <c r="N124" s="1284"/>
      <c r="O124" s="1275"/>
      <c r="P124" s="1275"/>
      <c r="Q124" s="1235"/>
      <c r="R124" s="1235"/>
      <c r="S124" s="1235"/>
    </row>
    <row r="125" spans="1:19" ht="18.95" customHeight="1">
      <c r="A125" s="1234" t="s">
        <v>159</v>
      </c>
      <c r="B125" s="1157" t="s">
        <v>194</v>
      </c>
      <c r="C125" s="1197"/>
      <c r="D125" s="1197">
        <v>1</v>
      </c>
      <c r="E125" s="1197"/>
      <c r="F125" s="1197"/>
      <c r="G125" s="1197"/>
      <c r="H125" s="1197"/>
      <c r="I125" s="1197"/>
      <c r="J125" s="1197"/>
      <c r="K125" s="1197"/>
      <c r="L125" s="1197"/>
      <c r="M125" s="1279">
        <f t="shared" si="4"/>
        <v>0</v>
      </c>
      <c r="N125" s="1284"/>
      <c r="O125" s="1275"/>
      <c r="P125" s="1275"/>
      <c r="Q125" s="1235"/>
      <c r="R125" s="1235"/>
      <c r="S125" s="1235"/>
    </row>
    <row r="126" spans="1:19" ht="18.95" customHeight="1">
      <c r="A126" s="1234" t="s">
        <v>161</v>
      </c>
      <c r="B126" s="1150" t="s">
        <v>195</v>
      </c>
      <c r="C126" s="1197"/>
      <c r="D126" s="1197"/>
      <c r="E126" s="1197"/>
      <c r="F126" s="1197"/>
      <c r="G126" s="1197"/>
      <c r="H126" s="1197"/>
      <c r="I126" s="1197"/>
      <c r="J126" s="1197"/>
      <c r="K126" s="1197"/>
      <c r="L126" s="1197"/>
      <c r="M126" s="1279">
        <f t="shared" si="4"/>
        <v>0</v>
      </c>
      <c r="N126" s="1284"/>
      <c r="O126" s="1275"/>
      <c r="P126" s="1275"/>
      <c r="Q126" s="1235"/>
      <c r="R126" s="1235"/>
      <c r="S126" s="1235"/>
    </row>
    <row r="127" spans="1:19" ht="18.95" customHeight="1">
      <c r="A127" s="1234" t="s">
        <v>163</v>
      </c>
      <c r="B127" s="1157" t="s">
        <v>196</v>
      </c>
      <c r="C127" s="1197"/>
      <c r="D127" s="1197"/>
      <c r="E127" s="1197"/>
      <c r="F127" s="1197"/>
      <c r="G127" s="1197"/>
      <c r="H127" s="1197"/>
      <c r="I127" s="1197"/>
      <c r="J127" s="1197"/>
      <c r="K127" s="1197"/>
      <c r="L127" s="1197"/>
      <c r="M127" s="1279">
        <f t="shared" si="4"/>
        <v>0</v>
      </c>
      <c r="N127" s="1284"/>
      <c r="O127" s="1275"/>
      <c r="P127" s="1275"/>
      <c r="Q127" s="1235"/>
      <c r="R127" s="1235"/>
      <c r="S127" s="1235"/>
    </row>
    <row r="128" spans="1:19" ht="18.95" customHeight="1">
      <c r="A128" s="1234" t="s">
        <v>165</v>
      </c>
      <c r="B128" s="1150" t="s">
        <v>197</v>
      </c>
      <c r="C128" s="1197"/>
      <c r="D128" s="1197"/>
      <c r="E128" s="1197"/>
      <c r="F128" s="1197"/>
      <c r="G128" s="1197"/>
      <c r="H128" s="1197"/>
      <c r="I128" s="1197"/>
      <c r="J128" s="1197"/>
      <c r="K128" s="1197"/>
      <c r="L128" s="1197"/>
      <c r="M128" s="1279">
        <f t="shared" si="4"/>
        <v>0</v>
      </c>
      <c r="N128" s="1284"/>
      <c r="O128" s="1275"/>
      <c r="P128" s="1275"/>
      <c r="Q128" s="1235"/>
      <c r="R128" s="1235"/>
      <c r="S128" s="1235"/>
    </row>
    <row r="129" spans="1:20" ht="18.95" customHeight="1">
      <c r="A129" s="1234" t="s">
        <v>167</v>
      </c>
      <c r="B129" s="1157" t="s">
        <v>198</v>
      </c>
      <c r="C129" s="1197"/>
      <c r="D129" s="1197"/>
      <c r="E129" s="1197"/>
      <c r="F129" s="1197"/>
      <c r="G129" s="1197"/>
      <c r="H129" s="1197"/>
      <c r="I129" s="1197"/>
      <c r="J129" s="1197"/>
      <c r="K129" s="1197"/>
      <c r="L129" s="1197"/>
      <c r="M129" s="1279">
        <f t="shared" si="4"/>
        <v>0</v>
      </c>
      <c r="N129" s="1284"/>
      <c r="O129" s="1275"/>
      <c r="P129" s="1275"/>
      <c r="Q129" s="1235"/>
      <c r="R129" s="1235"/>
      <c r="S129" s="1235"/>
    </row>
    <row r="130" spans="1:20" ht="27.75" customHeight="1">
      <c r="A130" s="1146"/>
      <c r="B130" s="1146"/>
      <c r="C130" s="1146"/>
      <c r="D130" s="1146"/>
      <c r="E130" s="1146"/>
      <c r="F130" s="1146"/>
      <c r="G130" s="1146"/>
      <c r="H130" s="1146"/>
      <c r="I130" s="1146"/>
      <c r="J130" s="1146"/>
      <c r="K130" s="1146"/>
      <c r="L130" s="1146"/>
      <c r="M130" s="1146"/>
      <c r="N130" s="1146"/>
      <c r="O130" s="1146"/>
      <c r="P130" s="1146"/>
    </row>
    <row r="131" spans="1:20" ht="23.25" customHeight="1">
      <c r="A131" s="1646" t="s">
        <v>199</v>
      </c>
      <c r="B131" s="1646"/>
      <c r="C131" s="1646"/>
      <c r="D131" s="1646"/>
      <c r="E131" s="1646"/>
      <c r="F131" s="1646"/>
      <c r="G131" s="1646"/>
      <c r="H131" s="1646"/>
      <c r="I131" s="1646"/>
      <c r="J131" s="1646"/>
      <c r="K131" s="1646"/>
      <c r="L131" s="1646"/>
      <c r="M131" s="1646"/>
      <c r="N131" s="1146"/>
      <c r="O131" s="1146"/>
      <c r="P131" s="1146"/>
    </row>
    <row r="132" spans="1:20" ht="22.5" customHeight="1">
      <c r="A132" s="1642" t="s">
        <v>174</v>
      </c>
      <c r="B132" s="1642"/>
      <c r="C132" s="1642"/>
      <c r="D132" s="1642"/>
      <c r="E132" s="1642"/>
      <c r="F132" s="1642"/>
      <c r="G132" s="1642"/>
      <c r="H132" s="1642"/>
      <c r="I132" s="1642"/>
      <c r="J132" s="1642"/>
      <c r="K132" s="1642"/>
      <c r="L132" s="1642"/>
      <c r="M132" s="1285"/>
      <c r="N132" s="1285"/>
      <c r="O132" s="1285"/>
      <c r="P132" s="1285"/>
    </row>
    <row r="133" spans="1:20" ht="15" customHeight="1">
      <c r="A133" s="1285"/>
      <c r="B133" s="1285"/>
      <c r="C133" s="1285"/>
      <c r="D133" s="1285"/>
      <c r="E133" s="1285"/>
      <c r="F133" s="1285"/>
      <c r="G133" s="1285"/>
      <c r="H133" s="1285"/>
      <c r="I133" s="1285"/>
      <c r="J133" s="1643"/>
      <c r="K133" s="1643"/>
      <c r="L133" s="1643"/>
      <c r="M133" s="1643"/>
      <c r="N133" s="1643"/>
      <c r="O133" s="1643"/>
      <c r="P133" s="1643"/>
    </row>
    <row r="134" spans="1:20" ht="33.75" customHeight="1">
      <c r="A134" s="1637" t="s">
        <v>40</v>
      </c>
      <c r="B134" s="1637" t="s">
        <v>7</v>
      </c>
      <c r="C134" s="1637" t="s">
        <v>200</v>
      </c>
      <c r="D134" s="1644" t="s">
        <v>201</v>
      </c>
      <c r="E134" s="1644"/>
      <c r="F134" s="1644"/>
      <c r="G134" s="1644"/>
      <c r="H134" s="1644"/>
      <c r="I134" s="1644"/>
      <c r="J134" s="1645" t="s">
        <v>202</v>
      </c>
      <c r="K134" s="1644" t="s">
        <v>203</v>
      </c>
      <c r="L134" s="1644"/>
      <c r="M134" s="1644"/>
      <c r="N134" s="1644"/>
      <c r="O134" s="1644"/>
      <c r="P134" s="1644"/>
    </row>
    <row r="135" spans="1:20" ht="61.15" customHeight="1">
      <c r="A135" s="1637"/>
      <c r="B135" s="1637"/>
      <c r="C135" s="1637"/>
      <c r="D135" s="1167" t="s">
        <v>204</v>
      </c>
      <c r="E135" s="1167" t="s">
        <v>205</v>
      </c>
      <c r="F135" s="1167" t="s">
        <v>206</v>
      </c>
      <c r="G135" s="1167" t="s">
        <v>207</v>
      </c>
      <c r="H135" s="1167" t="s">
        <v>208</v>
      </c>
      <c r="I135" s="1167" t="s">
        <v>209</v>
      </c>
      <c r="J135" s="1645"/>
      <c r="K135" s="1167" t="s">
        <v>204</v>
      </c>
      <c r="L135" s="1167" t="s">
        <v>205</v>
      </c>
      <c r="M135" s="1167" t="s">
        <v>206</v>
      </c>
      <c r="N135" s="1167" t="s">
        <v>207</v>
      </c>
      <c r="O135" s="1167" t="s">
        <v>208</v>
      </c>
      <c r="P135" s="1167" t="s">
        <v>209</v>
      </c>
    </row>
    <row r="136" spans="1:20" s="1173" customFormat="1" ht="15.75" customHeight="1">
      <c r="A136" s="1167">
        <v>1</v>
      </c>
      <c r="B136" s="1167">
        <v>2</v>
      </c>
      <c r="C136" s="1167">
        <v>3</v>
      </c>
      <c r="D136" s="1167">
        <v>4</v>
      </c>
      <c r="E136" s="1167">
        <v>5</v>
      </c>
      <c r="F136" s="1167">
        <v>6</v>
      </c>
      <c r="G136" s="1167">
        <v>7</v>
      </c>
      <c r="H136" s="1167">
        <v>8</v>
      </c>
      <c r="I136" s="1167">
        <v>9</v>
      </c>
      <c r="J136" s="1230">
        <v>10</v>
      </c>
      <c r="K136" s="1167">
        <v>11</v>
      </c>
      <c r="L136" s="1167">
        <v>12</v>
      </c>
      <c r="M136" s="1167">
        <v>13</v>
      </c>
      <c r="N136" s="1167">
        <v>14</v>
      </c>
      <c r="O136" s="1167">
        <v>15</v>
      </c>
      <c r="P136" s="1167">
        <v>16</v>
      </c>
    </row>
    <row r="137" spans="1:20" ht="18.95" customHeight="1">
      <c r="A137" s="1174" t="s">
        <v>210</v>
      </c>
      <c r="B137" s="1150" t="s">
        <v>211</v>
      </c>
      <c r="C137" s="1186">
        <f>D137+E137+F137+G137+H137+I137</f>
        <v>23</v>
      </c>
      <c r="D137" s="1352">
        <v>4</v>
      </c>
      <c r="E137" s="1352">
        <v>3</v>
      </c>
      <c r="F137" s="1352">
        <v>1</v>
      </c>
      <c r="G137" s="1352">
        <v>2</v>
      </c>
      <c r="H137" s="1352">
        <v>2</v>
      </c>
      <c r="I137" s="1352">
        <v>11</v>
      </c>
      <c r="J137" s="1354">
        <f>K137+L137+M137+N137+O137+P137</f>
        <v>23</v>
      </c>
      <c r="K137" s="1355">
        <v>4</v>
      </c>
      <c r="L137" s="1355">
        <v>3</v>
      </c>
      <c r="M137" s="1355">
        <v>1</v>
      </c>
      <c r="N137" s="1355">
        <v>2</v>
      </c>
      <c r="O137" s="1355">
        <v>2</v>
      </c>
      <c r="P137" s="1355">
        <v>11</v>
      </c>
      <c r="Q137" s="1287">
        <f>J137-K137-L137-M137-N137-O137-P137</f>
        <v>0</v>
      </c>
      <c r="R137" s="1235"/>
      <c r="S137" s="1235"/>
      <c r="T137" s="1235"/>
    </row>
    <row r="138" spans="1:20" ht="18.95" customHeight="1">
      <c r="A138" s="1288"/>
      <c r="B138" s="1289"/>
      <c r="C138" s="1290">
        <f>C95-C137</f>
        <v>0</v>
      </c>
      <c r="D138" s="1291"/>
      <c r="E138" s="1291"/>
      <c r="F138" s="1291"/>
      <c r="G138" s="1291"/>
      <c r="H138" s="1291"/>
      <c r="I138" s="1291"/>
      <c r="J138" s="1291"/>
      <c r="K138" s="1291"/>
      <c r="L138" s="1291"/>
      <c r="M138" s="1291"/>
      <c r="N138" s="1291"/>
      <c r="O138" s="1291"/>
      <c r="P138" s="1291"/>
    </row>
    <row r="139" spans="1:20" ht="15">
      <c r="A139" s="1292"/>
      <c r="B139" s="1292"/>
      <c r="C139" s="1292"/>
      <c r="D139" s="1292"/>
      <c r="E139" s="1292"/>
      <c r="F139" s="1292"/>
      <c r="G139" s="1292"/>
      <c r="H139" s="1292"/>
      <c r="I139" s="1292"/>
      <c r="J139" s="1292"/>
      <c r="K139" s="1292"/>
      <c r="L139" s="1292"/>
      <c r="M139" s="1292"/>
      <c r="N139" s="1292"/>
      <c r="O139" s="1292"/>
      <c r="P139" s="1292"/>
    </row>
    <row r="140" spans="1:20" ht="24.75" customHeight="1">
      <c r="A140" s="1635" t="s">
        <v>212</v>
      </c>
      <c r="B140" s="1635"/>
      <c r="C140" s="1635"/>
      <c r="D140" s="1635"/>
      <c r="E140" s="1635"/>
      <c r="F140" s="1635"/>
      <c r="G140" s="1635"/>
      <c r="H140" s="1635"/>
      <c r="I140" s="1146"/>
      <c r="J140" s="1146"/>
      <c r="K140" s="1146"/>
      <c r="L140" s="1146"/>
      <c r="M140" s="1146"/>
      <c r="N140" s="1146"/>
      <c r="O140" s="1146"/>
      <c r="P140" s="1146"/>
    </row>
    <row r="141" spans="1:20" ht="17.100000000000001" customHeight="1">
      <c r="A141" s="1636"/>
      <c r="B141" s="1636"/>
      <c r="C141" s="1636"/>
      <c r="D141" s="1636"/>
      <c r="E141" s="1636"/>
      <c r="F141" s="1636"/>
      <c r="G141" s="1146"/>
      <c r="H141" s="1146"/>
      <c r="I141" s="1146"/>
      <c r="J141" s="1146"/>
      <c r="K141" s="1146"/>
      <c r="L141" s="1146"/>
      <c r="M141" s="1146"/>
      <c r="N141" s="1146"/>
      <c r="O141" s="1146"/>
      <c r="P141" s="1146"/>
    </row>
    <row r="142" spans="1:20" ht="29.45" customHeight="1">
      <c r="A142" s="1637" t="s">
        <v>40</v>
      </c>
      <c r="B142" s="1637" t="s">
        <v>7</v>
      </c>
      <c r="C142" s="1637" t="s">
        <v>213</v>
      </c>
      <c r="D142" s="1638" t="s">
        <v>214</v>
      </c>
      <c r="E142" s="1639"/>
      <c r="F142" s="1639"/>
      <c r="G142" s="1640"/>
      <c r="H142" s="1641" t="s">
        <v>215</v>
      </c>
      <c r="I142" s="1146"/>
      <c r="J142" s="1146"/>
      <c r="K142" s="1146"/>
      <c r="L142" s="1146"/>
      <c r="M142" s="1146"/>
      <c r="N142" s="1146"/>
      <c r="O142" s="1146"/>
      <c r="P142" s="1146"/>
    </row>
    <row r="143" spans="1:20" ht="81" customHeight="1">
      <c r="A143" s="1637"/>
      <c r="B143" s="1637"/>
      <c r="C143" s="1637"/>
      <c r="D143" s="1293" t="s">
        <v>216</v>
      </c>
      <c r="E143" s="1293" t="s">
        <v>217</v>
      </c>
      <c r="F143" s="1293" t="s">
        <v>218</v>
      </c>
      <c r="G143" s="1276" t="s">
        <v>219</v>
      </c>
      <c r="H143" s="1641"/>
      <c r="I143" s="1146"/>
      <c r="J143" s="1146"/>
      <c r="K143" s="1146"/>
      <c r="L143" s="1146"/>
      <c r="M143" s="1146"/>
      <c r="N143" s="1146"/>
      <c r="O143" s="1146"/>
      <c r="P143" s="1146"/>
    </row>
    <row r="144" spans="1:20" s="1173" customFormat="1" ht="21" customHeight="1">
      <c r="A144" s="1167">
        <v>1</v>
      </c>
      <c r="B144" s="1167">
        <v>2</v>
      </c>
      <c r="C144" s="1167">
        <v>3</v>
      </c>
      <c r="D144" s="1167">
        <v>4</v>
      </c>
      <c r="E144" s="1167">
        <v>5</v>
      </c>
      <c r="F144" s="1167">
        <v>6</v>
      </c>
      <c r="G144" s="1167">
        <v>7</v>
      </c>
      <c r="H144" s="1167">
        <v>8</v>
      </c>
      <c r="I144" s="1170"/>
      <c r="J144" s="1171"/>
      <c r="K144" s="1170"/>
      <c r="L144" s="1170"/>
      <c r="M144" s="1170"/>
      <c r="N144" s="1170"/>
      <c r="O144" s="1170"/>
      <c r="P144" s="1170"/>
      <c r="Q144" s="1172"/>
    </row>
    <row r="145" spans="1:17" ht="18.75" customHeight="1">
      <c r="A145" s="1231" t="s">
        <v>220</v>
      </c>
      <c r="B145" s="1150" t="s">
        <v>221</v>
      </c>
      <c r="C145" s="1186">
        <f>D145+E145+F145+G145</f>
        <v>2175</v>
      </c>
      <c r="D145" s="1197"/>
      <c r="E145" s="1197">
        <v>2175</v>
      </c>
      <c r="F145" s="1197"/>
      <c r="G145" s="1197"/>
      <c r="H145" s="1197"/>
      <c r="I145" s="1294"/>
      <c r="J145" s="1294"/>
      <c r="K145" s="1294"/>
      <c r="L145" s="1294"/>
      <c r="M145" s="1294"/>
      <c r="N145" s="1294"/>
      <c r="O145" s="1294"/>
      <c r="P145" s="1294"/>
      <c r="Q145" s="1169"/>
    </row>
    <row r="146" spans="1:17" ht="51.75" customHeight="1">
      <c r="A146" s="1295" t="s">
        <v>222</v>
      </c>
      <c r="B146" s="1157" t="s">
        <v>223</v>
      </c>
      <c r="C146" s="1186">
        <f>D146+E146+F146+G146</f>
        <v>2025</v>
      </c>
      <c r="D146" s="1197"/>
      <c r="E146" s="1197">
        <v>2025</v>
      </c>
      <c r="F146" s="1197"/>
      <c r="G146" s="1197"/>
      <c r="H146" s="1197"/>
      <c r="I146" s="1294"/>
      <c r="J146" s="1294"/>
      <c r="K146" s="1294"/>
      <c r="L146" s="1294"/>
      <c r="M146" s="1294"/>
      <c r="N146" s="1294"/>
      <c r="O146" s="1294"/>
      <c r="P146" s="1294"/>
      <c r="Q146" s="1169"/>
    </row>
    <row r="147" spans="1:17" ht="78.75">
      <c r="A147" s="1268" t="s">
        <v>224</v>
      </c>
      <c r="B147" s="1296" t="s">
        <v>225</v>
      </c>
      <c r="C147" s="1297">
        <v>1554</v>
      </c>
      <c r="D147" s="1298" t="s">
        <v>82</v>
      </c>
      <c r="E147" s="1298" t="s">
        <v>82</v>
      </c>
      <c r="F147" s="1298" t="s">
        <v>82</v>
      </c>
      <c r="G147" s="1298" t="s">
        <v>82</v>
      </c>
      <c r="H147" s="1299" t="s">
        <v>82</v>
      </c>
      <c r="I147" s="1146"/>
      <c r="J147" s="1184" t="s">
        <v>226</v>
      </c>
      <c r="K147" s="1184" t="s">
        <v>227</v>
      </c>
      <c r="L147" s="1146"/>
      <c r="M147" s="1146"/>
      <c r="N147" s="1146"/>
      <c r="O147" s="1146"/>
      <c r="P147" s="1146"/>
    </row>
    <row r="148" spans="1:17" ht="63" customHeight="1">
      <c r="A148" s="1234" t="s">
        <v>228</v>
      </c>
      <c r="B148" s="1150" t="s">
        <v>229</v>
      </c>
      <c r="C148" s="1297">
        <v>103</v>
      </c>
      <c r="D148" s="1298" t="s">
        <v>82</v>
      </c>
      <c r="E148" s="1298" t="s">
        <v>82</v>
      </c>
      <c r="F148" s="1298" t="s">
        <v>82</v>
      </c>
      <c r="G148" s="1298" t="s">
        <v>82</v>
      </c>
      <c r="H148" s="1298" t="s">
        <v>82</v>
      </c>
      <c r="I148" s="1146"/>
      <c r="J148" s="1300">
        <f>G35</f>
        <v>12</v>
      </c>
      <c r="K148" s="1300">
        <f>H35</f>
        <v>9</v>
      </c>
      <c r="L148" s="1146"/>
      <c r="M148" s="1146"/>
      <c r="N148" s="1146"/>
      <c r="O148" s="1146"/>
      <c r="P148" s="1146"/>
    </row>
    <row r="149" spans="1:17" ht="37.5" customHeight="1">
      <c r="A149" s="1231" t="s">
        <v>230</v>
      </c>
      <c r="B149" s="1157" t="s">
        <v>231</v>
      </c>
      <c r="C149" s="1297">
        <v>1436</v>
      </c>
      <c r="D149" s="1298" t="s">
        <v>82</v>
      </c>
      <c r="E149" s="1298" t="s">
        <v>82</v>
      </c>
      <c r="F149" s="1298" t="s">
        <v>82</v>
      </c>
      <c r="G149" s="1298" t="s">
        <v>82</v>
      </c>
      <c r="H149" s="1298" t="s">
        <v>82</v>
      </c>
      <c r="I149" s="1146"/>
      <c r="J149" s="1146"/>
      <c r="K149" s="1146"/>
      <c r="L149" s="1146"/>
      <c r="M149" s="1146"/>
      <c r="N149" s="1146"/>
      <c r="O149" s="1146"/>
      <c r="P149" s="1146"/>
    </row>
    <row r="150" spans="1:17" ht="15">
      <c r="A150" s="1301"/>
      <c r="B150" s="1302"/>
      <c r="C150" s="1303"/>
      <c r="D150" s="1304"/>
      <c r="E150" s="1304"/>
      <c r="F150" s="1304"/>
      <c r="G150" s="1146"/>
      <c r="H150" s="1146"/>
      <c r="I150" s="1146"/>
      <c r="J150" s="1146"/>
      <c r="K150" s="1146"/>
      <c r="L150" s="1146"/>
      <c r="M150" s="1146"/>
      <c r="N150" s="1146"/>
      <c r="O150" s="1146"/>
      <c r="P150" s="1146"/>
    </row>
    <row r="151" spans="1:17" ht="48" customHeight="1">
      <c r="A151" s="1633" t="s">
        <v>232</v>
      </c>
      <c r="B151" s="1633"/>
      <c r="C151" s="1633"/>
      <c r="D151" s="1634"/>
      <c r="E151" s="1634"/>
      <c r="F151" s="1305"/>
      <c r="G151" s="1146"/>
      <c r="H151" s="1146"/>
      <c r="I151" s="1146"/>
      <c r="J151" s="1146"/>
      <c r="K151" s="1146"/>
      <c r="L151" s="1146"/>
      <c r="M151" s="1146"/>
      <c r="N151" s="1146"/>
      <c r="O151" s="1146"/>
      <c r="P151" s="1146"/>
    </row>
    <row r="152" spans="1:17" ht="28.5" customHeight="1">
      <c r="A152" s="1237" t="s">
        <v>40</v>
      </c>
      <c r="B152" s="1167" t="s">
        <v>7</v>
      </c>
      <c r="C152" s="1306" t="s">
        <v>233</v>
      </c>
      <c r="D152" s="1307"/>
      <c r="E152" s="1307"/>
      <c r="F152" s="1308"/>
      <c r="G152" s="1146"/>
      <c r="H152" s="1146"/>
      <c r="I152" s="1146"/>
      <c r="J152" s="1146"/>
      <c r="K152" s="1146"/>
      <c r="L152" s="1146"/>
      <c r="M152" s="1146"/>
      <c r="N152" s="1146"/>
      <c r="O152" s="1146"/>
      <c r="P152" s="1309"/>
    </row>
    <row r="153" spans="1:17" ht="17.100000000000001" customHeight="1">
      <c r="A153" s="1310">
        <v>1</v>
      </c>
      <c r="B153" s="1311">
        <v>2</v>
      </c>
      <c r="C153" s="1312">
        <v>3</v>
      </c>
      <c r="D153" s="1307"/>
      <c r="E153" s="1307"/>
      <c r="F153" s="1308"/>
      <c r="G153" s="1146"/>
      <c r="H153" s="1146"/>
      <c r="I153" s="1146"/>
      <c r="J153" s="1146"/>
      <c r="K153" s="1146"/>
      <c r="L153" s="1146"/>
      <c r="M153" s="1146"/>
      <c r="N153" s="1146"/>
      <c r="O153" s="1146"/>
      <c r="P153" s="1309"/>
    </row>
    <row r="154" spans="1:17" ht="20.100000000000001" customHeight="1">
      <c r="A154" s="1313" t="s">
        <v>234</v>
      </c>
      <c r="B154" s="1314" t="s">
        <v>235</v>
      </c>
      <c r="C154" s="1315">
        <v>0</v>
      </c>
      <c r="D154" s="1316"/>
      <c r="E154" s="1305"/>
      <c r="F154" s="1146"/>
      <c r="G154" s="1146"/>
      <c r="H154" s="1146"/>
      <c r="I154" s="1146"/>
      <c r="J154" s="1146"/>
      <c r="K154" s="1146"/>
      <c r="L154" s="1146"/>
      <c r="M154" s="1146"/>
      <c r="N154" s="1146"/>
      <c r="O154" s="1317"/>
    </row>
    <row r="155" spans="1:17" ht="20.100000000000001" customHeight="1">
      <c r="A155" s="1318" t="s">
        <v>236</v>
      </c>
      <c r="B155" s="1157" t="s">
        <v>237</v>
      </c>
      <c r="C155" s="1315">
        <v>1</v>
      </c>
      <c r="D155" s="1316"/>
      <c r="E155" s="1305"/>
      <c r="F155" s="1146"/>
      <c r="G155" s="1146"/>
      <c r="H155" s="1146"/>
      <c r="I155" s="1146"/>
      <c r="J155" s="1146"/>
      <c r="K155" s="1146"/>
      <c r="L155" s="1146"/>
      <c r="M155" s="1146"/>
      <c r="N155" s="1146"/>
      <c r="O155" s="1317"/>
    </row>
    <row r="156" spans="1:17" ht="20.100000000000001" customHeight="1">
      <c r="A156" s="1318" t="s">
        <v>238</v>
      </c>
      <c r="B156" s="1157" t="s">
        <v>239</v>
      </c>
      <c r="C156" s="1315">
        <v>0</v>
      </c>
      <c r="D156" s="1316"/>
      <c r="E156" s="1305"/>
      <c r="F156" s="1146"/>
      <c r="G156" s="1146"/>
      <c r="H156" s="1146"/>
      <c r="I156" s="1146"/>
      <c r="J156" s="1146"/>
      <c r="K156" s="1146"/>
      <c r="L156" s="1146"/>
      <c r="M156" s="1146"/>
      <c r="N156" s="1146"/>
      <c r="O156" s="1317"/>
    </row>
    <row r="157" spans="1:17" ht="20.100000000000001" customHeight="1">
      <c r="A157" s="1318" t="s">
        <v>240</v>
      </c>
      <c r="B157" s="1157" t="s">
        <v>241</v>
      </c>
      <c r="C157" s="1315">
        <v>0</v>
      </c>
      <c r="D157" s="1316"/>
      <c r="E157" s="1305"/>
      <c r="F157" s="1146"/>
      <c r="G157" s="1146"/>
      <c r="H157" s="1146"/>
      <c r="I157" s="1146"/>
      <c r="J157" s="1146"/>
      <c r="K157" s="1146"/>
      <c r="L157" s="1146"/>
      <c r="M157" s="1146"/>
      <c r="N157" s="1146"/>
      <c r="O157" s="1146"/>
    </row>
    <row r="158" spans="1:17" ht="20.100000000000001" customHeight="1">
      <c r="A158" s="1318" t="s">
        <v>242</v>
      </c>
      <c r="B158" s="1157" t="s">
        <v>243</v>
      </c>
      <c r="C158" s="1315">
        <v>1</v>
      </c>
      <c r="D158" s="1316"/>
      <c r="E158" s="1146"/>
      <c r="F158" s="1146"/>
      <c r="G158" s="1146"/>
      <c r="H158" s="1146"/>
      <c r="I158" s="1146"/>
      <c r="J158" s="1146"/>
      <c r="K158" s="1146"/>
      <c r="L158" s="1146"/>
      <c r="M158" s="1146"/>
      <c r="N158" s="1146"/>
      <c r="O158" s="1146"/>
    </row>
    <row r="159" spans="1:17" ht="36.75" customHeight="1">
      <c r="A159" s="1146"/>
      <c r="B159" s="1146"/>
      <c r="C159" s="1146"/>
      <c r="D159" s="1146"/>
      <c r="E159" s="1146"/>
      <c r="F159" s="1146"/>
      <c r="G159" s="1146"/>
      <c r="H159" s="1146"/>
      <c r="I159" s="1146"/>
      <c r="J159" s="1146"/>
      <c r="K159" s="1146"/>
      <c r="L159" s="1146"/>
      <c r="M159" s="1146"/>
      <c r="N159" s="1146"/>
      <c r="O159" s="1146"/>
      <c r="P159" s="1146"/>
    </row>
    <row r="160" spans="1:17" ht="45.75" customHeight="1">
      <c r="A160" s="1631" t="s">
        <v>244</v>
      </c>
      <c r="B160" s="1631"/>
      <c r="C160" s="1631"/>
      <c r="D160" s="1146"/>
      <c r="E160" s="1146"/>
      <c r="F160" s="1146"/>
      <c r="G160" s="1146"/>
      <c r="H160" s="1146"/>
      <c r="I160" s="1146"/>
      <c r="J160" s="1146"/>
      <c r="K160" s="1146"/>
      <c r="L160" s="1146"/>
      <c r="M160" s="1146"/>
      <c r="N160" s="1146"/>
      <c r="O160" s="1146"/>
      <c r="P160" s="1146"/>
    </row>
    <row r="161" spans="1:46" ht="15.75" customHeight="1">
      <c r="A161" s="1630"/>
      <c r="B161" s="1630"/>
      <c r="C161" s="1630"/>
      <c r="D161" s="1146"/>
      <c r="E161" s="1146"/>
      <c r="F161" s="1146"/>
      <c r="G161" s="1146"/>
      <c r="H161" s="1146"/>
      <c r="I161" s="1146"/>
      <c r="J161" s="1146"/>
      <c r="K161" s="1146"/>
      <c r="L161" s="1146"/>
      <c r="M161" s="1146"/>
      <c r="N161" s="1146"/>
      <c r="O161" s="1146"/>
      <c r="P161" s="1146"/>
    </row>
    <row r="162" spans="1:46" ht="27" customHeight="1">
      <c r="A162" s="1237" t="s">
        <v>40</v>
      </c>
      <c r="B162" s="1237" t="s">
        <v>7</v>
      </c>
      <c r="C162" s="1238" t="s">
        <v>117</v>
      </c>
      <c r="D162" s="1146"/>
      <c r="E162" s="1146"/>
      <c r="F162" s="1146"/>
      <c r="G162" s="1146"/>
      <c r="H162" s="1146"/>
      <c r="I162" s="1146"/>
      <c r="J162" s="1146"/>
      <c r="K162" s="1146"/>
      <c r="L162" s="1146"/>
      <c r="M162" s="1146"/>
      <c r="N162" s="1146"/>
      <c r="O162" s="1146"/>
      <c r="P162" s="1146"/>
    </row>
    <row r="163" spans="1:46" ht="18.95" customHeight="1">
      <c r="A163" s="1319">
        <v>1</v>
      </c>
      <c r="B163" s="1319">
        <v>2</v>
      </c>
      <c r="C163" s="1320">
        <v>3</v>
      </c>
      <c r="D163" s="1146"/>
      <c r="E163" s="1146"/>
      <c r="F163" s="1146"/>
      <c r="G163" s="1146"/>
      <c r="H163" s="1146"/>
      <c r="I163" s="1146"/>
      <c r="J163" s="1146"/>
      <c r="K163" s="1146"/>
      <c r="L163" s="1146"/>
      <c r="M163" s="1146"/>
      <c r="N163" s="1146"/>
      <c r="O163" s="1146"/>
      <c r="P163" s="1321"/>
    </row>
    <row r="164" spans="1:46" ht="17.100000000000001" customHeight="1">
      <c r="A164" s="1231" t="s">
        <v>245</v>
      </c>
      <c r="B164" s="1322" t="s">
        <v>246</v>
      </c>
      <c r="C164" s="1315">
        <v>0</v>
      </c>
      <c r="D164" s="1146"/>
      <c r="E164" s="1146"/>
      <c r="F164" s="1146"/>
      <c r="G164" s="1146"/>
      <c r="H164" s="1146"/>
      <c r="I164" s="1146"/>
      <c r="J164" s="1146"/>
      <c r="K164" s="1146"/>
      <c r="L164" s="1146"/>
      <c r="M164" s="1146"/>
      <c r="N164" s="1146"/>
      <c r="O164" s="1321"/>
    </row>
    <row r="165" spans="1:46" ht="17.100000000000001" customHeight="1">
      <c r="A165" s="1231" t="s">
        <v>247</v>
      </c>
      <c r="B165" s="1322" t="s">
        <v>248</v>
      </c>
      <c r="C165" s="1315">
        <v>0</v>
      </c>
      <c r="D165" s="1146"/>
      <c r="E165" s="1146"/>
      <c r="F165" s="1146"/>
      <c r="G165" s="1146"/>
      <c r="H165" s="1146"/>
      <c r="I165" s="1146"/>
      <c r="J165" s="1146"/>
      <c r="K165" s="1146"/>
      <c r="L165" s="1146"/>
      <c r="M165" s="1146"/>
      <c r="N165" s="1146"/>
      <c r="O165" s="1321"/>
    </row>
    <row r="166" spans="1:46" ht="17.100000000000001" customHeight="1">
      <c r="A166" s="1323" t="s">
        <v>249</v>
      </c>
      <c r="B166" s="1324" t="s">
        <v>250</v>
      </c>
      <c r="C166" s="1315">
        <v>1</v>
      </c>
      <c r="D166" s="1146"/>
      <c r="E166" s="1146"/>
      <c r="F166" s="1146"/>
      <c r="G166" s="1146"/>
      <c r="H166" s="1146"/>
      <c r="I166" s="1146"/>
      <c r="J166" s="1146"/>
      <c r="K166" s="1146"/>
      <c r="L166" s="1146"/>
      <c r="M166" s="1146"/>
      <c r="N166" s="1146"/>
      <c r="O166" s="1321"/>
    </row>
    <row r="167" spans="1:46" ht="17.100000000000001" customHeight="1">
      <c r="A167" s="1231" t="s">
        <v>251</v>
      </c>
      <c r="B167" s="1322" t="s">
        <v>252</v>
      </c>
      <c r="C167" s="1315">
        <v>1</v>
      </c>
      <c r="D167" s="1146"/>
      <c r="E167" s="1146"/>
      <c r="F167" s="1146"/>
      <c r="G167" s="1146"/>
      <c r="H167" s="1146"/>
      <c r="I167" s="1146"/>
      <c r="J167" s="1146"/>
      <c r="K167" s="1146"/>
      <c r="L167" s="1146"/>
      <c r="M167" s="1146"/>
      <c r="N167" s="1146"/>
      <c r="O167" s="1321"/>
    </row>
    <row r="168" spans="1:46" ht="17.100000000000001" customHeight="1">
      <c r="A168" s="1231" t="s">
        <v>253</v>
      </c>
      <c r="B168" s="1322" t="s">
        <v>254</v>
      </c>
      <c r="C168" s="1315">
        <v>1</v>
      </c>
      <c r="D168" s="1146"/>
      <c r="E168" s="1146"/>
      <c r="F168" s="1146"/>
      <c r="G168" s="1146"/>
      <c r="H168" s="1146"/>
      <c r="I168" s="1146"/>
      <c r="J168" s="1146"/>
      <c r="K168" s="1146"/>
      <c r="L168" s="1146"/>
      <c r="M168" s="1146"/>
      <c r="N168" s="1146"/>
      <c r="O168" s="1321"/>
    </row>
    <row r="169" spans="1:46" ht="17.100000000000001" customHeight="1">
      <c r="A169" s="1231" t="s">
        <v>255</v>
      </c>
      <c r="B169" s="1324" t="s">
        <v>256</v>
      </c>
      <c r="C169" s="1315">
        <v>1</v>
      </c>
      <c r="D169" s="1146"/>
      <c r="E169" s="1146"/>
      <c r="F169" s="1146"/>
      <c r="G169" s="1146"/>
      <c r="H169" s="1146"/>
      <c r="I169" s="1146"/>
      <c r="J169" s="1146"/>
      <c r="K169" s="1146"/>
      <c r="L169" s="1146"/>
      <c r="M169" s="1146"/>
      <c r="N169" s="1146"/>
      <c r="O169" s="1146"/>
    </row>
    <row r="170" spans="1:46" ht="17.100000000000001" customHeight="1">
      <c r="A170" s="1323" t="s">
        <v>257</v>
      </c>
      <c r="B170" s="1322" t="s">
        <v>258</v>
      </c>
      <c r="C170" s="1315">
        <v>1</v>
      </c>
      <c r="D170" s="1146"/>
      <c r="E170" s="1146"/>
      <c r="F170" s="1146"/>
      <c r="G170" s="1146"/>
      <c r="H170" s="1146"/>
      <c r="I170" s="1146"/>
      <c r="J170" s="1146"/>
      <c r="K170" s="1146"/>
      <c r="L170" s="1146"/>
      <c r="M170" s="1146"/>
      <c r="N170" s="1146"/>
    </row>
    <row r="171" spans="1:46" ht="17.100000000000001" customHeight="1">
      <c r="A171" s="1325" t="s">
        <v>259</v>
      </c>
      <c r="B171" s="1322"/>
      <c r="C171" s="1315"/>
      <c r="D171" s="1326"/>
      <c r="E171" s="1146"/>
      <c r="F171" s="1146"/>
      <c r="G171" s="1146"/>
      <c r="H171" s="1146"/>
      <c r="I171" s="1146"/>
      <c r="J171" s="1146"/>
      <c r="K171" s="1146"/>
      <c r="L171" s="1146"/>
      <c r="M171" s="1146"/>
      <c r="N171" s="1146"/>
    </row>
    <row r="172" spans="1:46" ht="17.100000000000001" customHeight="1">
      <c r="A172" s="1323" t="s">
        <v>260</v>
      </c>
      <c r="B172" s="1324" t="s">
        <v>261</v>
      </c>
      <c r="C172" s="1315">
        <v>0</v>
      </c>
      <c r="D172" s="1146"/>
      <c r="E172" s="1146"/>
      <c r="F172" s="1146"/>
      <c r="G172" s="1146"/>
      <c r="H172" s="1146"/>
      <c r="I172" s="1146"/>
      <c r="J172" s="1146"/>
      <c r="K172" s="1146"/>
      <c r="L172" s="1146"/>
      <c r="M172" s="1146"/>
      <c r="N172" s="1146"/>
    </row>
    <row r="173" spans="1:46" ht="17.100000000000001" customHeight="1">
      <c r="A173" s="1231" t="s">
        <v>262</v>
      </c>
      <c r="B173" s="1322" t="s">
        <v>263</v>
      </c>
      <c r="C173" s="1315">
        <v>0</v>
      </c>
      <c r="D173" s="1294"/>
      <c r="E173" s="1146"/>
      <c r="F173" s="1146"/>
      <c r="G173" s="1146"/>
      <c r="H173" s="1146"/>
      <c r="I173" s="1146"/>
      <c r="J173" s="1146"/>
      <c r="K173" s="1146"/>
      <c r="L173" s="1146"/>
      <c r="M173" s="1146"/>
      <c r="N173" s="1146"/>
    </row>
    <row r="174" spans="1:46" ht="17.100000000000001" customHeight="1">
      <c r="A174" s="1288"/>
      <c r="B174" s="1327"/>
      <c r="C174" s="1328"/>
      <c r="D174" s="1146"/>
      <c r="E174" s="1146"/>
      <c r="F174" s="1294"/>
      <c r="G174" s="1146"/>
      <c r="H174" s="1146"/>
      <c r="I174" s="1146"/>
      <c r="J174" s="1146"/>
      <c r="K174" s="1146"/>
      <c r="L174" s="1146"/>
      <c r="M174" s="1146"/>
      <c r="N174" s="1146"/>
      <c r="O174" s="1146"/>
      <c r="P174" s="1146"/>
    </row>
    <row r="175" spans="1:46" ht="41.25" customHeight="1">
      <c r="A175" s="1631" t="s">
        <v>264</v>
      </c>
      <c r="B175" s="1631"/>
      <c r="C175" s="1631"/>
      <c r="D175" s="1146"/>
      <c r="E175" s="1146"/>
      <c r="F175" s="1294"/>
      <c r="G175" s="1146"/>
      <c r="H175" s="1146"/>
      <c r="I175" s="1146"/>
      <c r="J175" s="1146"/>
      <c r="K175" s="1146"/>
      <c r="L175" s="1146"/>
      <c r="M175" s="1146"/>
      <c r="N175" s="1146"/>
      <c r="O175" s="1146"/>
      <c r="P175" s="1146"/>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row>
    <row r="176" spans="1:46" ht="31.5">
      <c r="A176" s="1237" t="s">
        <v>40</v>
      </c>
      <c r="B176" s="1237" t="s">
        <v>7</v>
      </c>
      <c r="C176" s="1238" t="s">
        <v>265</v>
      </c>
      <c r="D176" s="1146"/>
      <c r="E176" s="1146"/>
      <c r="F176" s="1294"/>
      <c r="G176" s="1146"/>
      <c r="H176" s="1146"/>
      <c r="I176" s="1146"/>
      <c r="J176" s="1146"/>
      <c r="K176" s="1146"/>
      <c r="L176" s="1146"/>
      <c r="M176" s="1146"/>
      <c r="N176" s="1146"/>
      <c r="O176" s="1146"/>
      <c r="P176" s="1146"/>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row>
    <row r="177" spans="1:46" ht="15">
      <c r="A177" s="1329">
        <v>1</v>
      </c>
      <c r="B177" s="1329">
        <v>2</v>
      </c>
      <c r="C177" s="1329">
        <v>3</v>
      </c>
      <c r="D177" s="1146"/>
      <c r="E177" s="1146"/>
      <c r="F177" s="1294"/>
      <c r="G177" s="1146"/>
      <c r="H177" s="1146"/>
      <c r="I177" s="1146"/>
      <c r="J177" s="1146"/>
      <c r="K177" s="1146"/>
      <c r="L177" s="1146"/>
      <c r="M177" s="1146"/>
      <c r="N177" s="1146"/>
      <c r="O177" s="1146"/>
      <c r="P177" s="1146"/>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row>
    <row r="178" spans="1:46" ht="20.100000000000001" customHeight="1">
      <c r="A178" s="1330" t="s">
        <v>266</v>
      </c>
      <c r="B178" s="1322" t="s">
        <v>267</v>
      </c>
      <c r="C178" s="1315">
        <v>9</v>
      </c>
      <c r="D178" s="1146"/>
      <c r="E178" s="1146"/>
      <c r="F178" s="1331"/>
      <c r="G178" s="1146"/>
      <c r="H178" s="1146"/>
      <c r="I178" s="1146"/>
      <c r="J178" s="1146"/>
      <c r="K178" s="1146"/>
      <c r="L178" s="1146"/>
      <c r="M178" s="1146"/>
      <c r="N178" s="1146"/>
      <c r="O178" s="1146"/>
      <c r="P178" s="1321"/>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row>
    <row r="179" spans="1:46" ht="20.100000000000001" customHeight="1">
      <c r="A179" s="1330" t="s">
        <v>268</v>
      </c>
      <c r="B179" s="1322" t="s">
        <v>269</v>
      </c>
      <c r="C179" s="1315">
        <v>4</v>
      </c>
      <c r="D179" s="1146"/>
      <c r="E179" s="1146"/>
      <c r="F179" s="1294"/>
      <c r="G179" s="1146"/>
      <c r="H179" s="1146"/>
      <c r="I179" s="1146"/>
      <c r="J179" s="1146"/>
      <c r="K179" s="1146"/>
      <c r="L179" s="1146"/>
      <c r="M179" s="1146"/>
      <c r="N179" s="1146"/>
      <c r="O179" s="1146"/>
      <c r="P179" s="1321"/>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row>
    <row r="180" spans="1:46" ht="31.5">
      <c r="A180" s="1330" t="s">
        <v>270</v>
      </c>
      <c r="B180" s="1322" t="s">
        <v>271</v>
      </c>
      <c r="C180" s="1315">
        <v>3</v>
      </c>
      <c r="D180" s="1146"/>
      <c r="E180" s="1146"/>
      <c r="F180" s="1146"/>
      <c r="G180" s="1146"/>
      <c r="H180" s="1146"/>
      <c r="I180" s="1146"/>
      <c r="J180" s="1146"/>
      <c r="K180" s="1146"/>
      <c r="L180" s="1146"/>
      <c r="M180" s="1146"/>
      <c r="N180" s="1146"/>
      <c r="O180" s="1146"/>
      <c r="P180" s="1321"/>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row>
    <row r="181" spans="1:46" ht="38.25" customHeight="1">
      <c r="A181" s="1330" t="s">
        <v>272</v>
      </c>
      <c r="B181" s="1322" t="s">
        <v>273</v>
      </c>
      <c r="C181" s="1315">
        <v>1</v>
      </c>
      <c r="D181" s="1146"/>
      <c r="E181" s="1146"/>
      <c r="F181" s="1146"/>
      <c r="G181" s="1146"/>
      <c r="H181" s="1146"/>
      <c r="I181" s="1146"/>
      <c r="J181" s="1146"/>
      <c r="K181" s="1146"/>
      <c r="L181" s="1146"/>
      <c r="M181" s="1146"/>
      <c r="N181" s="1146"/>
      <c r="O181" s="1146"/>
      <c r="P181" s="1321"/>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row>
    <row r="182" spans="1:46" ht="20.100000000000001" customHeight="1">
      <c r="A182" s="1330" t="s">
        <v>274</v>
      </c>
      <c r="B182" s="1322" t="s">
        <v>275</v>
      </c>
      <c r="C182" s="1315">
        <v>1</v>
      </c>
      <c r="D182" s="1146"/>
      <c r="E182" s="1146"/>
      <c r="F182" s="1146"/>
      <c r="G182" s="1146"/>
      <c r="H182" s="1146"/>
      <c r="I182" s="1146"/>
      <c r="J182" s="1146"/>
      <c r="K182" s="1146"/>
      <c r="L182" s="1146"/>
      <c r="M182" s="1146"/>
      <c r="N182" s="1146"/>
      <c r="O182" s="1146"/>
      <c r="P182" s="1321"/>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row>
    <row r="183" spans="1:46" ht="35.25" customHeight="1">
      <c r="A183" s="1330" t="s">
        <v>276</v>
      </c>
      <c r="B183" s="1322" t="s">
        <v>277</v>
      </c>
      <c r="C183" s="1315">
        <v>1</v>
      </c>
      <c r="D183" s="1146"/>
      <c r="E183" s="1146"/>
      <c r="F183" s="1146"/>
      <c r="G183" s="1146"/>
      <c r="H183" s="1146"/>
      <c r="I183" s="1146"/>
      <c r="J183" s="1146"/>
      <c r="K183" s="1146"/>
      <c r="L183" s="1146"/>
      <c r="M183" s="1146"/>
      <c r="N183" s="1146"/>
      <c r="O183" s="1146"/>
      <c r="P183" s="1321"/>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row>
    <row r="184" spans="1:46" ht="15.75">
      <c r="A184" s="1332"/>
      <c r="B184" s="1327"/>
      <c r="C184" s="1333"/>
      <c r="D184" s="1146"/>
      <c r="E184" s="1146"/>
      <c r="F184" s="1146"/>
      <c r="G184" s="1146"/>
      <c r="H184" s="1146"/>
      <c r="I184" s="1146"/>
      <c r="J184" s="1146"/>
      <c r="K184" s="1146"/>
      <c r="L184" s="1146"/>
      <c r="M184" s="1146"/>
      <c r="N184" s="1146"/>
      <c r="O184" s="1146"/>
      <c r="P184" s="1321"/>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row>
    <row r="185" spans="1:46" ht="67.5" customHeight="1">
      <c r="A185" s="1631" t="s">
        <v>278</v>
      </c>
      <c r="B185" s="1631"/>
      <c r="C185" s="1631"/>
      <c r="D185" s="1146"/>
      <c r="E185" s="1146"/>
      <c r="F185" s="1146"/>
      <c r="G185" s="1146"/>
      <c r="H185" s="1146"/>
      <c r="I185" s="1146"/>
      <c r="J185" s="1146"/>
      <c r="K185" s="1146"/>
      <c r="L185" s="1146"/>
      <c r="M185" s="1146"/>
      <c r="N185" s="1146"/>
      <c r="O185" s="1146"/>
      <c r="P185" s="1321"/>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row>
    <row r="186" spans="1:46" ht="42" customHeight="1">
      <c r="A186" s="1628" t="s">
        <v>279</v>
      </c>
      <c r="B186" s="1629"/>
      <c r="C186" s="1629"/>
      <c r="D186" s="1146"/>
      <c r="E186" s="1146"/>
      <c r="F186" s="1146"/>
      <c r="G186" s="1146"/>
      <c r="H186" s="1146"/>
      <c r="I186" s="1146"/>
      <c r="J186" s="1146"/>
      <c r="K186" s="1146"/>
      <c r="L186" s="1146"/>
      <c r="M186" s="1146"/>
      <c r="N186" s="1146"/>
      <c r="O186" s="1146"/>
      <c r="P186" s="1321"/>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row>
    <row r="187" spans="1:46" ht="15">
      <c r="A187" s="1630"/>
      <c r="B187" s="1630"/>
      <c r="C187" s="1630"/>
      <c r="D187" s="1146"/>
      <c r="E187" s="1146"/>
      <c r="F187" s="1146"/>
      <c r="G187" s="1146"/>
      <c r="H187" s="1146"/>
      <c r="I187" s="1146"/>
      <c r="J187" s="1146"/>
      <c r="K187" s="1146"/>
      <c r="L187" s="1146"/>
      <c r="M187" s="1146"/>
      <c r="N187" s="1146"/>
      <c r="O187" s="1146"/>
      <c r="P187" s="1321"/>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row>
    <row r="188" spans="1:46" ht="72.75" customHeight="1">
      <c r="A188" s="1237" t="s">
        <v>40</v>
      </c>
      <c r="B188" s="1237" t="s">
        <v>7</v>
      </c>
      <c r="C188" s="1238" t="s">
        <v>117</v>
      </c>
      <c r="D188" s="1146"/>
      <c r="E188" s="1146"/>
      <c r="F188" s="1146"/>
      <c r="G188" s="1146"/>
      <c r="H188" s="1146"/>
      <c r="I188" s="1146"/>
      <c r="J188" s="1146"/>
      <c r="K188" s="1146"/>
      <c r="L188" s="1146"/>
      <c r="M188" s="1146"/>
      <c r="N188" s="1146"/>
      <c r="O188" s="1146"/>
      <c r="P188" s="1321"/>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row>
    <row r="189" spans="1:46" ht="15">
      <c r="A189" s="1329">
        <v>1</v>
      </c>
      <c r="B189" s="1329">
        <v>2</v>
      </c>
      <c r="C189" s="1329">
        <v>3</v>
      </c>
      <c r="D189" s="1275"/>
      <c r="E189" s="1275"/>
      <c r="F189" s="1275"/>
      <c r="G189" s="1275"/>
      <c r="H189" s="1275"/>
      <c r="I189" s="1146"/>
      <c r="J189" s="1146"/>
      <c r="K189" s="1146"/>
      <c r="L189" s="1146"/>
      <c r="M189" s="1146"/>
      <c r="N189" s="1146"/>
      <c r="O189" s="1146"/>
      <c r="P189" s="1321"/>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row>
    <row r="190" spans="1:46" ht="45" customHeight="1">
      <c r="A190" s="1330" t="s">
        <v>280</v>
      </c>
      <c r="B190" s="1322" t="s">
        <v>281</v>
      </c>
      <c r="C190" s="1334">
        <f>C192+C201</f>
        <v>55.3</v>
      </c>
      <c r="D190" s="1335">
        <f>C190-(C192+C201)</f>
        <v>0</v>
      </c>
      <c r="E190" s="1275"/>
      <c r="F190" s="1275"/>
      <c r="G190" s="1275"/>
      <c r="H190" s="1275"/>
      <c r="I190" s="1146"/>
      <c r="J190" s="1146"/>
      <c r="K190" s="1146"/>
      <c r="L190" s="1146"/>
      <c r="M190" s="1146"/>
      <c r="N190" s="1146"/>
      <c r="O190" s="1321"/>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row>
    <row r="191" spans="1:46" ht="54" customHeight="1">
      <c r="A191" s="1330" t="s">
        <v>282</v>
      </c>
      <c r="B191" s="1322" t="s">
        <v>283</v>
      </c>
      <c r="C191" s="1336"/>
      <c r="D191" s="1337"/>
      <c r="E191" s="1275"/>
      <c r="F191" s="1275"/>
      <c r="G191" s="1275"/>
      <c r="H191" s="1275"/>
      <c r="I191" s="1146"/>
      <c r="J191" s="1146"/>
      <c r="K191" s="1146"/>
      <c r="L191" s="1146"/>
      <c r="M191" s="1146"/>
      <c r="N191" s="1146"/>
      <c r="O191" s="1321"/>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row>
    <row r="192" spans="1:46" ht="51" customHeight="1">
      <c r="A192" s="1338" t="s">
        <v>284</v>
      </c>
      <c r="B192" s="1322" t="s">
        <v>285</v>
      </c>
      <c r="C192" s="1336">
        <v>50.8</v>
      </c>
      <c r="D192" s="1335">
        <f>C192-(C193+C196+C198+C200)</f>
        <v>0</v>
      </c>
      <c r="E192" s="1275"/>
      <c r="F192" s="1275"/>
      <c r="G192" s="1275"/>
      <c r="H192" s="1275"/>
      <c r="I192" s="1146"/>
      <c r="J192" s="1146"/>
      <c r="K192" s="1146"/>
      <c r="L192" s="1146"/>
      <c r="M192" s="1146"/>
      <c r="N192" s="1146"/>
      <c r="O192" s="1321"/>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row>
    <row r="193" spans="1:46" ht="85.5" customHeight="1">
      <c r="A193" s="1338" t="s">
        <v>286</v>
      </c>
      <c r="B193" s="1322" t="s">
        <v>287</v>
      </c>
      <c r="C193" s="1336">
        <v>29.9</v>
      </c>
      <c r="D193" s="1335">
        <f>C193-C194-C195</f>
        <v>0</v>
      </c>
      <c r="E193" s="1275"/>
      <c r="F193" s="1275"/>
      <c r="G193" s="1275"/>
      <c r="H193" s="1275"/>
      <c r="I193" s="1146"/>
      <c r="J193" s="1146"/>
      <c r="K193" s="1146"/>
      <c r="L193" s="1146"/>
      <c r="M193" s="1146"/>
      <c r="N193" s="1146"/>
      <c r="O193" s="1321"/>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row>
    <row r="194" spans="1:46" ht="33.75" customHeight="1">
      <c r="A194" s="1330" t="s">
        <v>288</v>
      </c>
      <c r="B194" s="1322" t="s">
        <v>289</v>
      </c>
      <c r="C194" s="1336">
        <v>29.9</v>
      </c>
      <c r="D194" s="1337"/>
      <c r="E194" s="1275"/>
      <c r="F194" s="1275"/>
      <c r="G194" s="1275"/>
      <c r="H194" s="1275"/>
      <c r="I194" s="1146"/>
      <c r="J194" s="1146"/>
      <c r="K194" s="1146"/>
      <c r="L194" s="1146"/>
      <c r="M194" s="1146"/>
      <c r="N194" s="1146"/>
      <c r="O194" s="1321"/>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row>
    <row r="195" spans="1:46" ht="18.75">
      <c r="A195" s="1339" t="s">
        <v>290</v>
      </c>
      <c r="B195" s="1322" t="s">
        <v>291</v>
      </c>
      <c r="C195" s="1336"/>
      <c r="D195" s="1337"/>
      <c r="E195" s="1275"/>
      <c r="F195" s="1275"/>
      <c r="G195" s="1275"/>
      <c r="H195" s="1275"/>
      <c r="I195" s="1146"/>
      <c r="J195" s="1146"/>
      <c r="K195" s="1146"/>
      <c r="L195" s="1146"/>
      <c r="M195" s="1146"/>
      <c r="N195" s="1146"/>
      <c r="O195" s="1321"/>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row>
    <row r="196" spans="1:46" ht="74.25" customHeight="1">
      <c r="A196" s="1330" t="s">
        <v>292</v>
      </c>
      <c r="B196" s="1322" t="s">
        <v>293</v>
      </c>
      <c r="C196" s="1336"/>
      <c r="D196" s="1335">
        <f>C196-C197</f>
        <v>0</v>
      </c>
      <c r="E196" s="1275"/>
      <c r="F196" s="1275"/>
      <c r="G196" s="1275"/>
      <c r="H196" s="1275"/>
      <c r="I196" s="1146"/>
      <c r="J196" s="1146"/>
      <c r="K196" s="1146"/>
      <c r="L196" s="1146"/>
      <c r="M196" s="1146"/>
      <c r="N196" s="1146"/>
      <c r="O196" s="1321"/>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row>
    <row r="197" spans="1:46" ht="44.25" customHeight="1">
      <c r="A197" s="1330" t="s">
        <v>294</v>
      </c>
      <c r="B197" s="1322" t="s">
        <v>295</v>
      </c>
      <c r="C197" s="1336"/>
      <c r="D197" s="1337"/>
      <c r="E197" s="1275"/>
      <c r="F197" s="1275"/>
      <c r="G197" s="1275"/>
      <c r="H197" s="1275"/>
      <c r="I197" s="1146"/>
      <c r="J197" s="1146"/>
      <c r="K197" s="1146"/>
      <c r="L197" s="1146"/>
      <c r="M197" s="1146"/>
      <c r="N197" s="1146"/>
      <c r="O197" s="1321"/>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row>
    <row r="198" spans="1:46" ht="18.75">
      <c r="A198" s="1330" t="s">
        <v>296</v>
      </c>
      <c r="B198" s="1322" t="s">
        <v>297</v>
      </c>
      <c r="C198" s="1336">
        <v>20.9</v>
      </c>
      <c r="D198" s="1335">
        <f>C198-C199</f>
        <v>6.4999999999999982</v>
      </c>
      <c r="E198" s="1275"/>
      <c r="F198" s="1275"/>
      <c r="G198" s="1275"/>
      <c r="H198" s="1275"/>
      <c r="I198" s="1146"/>
      <c r="J198" s="1146"/>
      <c r="K198" s="1146"/>
      <c r="L198" s="1146"/>
      <c r="M198" s="1146"/>
      <c r="N198" s="1146"/>
      <c r="O198" s="1321"/>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row>
    <row r="199" spans="1:46" ht="24" customHeight="1">
      <c r="A199" s="1330" t="s">
        <v>298</v>
      </c>
      <c r="B199" s="1322" t="s">
        <v>299</v>
      </c>
      <c r="C199" s="1336">
        <v>14.4</v>
      </c>
      <c r="D199" s="1275"/>
      <c r="E199" s="1275"/>
      <c r="F199" s="1275"/>
      <c r="G199" s="1275"/>
      <c r="H199" s="1275"/>
      <c r="I199" s="1146"/>
      <c r="J199" s="1146"/>
      <c r="K199" s="1146"/>
      <c r="L199" s="1146"/>
      <c r="M199" s="1146"/>
      <c r="N199" s="1146"/>
      <c r="O199" s="1321"/>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row>
    <row r="200" spans="1:46" ht="52.5" customHeight="1">
      <c r="A200" s="1330" t="s">
        <v>300</v>
      </c>
      <c r="B200" s="1322" t="s">
        <v>301</v>
      </c>
      <c r="C200" s="1336"/>
      <c r="D200" s="1275"/>
      <c r="E200" s="1275"/>
      <c r="F200" s="1275"/>
      <c r="G200" s="1275"/>
      <c r="H200" s="1275"/>
      <c r="I200" s="1146"/>
      <c r="J200" s="1146"/>
      <c r="K200" s="1146"/>
      <c r="L200" s="1146"/>
      <c r="M200" s="1146"/>
      <c r="N200" s="1146"/>
      <c r="O200" s="1321"/>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row>
    <row r="201" spans="1:46" ht="38.25" customHeight="1">
      <c r="A201" s="1330" t="s">
        <v>302</v>
      </c>
      <c r="B201" s="1322" t="s">
        <v>303</v>
      </c>
      <c r="C201" s="1336">
        <v>4.5</v>
      </c>
      <c r="D201" s="1275"/>
      <c r="E201" s="1275"/>
      <c r="F201" s="1275"/>
      <c r="G201" s="1275"/>
      <c r="H201" s="1275"/>
      <c r="I201" s="1146"/>
      <c r="J201" s="1146"/>
      <c r="K201" s="1146"/>
      <c r="L201" s="1146"/>
      <c r="M201" s="1146"/>
      <c r="N201" s="1146"/>
      <c r="O201" s="1321"/>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row>
    <row r="202" spans="1:46" ht="43.5" customHeight="1">
      <c r="A202" s="1332"/>
      <c r="B202" s="1327"/>
      <c r="C202" s="1333"/>
      <c r="D202" s="1146"/>
      <c r="E202" s="1146"/>
      <c r="F202" s="1146"/>
      <c r="G202" s="1146"/>
      <c r="H202" s="1146"/>
      <c r="I202" s="1146"/>
      <c r="J202" s="1146"/>
      <c r="K202" s="1146"/>
      <c r="L202" s="1146"/>
      <c r="M202" s="1146"/>
      <c r="N202" s="1146"/>
      <c r="O202" s="1146"/>
      <c r="P202" s="1321"/>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row>
    <row r="203" spans="1:46" ht="96" customHeight="1">
      <c r="A203" s="1631" t="s">
        <v>304</v>
      </c>
      <c r="B203" s="1631"/>
      <c r="C203" s="1631"/>
      <c r="D203" s="1146"/>
      <c r="E203" s="1146"/>
      <c r="F203" s="1146"/>
      <c r="G203" s="1146"/>
      <c r="H203" s="1146"/>
      <c r="I203" s="1146"/>
      <c r="J203" s="1146"/>
      <c r="K203" s="1146"/>
      <c r="L203" s="1146"/>
      <c r="M203" s="1146"/>
      <c r="N203" s="1146"/>
      <c r="O203" s="1146"/>
      <c r="P203" s="1321"/>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row>
    <row r="204" spans="1:46" ht="43.5" customHeight="1">
      <c r="A204" s="1632" t="s">
        <v>305</v>
      </c>
      <c r="B204" s="1632"/>
      <c r="C204" s="1632"/>
      <c r="D204" s="1146"/>
      <c r="E204" s="1146"/>
      <c r="F204" s="1146"/>
      <c r="G204" s="1146"/>
      <c r="H204" s="1146"/>
      <c r="I204" s="1146"/>
      <c r="J204" s="1146"/>
      <c r="K204" s="1146"/>
      <c r="L204" s="1146"/>
      <c r="M204" s="1146"/>
      <c r="N204" s="1146"/>
      <c r="O204" s="1146"/>
      <c r="P204" s="1321"/>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row>
    <row r="205" spans="1:46" ht="15" customHeight="1">
      <c r="A205" s="1262"/>
      <c r="B205" s="1262"/>
      <c r="C205" s="1262"/>
      <c r="D205" s="1146"/>
      <c r="E205" s="1146"/>
      <c r="F205" s="1146"/>
      <c r="G205" s="1146"/>
      <c r="H205" s="1146"/>
      <c r="I205" s="1146"/>
      <c r="J205" s="1146"/>
      <c r="K205" s="1146"/>
      <c r="L205" s="1146"/>
      <c r="M205" s="1146"/>
      <c r="N205" s="1146"/>
      <c r="O205" s="1146"/>
      <c r="P205" s="1321"/>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row>
    <row r="206" spans="1:46" ht="31.5">
      <c r="A206" s="1237" t="s">
        <v>40</v>
      </c>
      <c r="B206" s="1237" t="s">
        <v>7</v>
      </c>
      <c r="C206" s="1238" t="s">
        <v>117</v>
      </c>
      <c r="D206" s="1146"/>
      <c r="E206" s="1146"/>
      <c r="F206" s="1146"/>
      <c r="G206" s="1146"/>
      <c r="H206" s="1146"/>
      <c r="I206" s="1146"/>
      <c r="J206" s="1146"/>
      <c r="K206" s="1146"/>
      <c r="L206" s="1146"/>
      <c r="M206" s="1146"/>
      <c r="N206" s="1146"/>
      <c r="O206" s="1146"/>
      <c r="P206" s="1321"/>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row>
    <row r="207" spans="1:46" ht="15">
      <c r="A207" s="1329">
        <v>1</v>
      </c>
      <c r="B207" s="1329">
        <v>2</v>
      </c>
      <c r="C207" s="1329">
        <v>3</v>
      </c>
      <c r="D207" s="1146"/>
      <c r="E207" s="1146"/>
      <c r="F207" s="1146"/>
      <c r="G207" s="1146"/>
      <c r="H207" s="1146"/>
      <c r="I207" s="1146"/>
      <c r="J207" s="1146"/>
      <c r="K207" s="1146"/>
      <c r="L207" s="1146"/>
      <c r="M207" s="1146"/>
      <c r="N207" s="1146"/>
      <c r="O207" s="1146"/>
      <c r="P207" s="1321"/>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row>
    <row r="208" spans="1:46" ht="40.5" customHeight="1">
      <c r="A208" s="1330" t="s">
        <v>306</v>
      </c>
      <c r="B208" s="1322" t="s">
        <v>307</v>
      </c>
      <c r="C208" s="1334">
        <f>C192</f>
        <v>50.8</v>
      </c>
      <c r="D208" s="1335">
        <f>C208-(C209+C210+C211)</f>
        <v>0</v>
      </c>
      <c r="E208" s="1275"/>
      <c r="F208" s="1275"/>
      <c r="G208" s="1146"/>
      <c r="H208" s="1146"/>
      <c r="I208" s="1146"/>
      <c r="J208" s="1146"/>
      <c r="K208" s="1146"/>
      <c r="L208" s="1146"/>
      <c r="M208" s="1146"/>
      <c r="N208" s="1146"/>
      <c r="O208" s="1321"/>
      <c r="P208" s="134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row>
    <row r="209" spans="1:46" ht="33" customHeight="1">
      <c r="A209" s="1330" t="s">
        <v>308</v>
      </c>
      <c r="B209" s="1322" t="s">
        <v>309</v>
      </c>
      <c r="C209" s="1336"/>
      <c r="D209" s="1275"/>
      <c r="E209" s="1275"/>
      <c r="F209" s="1275"/>
      <c r="G209" s="1146"/>
      <c r="H209" s="1146"/>
      <c r="I209" s="1146"/>
      <c r="J209" s="1146"/>
      <c r="K209" s="1146"/>
      <c r="L209" s="1146"/>
      <c r="M209" s="1146"/>
      <c r="N209" s="1146"/>
      <c r="O209" s="1321"/>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row>
    <row r="210" spans="1:46" ht="19.5" customHeight="1">
      <c r="A210" s="1330" t="s">
        <v>310</v>
      </c>
      <c r="B210" s="1322" t="s">
        <v>311</v>
      </c>
      <c r="C210" s="1336">
        <v>50.8</v>
      </c>
      <c r="D210" s="1275"/>
      <c r="E210" s="1275"/>
      <c r="F210" s="1275"/>
      <c r="G210" s="1146"/>
      <c r="H210" s="1146"/>
      <c r="I210" s="1146"/>
      <c r="J210" s="1146"/>
      <c r="K210" s="1146"/>
      <c r="L210" s="1146"/>
      <c r="M210" s="1146"/>
      <c r="N210" s="1146"/>
      <c r="O210" s="1321"/>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row>
    <row r="211" spans="1:46" ht="21" customHeight="1">
      <c r="A211" s="1330" t="s">
        <v>312</v>
      </c>
      <c r="B211" s="1322" t="s">
        <v>313</v>
      </c>
      <c r="C211" s="1336"/>
      <c r="D211" s="1275"/>
      <c r="E211" s="1275"/>
      <c r="F211" s="1275"/>
      <c r="G211" s="1146"/>
      <c r="H211" s="1146"/>
      <c r="I211" s="1146"/>
      <c r="J211" s="1146"/>
      <c r="K211" s="1146"/>
      <c r="L211" s="1146"/>
      <c r="M211" s="1146"/>
      <c r="N211" s="1146"/>
      <c r="O211" s="1321"/>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row>
    <row r="212" spans="1:46" ht="38.25" customHeight="1">
      <c r="A212" s="1330" t="s">
        <v>314</v>
      </c>
      <c r="B212" s="1322" t="s">
        <v>315</v>
      </c>
      <c r="C212" s="1336"/>
      <c r="D212" s="1275"/>
      <c r="E212" s="1275"/>
      <c r="F212" s="1275"/>
      <c r="G212" s="1146"/>
      <c r="H212" s="1146"/>
      <c r="I212" s="1146"/>
      <c r="J212" s="1146"/>
      <c r="K212" s="1146"/>
      <c r="L212" s="1146"/>
      <c r="M212" s="1146"/>
      <c r="N212" s="1146"/>
      <c r="O212" s="1321"/>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row>
    <row r="213" spans="1:46" ht="25.5" customHeight="1">
      <c r="A213" s="1330" t="s">
        <v>316</v>
      </c>
      <c r="B213" s="1322" t="s">
        <v>317</v>
      </c>
      <c r="C213" s="1336"/>
      <c r="D213" s="1275"/>
      <c r="E213" s="1275"/>
      <c r="F213" s="1275"/>
      <c r="G213" s="1146"/>
      <c r="H213" s="1146"/>
      <c r="I213" s="1146"/>
      <c r="J213" s="1146"/>
      <c r="K213" s="1146"/>
      <c r="L213" s="1146"/>
      <c r="M213" s="1146"/>
      <c r="N213" s="1146"/>
      <c r="O213" s="1321"/>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row>
    <row r="214" spans="1:46" ht="15.75">
      <c r="A214" s="1332"/>
      <c r="B214" s="1327"/>
      <c r="C214" s="1333"/>
      <c r="D214" s="1275"/>
      <c r="E214" s="1275"/>
      <c r="F214" s="1275"/>
      <c r="G214" s="1146"/>
      <c r="H214" s="1146"/>
      <c r="I214" s="1146"/>
      <c r="J214" s="1146"/>
      <c r="K214" s="1146"/>
      <c r="L214" s="1146"/>
      <c r="M214" s="1146"/>
      <c r="N214" s="1146"/>
      <c r="O214" s="1146"/>
      <c r="P214" s="1321"/>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row>
    <row r="215" spans="1:46" ht="49.5" customHeight="1">
      <c r="A215" s="176" t="s">
        <v>318</v>
      </c>
      <c r="B215" s="1341"/>
      <c r="C215" s="1342" t="s">
        <v>523</v>
      </c>
      <c r="D215" s="1341"/>
      <c r="E215" s="1343" t="s">
        <v>524</v>
      </c>
      <c r="F215" s="1275"/>
      <c r="G215" s="1343"/>
      <c r="H215" s="1275"/>
      <c r="I215" s="1275"/>
      <c r="J215" s="1275"/>
      <c r="K215" s="1275"/>
      <c r="L215" s="1146"/>
      <c r="M215" s="1146"/>
      <c r="N215" s="1146"/>
      <c r="O215" s="1146"/>
      <c r="P215" s="1146"/>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row>
    <row r="216" spans="1:46" ht="15">
      <c r="A216" s="180"/>
      <c r="B216" s="1341"/>
      <c r="C216" s="1344" t="s">
        <v>319</v>
      </c>
      <c r="D216" s="1345"/>
      <c r="E216" s="1344" t="s">
        <v>320</v>
      </c>
      <c r="F216" s="1235"/>
      <c r="G216" s="1344" t="s">
        <v>321</v>
      </c>
      <c r="H216" s="1275"/>
      <c r="I216" s="1275"/>
      <c r="J216" s="1275"/>
      <c r="K216" s="1275"/>
      <c r="L216" s="1146"/>
      <c r="M216" s="1146"/>
      <c r="N216" s="1146"/>
      <c r="O216" s="1146"/>
      <c r="P216" s="1146"/>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row>
    <row r="217" spans="1:46" ht="15">
      <c r="A217" s="1341"/>
      <c r="B217" s="1341"/>
      <c r="C217" s="1342">
        <v>89887434406</v>
      </c>
      <c r="D217" s="1341"/>
      <c r="E217" s="1356" t="s">
        <v>525</v>
      </c>
      <c r="F217" s="1275"/>
      <c r="G217" s="1346">
        <v>44194</v>
      </c>
      <c r="H217" s="1275"/>
      <c r="I217" s="1275"/>
      <c r="J217" s="1275"/>
      <c r="K217" s="1275"/>
      <c r="L217" s="1146"/>
      <c r="M217" s="1146"/>
      <c r="N217" s="1146"/>
      <c r="O217" s="1146"/>
      <c r="P217" s="1146"/>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row>
    <row r="218" spans="1:46" ht="15">
      <c r="A218" s="1341"/>
      <c r="B218" s="1341"/>
      <c r="C218" s="1233" t="s">
        <v>322</v>
      </c>
      <c r="D218" s="1341"/>
      <c r="E218" s="1347" t="s">
        <v>323</v>
      </c>
      <c r="F218" s="1275"/>
      <c r="G218" s="1235" t="s">
        <v>324</v>
      </c>
      <c r="H218" s="1275"/>
      <c r="I218" s="1275"/>
      <c r="J218" s="1275"/>
      <c r="K218" s="1275"/>
      <c r="L218" s="1146"/>
      <c r="M218" s="1146"/>
      <c r="N218" s="1146"/>
      <c r="O218" s="1146"/>
      <c r="P218" s="1146"/>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row>
    <row r="219" spans="1:46" ht="15">
      <c r="A219" s="1341"/>
      <c r="B219" s="1341"/>
      <c r="C219" s="1341"/>
      <c r="D219" s="1341"/>
      <c r="E219" s="1275"/>
      <c r="F219" s="1275"/>
      <c r="G219" s="1275"/>
      <c r="H219" s="1275"/>
      <c r="I219" s="1275"/>
      <c r="J219" s="1275"/>
      <c r="K219" s="1275"/>
      <c r="L219" s="1146"/>
      <c r="M219" s="1146"/>
      <c r="N219" s="1146"/>
      <c r="O219" s="1146"/>
      <c r="P219" s="1146"/>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row>
    <row r="220" spans="1:46" ht="12.75" customHeight="1">
      <c r="A220" s="1341"/>
      <c r="B220" s="1341"/>
      <c r="C220" s="1341"/>
      <c r="D220" s="1341"/>
      <c r="E220" s="1275"/>
      <c r="F220" s="1275"/>
      <c r="G220" s="1275"/>
      <c r="H220" s="1275"/>
      <c r="I220" s="1275"/>
      <c r="J220" s="1275"/>
      <c r="K220" s="1275"/>
      <c r="L220" s="1146"/>
      <c r="M220" s="1146"/>
      <c r="N220" s="1146"/>
      <c r="O220" s="1146"/>
      <c r="P220" s="1146"/>
    </row>
    <row r="221" spans="1:46" ht="12.75" customHeight="1">
      <c r="A221" s="1341"/>
      <c r="B221" s="1341"/>
      <c r="C221" s="1341"/>
      <c r="D221" s="1341"/>
      <c r="E221" s="1275"/>
      <c r="F221" s="1275"/>
      <c r="G221" s="1275"/>
      <c r="H221" s="1275"/>
      <c r="I221" s="1275"/>
      <c r="J221" s="1275"/>
      <c r="K221" s="1275"/>
      <c r="L221" s="1146"/>
      <c r="M221" s="1146"/>
      <c r="N221" s="1146"/>
      <c r="O221" s="1146"/>
      <c r="P221" s="1146"/>
    </row>
    <row r="222" spans="1:46" ht="12.75" customHeight="1">
      <c r="A222" s="1341"/>
      <c r="B222" s="1341"/>
      <c r="C222" s="1341"/>
      <c r="D222" s="1341"/>
      <c r="E222" s="1275"/>
      <c r="F222" s="1275"/>
      <c r="G222" s="1275"/>
      <c r="H222" s="1275"/>
      <c r="I222" s="1275"/>
      <c r="J222" s="1275"/>
      <c r="K222" s="1275"/>
      <c r="L222" s="1146"/>
      <c r="M222" s="1146"/>
      <c r="N222" s="1146"/>
      <c r="O222" s="1146"/>
      <c r="P222" s="1146"/>
    </row>
    <row r="223" spans="1:46" ht="12.75" customHeight="1">
      <c r="A223" s="1341"/>
      <c r="B223" s="1341"/>
      <c r="C223" s="1341"/>
      <c r="D223" s="1341"/>
      <c r="E223" s="1275"/>
      <c r="F223" s="1275"/>
      <c r="G223" s="1275"/>
      <c r="H223" s="1275"/>
      <c r="I223" s="1275"/>
      <c r="J223" s="1275"/>
      <c r="K223" s="1275"/>
      <c r="L223" s="1146"/>
      <c r="M223" s="1146"/>
      <c r="N223" s="1146"/>
      <c r="O223" s="1146"/>
      <c r="P223" s="1146"/>
    </row>
    <row r="224" spans="1:46" ht="12.75" customHeight="1">
      <c r="A224" s="1341"/>
      <c r="B224" s="1341"/>
      <c r="C224" s="1341"/>
      <c r="D224" s="1341"/>
      <c r="E224" s="1275"/>
      <c r="F224" s="1275"/>
      <c r="G224" s="1275"/>
      <c r="H224" s="1275"/>
      <c r="I224" s="1275"/>
      <c r="J224" s="1275"/>
      <c r="K224" s="1275"/>
      <c r="L224" s="1146"/>
      <c r="M224" s="1146"/>
      <c r="N224" s="1146"/>
      <c r="O224" s="1146"/>
      <c r="P224" s="1146"/>
    </row>
    <row r="225" spans="1:16" ht="12.75" customHeight="1">
      <c r="A225" s="1341"/>
      <c r="B225" s="1341"/>
      <c r="C225" s="1341"/>
      <c r="D225" s="1341"/>
      <c r="E225" s="1275"/>
      <c r="F225" s="1275"/>
      <c r="G225" s="1275"/>
      <c r="H225" s="1275"/>
      <c r="I225" s="1275"/>
      <c r="J225" s="1275"/>
      <c r="K225" s="1275"/>
      <c r="L225" s="1146"/>
      <c r="M225" s="1146"/>
      <c r="N225" s="1146"/>
      <c r="O225" s="1146"/>
      <c r="P225" s="1146"/>
    </row>
    <row r="226" spans="1:16" ht="12.75" customHeight="1">
      <c r="A226" s="1341"/>
      <c r="B226" s="1341"/>
      <c r="C226" s="1341"/>
      <c r="D226" s="1341"/>
      <c r="E226" s="1275"/>
      <c r="F226" s="1275"/>
      <c r="G226" s="1275"/>
      <c r="H226" s="1275"/>
      <c r="I226" s="1275"/>
      <c r="J226" s="1275"/>
      <c r="K226" s="1275"/>
      <c r="L226" s="1146"/>
      <c r="M226" s="1146"/>
      <c r="N226" s="1146"/>
      <c r="O226" s="1146"/>
      <c r="P226" s="1146"/>
    </row>
    <row r="227" spans="1:16" ht="12.75" customHeight="1">
      <c r="A227" s="1341"/>
      <c r="B227" s="1341"/>
      <c r="C227" s="1341"/>
      <c r="D227" s="1341"/>
      <c r="E227" s="1275"/>
      <c r="F227" s="1275"/>
      <c r="G227" s="1275"/>
      <c r="H227" s="1275"/>
      <c r="I227" s="1275"/>
      <c r="J227" s="1275"/>
      <c r="K227" s="1275"/>
      <c r="L227" s="1146"/>
      <c r="M227" s="1146"/>
      <c r="N227" s="1146"/>
      <c r="O227" s="1146"/>
      <c r="P227" s="1146"/>
    </row>
    <row r="228" spans="1:16" ht="12.75" customHeight="1">
      <c r="A228" s="1341"/>
      <c r="B228" s="1341"/>
      <c r="C228" s="1341"/>
      <c r="D228" s="1341"/>
      <c r="E228" s="1275"/>
      <c r="F228" s="1275"/>
      <c r="G228" s="1275"/>
      <c r="H228" s="1275"/>
      <c r="I228" s="1275"/>
      <c r="J228" s="1275"/>
      <c r="K228" s="1275"/>
      <c r="L228" s="1146"/>
      <c r="M228" s="1146"/>
      <c r="N228" s="1146"/>
      <c r="O228" s="1146"/>
      <c r="P228" s="1146"/>
    </row>
    <row r="229" spans="1:16" ht="12.75" customHeight="1">
      <c r="A229" s="1341"/>
      <c r="B229" s="1341"/>
      <c r="C229" s="1341"/>
      <c r="D229" s="1341"/>
      <c r="E229" s="1275"/>
      <c r="F229" s="1275"/>
      <c r="G229" s="1275"/>
      <c r="H229" s="1275"/>
      <c r="I229" s="1275"/>
      <c r="J229" s="1275"/>
      <c r="K229" s="1275"/>
      <c r="L229" s="1146"/>
      <c r="M229" s="1146"/>
      <c r="N229" s="1146"/>
      <c r="O229" s="1146"/>
      <c r="P229" s="1146"/>
    </row>
    <row r="230" spans="1:16" ht="12.75" customHeight="1">
      <c r="A230" s="1341"/>
      <c r="B230" s="1341"/>
      <c r="C230" s="1341"/>
      <c r="D230" s="1341"/>
      <c r="E230" s="1275"/>
      <c r="F230" s="1275"/>
      <c r="G230" s="1275"/>
      <c r="H230" s="1275"/>
      <c r="I230" s="1275"/>
      <c r="J230" s="1275"/>
      <c r="K230" s="1275"/>
      <c r="L230" s="1146"/>
      <c r="M230" s="1146"/>
      <c r="N230" s="1146"/>
      <c r="O230" s="1146"/>
      <c r="P230" s="1146"/>
    </row>
    <row r="231" spans="1:16" ht="12.75" customHeight="1">
      <c r="A231" s="1341"/>
      <c r="B231" s="1341"/>
      <c r="C231" s="1341"/>
      <c r="D231" s="1341"/>
      <c r="E231" s="1275"/>
      <c r="F231" s="1275"/>
      <c r="G231" s="1275"/>
      <c r="H231" s="1275"/>
      <c r="I231" s="1275"/>
      <c r="J231" s="1275"/>
      <c r="K231" s="1275"/>
      <c r="L231" s="1146"/>
      <c r="M231" s="1146"/>
      <c r="N231" s="1146"/>
      <c r="O231" s="1146"/>
      <c r="P231" s="1146"/>
    </row>
    <row r="232" spans="1:16" ht="12.75" customHeight="1">
      <c r="A232" s="1341"/>
      <c r="B232" s="1341"/>
      <c r="C232" s="1341"/>
      <c r="D232" s="1341"/>
      <c r="E232" s="1275"/>
      <c r="F232" s="1275"/>
      <c r="G232" s="1275"/>
      <c r="H232" s="1275"/>
      <c r="I232" s="1275"/>
      <c r="J232" s="1275"/>
      <c r="K232" s="1275"/>
      <c r="L232" s="1146"/>
      <c r="M232" s="1146"/>
      <c r="N232" s="1146"/>
      <c r="O232" s="1146"/>
      <c r="P232" s="1146"/>
    </row>
    <row r="233" spans="1:16" ht="12.75" customHeight="1">
      <c r="A233" s="1348"/>
      <c r="B233" s="1348"/>
      <c r="C233" s="1348"/>
      <c r="D233" s="1348"/>
      <c r="E233" s="1146"/>
      <c r="F233" s="1146"/>
      <c r="G233" s="1146"/>
      <c r="H233" s="1146"/>
      <c r="I233" s="1146"/>
      <c r="J233" s="1146"/>
      <c r="K233" s="1146"/>
      <c r="L233" s="1146"/>
      <c r="M233" s="1146"/>
      <c r="N233" s="1146"/>
      <c r="O233" s="1146"/>
      <c r="P233" s="1146"/>
    </row>
    <row r="234" spans="1:16" ht="12.75" customHeight="1">
      <c r="A234" s="1348"/>
      <c r="B234" s="1348"/>
      <c r="C234" s="1348"/>
      <c r="D234" s="1348"/>
      <c r="E234" s="1146"/>
      <c r="F234" s="1146"/>
      <c r="G234" s="1146"/>
      <c r="H234" s="1146"/>
      <c r="I234" s="1146"/>
      <c r="J234" s="1146"/>
      <c r="K234" s="1146"/>
      <c r="L234" s="1146"/>
      <c r="M234" s="1146"/>
      <c r="N234" s="1146"/>
      <c r="O234" s="1146"/>
      <c r="P234" s="1146"/>
    </row>
    <row r="235" spans="1:16" ht="12.75" customHeight="1">
      <c r="A235" s="1348"/>
      <c r="B235" s="1348"/>
      <c r="C235" s="1348"/>
      <c r="D235" s="1348"/>
      <c r="E235" s="1349"/>
      <c r="F235" s="1146"/>
      <c r="G235" s="1146"/>
      <c r="H235" s="1146"/>
      <c r="I235" s="1146"/>
      <c r="J235" s="1146"/>
      <c r="K235" s="1146"/>
      <c r="L235" s="1146"/>
      <c r="M235" s="1146"/>
      <c r="N235" s="1146"/>
      <c r="O235" s="1146"/>
      <c r="P235" s="1146"/>
    </row>
    <row r="236" spans="1:16" ht="12.75" customHeight="1">
      <c r="A236" s="1348"/>
      <c r="B236" s="1348"/>
      <c r="C236" s="1348"/>
      <c r="D236" s="1348"/>
      <c r="E236" s="1146"/>
      <c r="F236" s="1146"/>
      <c r="G236" s="1146"/>
      <c r="H236" s="1146"/>
      <c r="I236" s="1146"/>
      <c r="J236" s="1146"/>
      <c r="K236" s="1146"/>
      <c r="L236" s="1146"/>
      <c r="M236" s="1146"/>
      <c r="N236" s="1146"/>
      <c r="O236" s="1146"/>
      <c r="P236" s="1146"/>
    </row>
    <row r="237" spans="1:16" ht="12.75" customHeight="1">
      <c r="A237" s="1348"/>
      <c r="B237" s="1348"/>
      <c r="C237" s="1348"/>
      <c r="D237" s="1348"/>
      <c r="E237" s="1146"/>
      <c r="F237" s="1146"/>
      <c r="G237" s="1146"/>
      <c r="H237" s="1146"/>
      <c r="I237" s="1146"/>
      <c r="J237" s="1146"/>
      <c r="K237" s="1146"/>
      <c r="L237" s="1146"/>
      <c r="M237" s="1146"/>
      <c r="N237" s="1146"/>
      <c r="O237" s="1146"/>
      <c r="P237" s="1146"/>
    </row>
    <row r="238" spans="1:16" ht="12.75" customHeight="1">
      <c r="A238" s="1348"/>
      <c r="B238" s="1348"/>
      <c r="C238" s="1348"/>
      <c r="D238" s="1348"/>
      <c r="E238" s="1146"/>
      <c r="F238" s="1146"/>
      <c r="G238" s="1146"/>
      <c r="H238" s="1146"/>
      <c r="I238" s="1146"/>
      <c r="J238" s="1146"/>
      <c r="K238" s="1146"/>
      <c r="L238" s="1146"/>
      <c r="M238" s="1146"/>
      <c r="N238" s="1146"/>
      <c r="O238" s="1146"/>
      <c r="P238" s="1146"/>
    </row>
    <row r="239" spans="1:16" ht="14.25" customHeight="1">
      <c r="A239" s="1348"/>
      <c r="B239" s="1348"/>
      <c r="C239" s="1348"/>
      <c r="D239" s="1348"/>
      <c r="E239" s="1146"/>
      <c r="F239" s="1146"/>
      <c r="G239" s="1146"/>
      <c r="H239" s="1146"/>
      <c r="I239" s="1146"/>
      <c r="J239" s="1146"/>
      <c r="K239" s="1146"/>
      <c r="L239" s="1146"/>
      <c r="M239" s="1146"/>
      <c r="N239" s="1146"/>
      <c r="O239" s="1146"/>
      <c r="P239" s="1146"/>
    </row>
    <row r="240" spans="1:16" ht="15" customHeight="1">
      <c r="A240" s="1348"/>
      <c r="B240" s="1348"/>
      <c r="C240" s="1348"/>
      <c r="D240" s="1348"/>
      <c r="E240" s="1146"/>
      <c r="F240" s="1146"/>
      <c r="G240" s="1146"/>
      <c r="H240" s="1146"/>
      <c r="I240" s="1146"/>
      <c r="J240" s="1146"/>
      <c r="K240" s="1146"/>
      <c r="L240" s="1146"/>
      <c r="M240" s="1146"/>
      <c r="N240" s="1146"/>
      <c r="O240" s="1146"/>
      <c r="P240" s="1146"/>
    </row>
    <row r="241" spans="1:16" ht="12" customHeight="1">
      <c r="A241" s="1348"/>
      <c r="B241" s="1348"/>
      <c r="C241" s="1348"/>
      <c r="D241" s="1348"/>
      <c r="E241" s="1146"/>
      <c r="F241" s="1146"/>
      <c r="G241" s="1146"/>
      <c r="H241" s="1146"/>
      <c r="I241" s="1146"/>
      <c r="J241" s="1146"/>
      <c r="K241" s="1146"/>
      <c r="L241" s="1146"/>
      <c r="M241" s="1146"/>
      <c r="N241" s="1146"/>
      <c r="O241" s="1146"/>
      <c r="P241" s="1146"/>
    </row>
    <row r="242" spans="1:16" ht="12.75" customHeight="1">
      <c r="A242" s="1348"/>
      <c r="B242" s="1348"/>
      <c r="C242" s="1348"/>
      <c r="D242" s="1348"/>
      <c r="E242" s="1146"/>
      <c r="F242" s="1146"/>
      <c r="G242" s="1146"/>
      <c r="H242" s="1146"/>
      <c r="I242" s="1146"/>
      <c r="J242" s="1146"/>
      <c r="K242" s="1146"/>
      <c r="L242" s="1146"/>
      <c r="M242" s="1146"/>
      <c r="N242" s="1146"/>
      <c r="O242" s="1146"/>
      <c r="P242" s="1146"/>
    </row>
    <row r="243" spans="1:16" ht="12.75" customHeight="1">
      <c r="A243" s="1348"/>
      <c r="B243" s="1348"/>
      <c r="C243" s="1348"/>
      <c r="D243" s="1348"/>
      <c r="E243" s="1146"/>
      <c r="F243" s="1146"/>
      <c r="G243" s="1146"/>
      <c r="H243" s="1146"/>
      <c r="I243" s="1146"/>
      <c r="J243" s="1146"/>
      <c r="K243" s="1146"/>
      <c r="L243" s="1146"/>
      <c r="M243" s="1146"/>
      <c r="N243" s="1146"/>
      <c r="O243" s="1146"/>
      <c r="P243" s="1146"/>
    </row>
    <row r="244" spans="1:16" ht="15">
      <c r="A244" s="1146"/>
      <c r="B244" s="1146"/>
      <c r="C244" s="1146"/>
      <c r="D244" s="1146"/>
      <c r="E244" s="1146"/>
      <c r="F244" s="1146"/>
      <c r="G244" s="1146"/>
      <c r="H244" s="1146"/>
      <c r="I244" s="1146"/>
      <c r="J244" s="1146"/>
      <c r="K244" s="1146"/>
      <c r="L244" s="1146"/>
      <c r="M244" s="1146"/>
      <c r="N244" s="1146"/>
      <c r="O244" s="1146"/>
      <c r="P244" s="1146"/>
    </row>
    <row r="245" spans="1:16" ht="15">
      <c r="A245" s="1146"/>
      <c r="B245" s="1146"/>
      <c r="C245" s="1146"/>
      <c r="D245" s="1146"/>
      <c r="E245" s="1146"/>
      <c r="F245" s="1146"/>
      <c r="G245" s="1146"/>
      <c r="H245" s="1146"/>
      <c r="I245" s="1146"/>
      <c r="J245" s="1146"/>
      <c r="K245" s="1146"/>
      <c r="L245" s="1146"/>
      <c r="M245" s="1146"/>
      <c r="N245" s="1146"/>
      <c r="O245" s="1146"/>
      <c r="P245" s="1146"/>
    </row>
    <row r="246" spans="1:16" ht="15">
      <c r="A246" s="1146"/>
      <c r="B246" s="1146"/>
      <c r="C246" s="1146"/>
      <c r="D246" s="1146"/>
      <c r="E246" s="1146"/>
      <c r="F246" s="1146"/>
      <c r="G246" s="1146"/>
      <c r="H246" s="1146"/>
      <c r="I246" s="1146"/>
      <c r="J246" s="1146"/>
      <c r="K246" s="1146"/>
      <c r="L246" s="1146"/>
      <c r="M246" s="1146"/>
      <c r="N246" s="1146"/>
      <c r="O246" s="1146"/>
      <c r="P246" s="1146"/>
    </row>
    <row r="247" spans="1:16" ht="15">
      <c r="A247" s="1146"/>
      <c r="B247" s="1146"/>
      <c r="C247" s="1146"/>
      <c r="D247" s="1146"/>
      <c r="E247" s="1146"/>
      <c r="F247" s="1146"/>
      <c r="G247" s="1146"/>
      <c r="H247" s="1146"/>
      <c r="I247" s="1146"/>
      <c r="J247" s="1146"/>
      <c r="K247" s="1146"/>
      <c r="L247" s="1146"/>
      <c r="M247" s="1146"/>
      <c r="N247" s="1146"/>
      <c r="O247" s="1146"/>
      <c r="P247" s="1146"/>
    </row>
    <row r="248" spans="1:16" ht="15">
      <c r="A248" s="1146"/>
      <c r="B248" s="1146"/>
      <c r="C248" s="1146"/>
      <c r="D248" s="1146"/>
      <c r="E248" s="1146"/>
      <c r="F248" s="1146"/>
      <c r="G248" s="1146"/>
      <c r="H248" s="1146"/>
      <c r="I248" s="1146"/>
      <c r="J248" s="1146"/>
      <c r="K248" s="1146"/>
      <c r="L248" s="1146"/>
      <c r="M248" s="1146"/>
      <c r="N248" s="1146"/>
      <c r="O248" s="1146"/>
      <c r="P248" s="1146"/>
    </row>
    <row r="249" spans="1:16" ht="15">
      <c r="A249" s="1146"/>
      <c r="B249" s="1146"/>
      <c r="C249" s="1146"/>
      <c r="D249" s="1146"/>
      <c r="E249" s="1146"/>
      <c r="F249" s="1146"/>
      <c r="G249" s="1146"/>
      <c r="H249" s="1146"/>
      <c r="I249" s="1146"/>
      <c r="J249" s="1146"/>
      <c r="K249" s="1146"/>
      <c r="L249" s="1146"/>
      <c r="M249" s="1146"/>
      <c r="N249" s="1146"/>
      <c r="O249" s="1146"/>
      <c r="P249" s="1146"/>
    </row>
    <row r="250" spans="1:16" ht="15">
      <c r="A250" s="1146"/>
      <c r="B250" s="1146"/>
      <c r="C250" s="1146"/>
      <c r="D250" s="1146"/>
      <c r="E250" s="1146"/>
      <c r="F250" s="1146"/>
      <c r="G250" s="1146"/>
      <c r="H250" s="1146"/>
      <c r="I250" s="1146"/>
      <c r="J250" s="1146"/>
      <c r="K250" s="1146"/>
      <c r="L250" s="1146"/>
      <c r="M250" s="1146"/>
      <c r="N250" s="1146"/>
      <c r="O250" s="1146"/>
      <c r="P250" s="1146"/>
    </row>
    <row r="251" spans="1:16" ht="15">
      <c r="A251" s="1146"/>
      <c r="B251" s="1146"/>
      <c r="C251" s="1146"/>
      <c r="D251" s="1146"/>
      <c r="E251" s="1146"/>
      <c r="F251" s="1146"/>
      <c r="G251" s="1146"/>
      <c r="H251" s="1146"/>
      <c r="I251" s="1146"/>
      <c r="J251" s="1146"/>
      <c r="K251" s="1146"/>
      <c r="L251" s="1146"/>
      <c r="M251" s="1146"/>
      <c r="N251" s="1146"/>
      <c r="O251" s="1146"/>
      <c r="P251" s="1146"/>
    </row>
    <row r="252" spans="1:16" ht="15">
      <c r="A252" s="1146"/>
      <c r="B252" s="1146"/>
      <c r="C252" s="1146"/>
      <c r="D252" s="1146"/>
      <c r="E252" s="1146"/>
      <c r="F252" s="1146"/>
      <c r="G252" s="1146"/>
      <c r="H252" s="1146"/>
      <c r="I252" s="1146"/>
      <c r="J252" s="1146"/>
      <c r="K252" s="1146"/>
      <c r="L252" s="1146"/>
      <c r="M252" s="1146"/>
      <c r="N252" s="1146"/>
      <c r="O252" s="1146"/>
      <c r="P252" s="1146"/>
    </row>
    <row r="253" spans="1:16" ht="15">
      <c r="A253" s="1146"/>
      <c r="B253" s="1146"/>
      <c r="C253" s="1146"/>
      <c r="D253" s="1146"/>
      <c r="E253" s="1146"/>
      <c r="F253" s="1146"/>
      <c r="G253" s="1146"/>
      <c r="H253" s="1146"/>
      <c r="I253" s="1146"/>
      <c r="J253" s="1146"/>
      <c r="K253" s="1146"/>
      <c r="L253" s="1146"/>
      <c r="M253" s="1146"/>
      <c r="N253" s="1146"/>
      <c r="O253" s="1146"/>
      <c r="P253" s="1146"/>
    </row>
    <row r="254" spans="1:16" ht="15">
      <c r="A254" s="1146"/>
      <c r="B254" s="1146"/>
      <c r="C254" s="1146"/>
      <c r="D254" s="1146"/>
      <c r="E254" s="1146"/>
      <c r="F254" s="1146"/>
      <c r="G254" s="1146"/>
      <c r="H254" s="1146"/>
      <c r="I254" s="1146"/>
      <c r="J254" s="1146"/>
      <c r="K254" s="1146"/>
      <c r="L254" s="1146"/>
      <c r="M254" s="1146"/>
      <c r="N254" s="1146"/>
      <c r="O254" s="1146"/>
      <c r="P254" s="1146"/>
    </row>
    <row r="255" spans="1:16" ht="15">
      <c r="A255" s="1146"/>
      <c r="B255" s="1146"/>
      <c r="C255" s="1146"/>
      <c r="D255" s="1146"/>
      <c r="E255" s="1146"/>
      <c r="F255" s="1146"/>
      <c r="G255" s="1146"/>
      <c r="H255" s="1146"/>
      <c r="I255" s="1146"/>
      <c r="J255" s="1146"/>
      <c r="K255" s="1146"/>
      <c r="L255" s="1146"/>
      <c r="M255" s="1146"/>
      <c r="N255" s="1146"/>
      <c r="O255" s="1146"/>
      <c r="P255" s="1146"/>
    </row>
    <row r="256" spans="1:16" ht="15">
      <c r="A256" s="1146"/>
      <c r="B256" s="1146"/>
      <c r="C256" s="1146"/>
      <c r="D256" s="1146"/>
      <c r="E256" s="1146"/>
      <c r="F256" s="1146"/>
      <c r="G256" s="1146"/>
      <c r="H256" s="1146"/>
      <c r="I256" s="1146"/>
      <c r="J256" s="1146"/>
      <c r="K256" s="1146"/>
      <c r="L256" s="1146"/>
      <c r="M256" s="1146"/>
      <c r="N256" s="1146"/>
      <c r="O256" s="1146"/>
      <c r="P256" s="1146"/>
    </row>
    <row r="257" spans="1:16" ht="15">
      <c r="A257" s="1146"/>
      <c r="B257" s="1146"/>
      <c r="C257" s="1146"/>
      <c r="D257" s="1146"/>
      <c r="E257" s="1146"/>
      <c r="F257" s="1146"/>
      <c r="G257" s="1146"/>
      <c r="H257" s="1146"/>
      <c r="I257" s="1146"/>
      <c r="J257" s="1146"/>
      <c r="K257" s="1146"/>
      <c r="L257" s="1146"/>
      <c r="M257" s="1146"/>
      <c r="N257" s="1146"/>
      <c r="O257" s="1146"/>
      <c r="P257" s="1146"/>
    </row>
    <row r="258" spans="1:16" ht="15">
      <c r="A258" s="1146"/>
      <c r="B258" s="1146"/>
      <c r="C258" s="1146"/>
      <c r="D258" s="1146"/>
      <c r="E258" s="1146"/>
      <c r="F258" s="1146"/>
      <c r="G258" s="1146"/>
      <c r="H258" s="1146"/>
      <c r="I258" s="1146"/>
      <c r="J258" s="1146"/>
      <c r="K258" s="1146"/>
      <c r="L258" s="1146"/>
      <c r="M258" s="1146"/>
      <c r="N258" s="1146"/>
      <c r="O258" s="1146"/>
      <c r="P258" s="1146"/>
    </row>
    <row r="259" spans="1:16" ht="15">
      <c r="A259" s="1146"/>
      <c r="B259" s="1146"/>
      <c r="C259" s="1146"/>
      <c r="D259" s="1146"/>
      <c r="E259" s="1146"/>
      <c r="F259" s="1146"/>
      <c r="G259" s="1146"/>
      <c r="H259" s="1146"/>
      <c r="I259" s="1146"/>
      <c r="J259" s="1146"/>
      <c r="K259" s="1146"/>
      <c r="L259" s="1146"/>
      <c r="M259" s="1146"/>
      <c r="N259" s="1146"/>
      <c r="O259" s="1146"/>
      <c r="P259" s="1146"/>
    </row>
    <row r="260" spans="1:16" ht="15">
      <c r="A260" s="1146"/>
      <c r="B260" s="1146"/>
      <c r="C260" s="1146"/>
      <c r="D260" s="1146"/>
      <c r="E260" s="1146"/>
      <c r="F260" s="1146"/>
      <c r="G260" s="1146"/>
      <c r="H260" s="1146"/>
      <c r="I260" s="1146"/>
      <c r="J260" s="1146"/>
      <c r="K260" s="1146"/>
      <c r="L260" s="1146"/>
      <c r="M260" s="1146"/>
      <c r="N260" s="1146"/>
      <c r="O260" s="1146"/>
      <c r="P260" s="1146"/>
    </row>
    <row r="261" spans="1:16" ht="15">
      <c r="A261" s="1146"/>
      <c r="B261" s="1146"/>
      <c r="C261" s="1146"/>
      <c r="D261" s="1146"/>
      <c r="E261" s="1146"/>
      <c r="F261" s="1146"/>
      <c r="G261" s="1146"/>
      <c r="H261" s="1146"/>
      <c r="I261" s="1146"/>
      <c r="J261" s="1146"/>
      <c r="K261" s="1146"/>
      <c r="L261" s="1146"/>
      <c r="M261" s="1146"/>
      <c r="N261" s="1146"/>
      <c r="O261" s="1146"/>
      <c r="P261" s="1146"/>
    </row>
    <row r="262" spans="1:16" ht="15">
      <c r="A262" s="1146"/>
      <c r="B262" s="1146"/>
      <c r="C262" s="1146"/>
      <c r="D262" s="1146"/>
      <c r="E262" s="1146"/>
      <c r="F262" s="1146"/>
      <c r="G262" s="1146"/>
      <c r="H262" s="1146"/>
      <c r="I262" s="1146"/>
      <c r="J262" s="1146"/>
      <c r="K262" s="1146"/>
      <c r="L262" s="1146"/>
      <c r="M262" s="1146"/>
      <c r="N262" s="1146"/>
      <c r="O262" s="1146"/>
      <c r="P262" s="1146"/>
    </row>
    <row r="263" spans="1:16" ht="15">
      <c r="A263" s="1146"/>
      <c r="B263" s="1146"/>
      <c r="C263" s="1146"/>
      <c r="D263" s="1146"/>
      <c r="E263" s="1146"/>
      <c r="F263" s="1146"/>
      <c r="G263" s="1146"/>
      <c r="H263" s="1146"/>
      <c r="I263" s="1146"/>
      <c r="J263" s="1146"/>
      <c r="K263" s="1146"/>
      <c r="L263" s="1146"/>
      <c r="M263" s="1146"/>
      <c r="N263" s="1146"/>
      <c r="O263" s="1146"/>
      <c r="P263" s="1146"/>
    </row>
    <row r="264" spans="1:16" ht="15">
      <c r="A264" s="1146"/>
      <c r="B264" s="1146"/>
      <c r="C264" s="1146"/>
      <c r="D264" s="1146"/>
      <c r="E264" s="1146"/>
      <c r="F264" s="1146"/>
      <c r="G264" s="1146"/>
      <c r="H264" s="1146"/>
      <c r="I264" s="1146"/>
      <c r="J264" s="1146"/>
      <c r="K264" s="1146"/>
      <c r="L264" s="1146"/>
      <c r="M264" s="1146"/>
      <c r="N264" s="1146"/>
      <c r="O264" s="1146"/>
      <c r="P264" s="1146"/>
    </row>
    <row r="265" spans="1:16" ht="15">
      <c r="A265" s="1146"/>
      <c r="B265" s="1146"/>
      <c r="C265" s="1146"/>
      <c r="D265" s="1146"/>
      <c r="E265" s="1146"/>
      <c r="F265" s="1146"/>
      <c r="G265" s="1146"/>
      <c r="H265" s="1146"/>
      <c r="I265" s="1146"/>
      <c r="J265" s="1146"/>
      <c r="K265" s="1146"/>
      <c r="L265" s="1146"/>
      <c r="M265" s="1146"/>
      <c r="N265" s="1146"/>
      <c r="O265" s="1146"/>
      <c r="P265" s="1146"/>
    </row>
    <row r="266" spans="1:16" ht="15">
      <c r="A266" s="1146"/>
      <c r="B266" s="1146"/>
      <c r="C266" s="1146"/>
      <c r="D266" s="1146"/>
      <c r="E266" s="1146"/>
      <c r="F266" s="1146"/>
      <c r="G266" s="1146"/>
      <c r="H266" s="1146"/>
      <c r="I266" s="1146"/>
      <c r="J266" s="1146"/>
      <c r="K266" s="1146"/>
      <c r="L266" s="1146"/>
      <c r="M266" s="1146"/>
      <c r="N266" s="1146"/>
      <c r="O266" s="1146"/>
      <c r="P266" s="1146"/>
    </row>
    <row r="267" spans="1:16" ht="15">
      <c r="A267" s="1146"/>
      <c r="B267" s="1146"/>
      <c r="C267" s="1146"/>
      <c r="D267" s="1146"/>
      <c r="E267" s="1146"/>
      <c r="F267" s="1146"/>
      <c r="G267" s="1146"/>
      <c r="H267" s="1146"/>
      <c r="I267" s="1146"/>
      <c r="J267" s="1146"/>
      <c r="K267" s="1146"/>
      <c r="L267" s="1146"/>
      <c r="M267" s="1146"/>
      <c r="N267" s="1146"/>
      <c r="O267" s="1146"/>
      <c r="P267" s="1146"/>
    </row>
    <row r="268" spans="1:16" ht="15">
      <c r="A268" s="1146"/>
      <c r="B268" s="1146"/>
      <c r="C268" s="1146"/>
      <c r="D268" s="1146"/>
      <c r="E268" s="1146"/>
      <c r="F268" s="1146"/>
      <c r="G268" s="1146"/>
      <c r="H268" s="1146"/>
      <c r="I268" s="1146"/>
      <c r="J268" s="1146"/>
      <c r="K268" s="1146"/>
      <c r="L268" s="1146"/>
      <c r="M268" s="1146"/>
      <c r="N268" s="1146"/>
      <c r="O268" s="1146"/>
      <c r="P268" s="1146"/>
    </row>
    <row r="269" spans="1:16" ht="15">
      <c r="A269" s="1146"/>
      <c r="B269" s="1146"/>
      <c r="C269" s="1146"/>
      <c r="D269" s="1146"/>
      <c r="E269" s="1146"/>
      <c r="F269" s="1146"/>
      <c r="G269" s="1146"/>
      <c r="H269" s="1146"/>
      <c r="I269" s="1146"/>
      <c r="J269" s="1146"/>
      <c r="K269" s="1146"/>
      <c r="L269" s="1146"/>
      <c r="M269" s="1146"/>
      <c r="N269" s="1146"/>
      <c r="O269" s="1146"/>
      <c r="P269" s="1146"/>
    </row>
    <row r="270" spans="1:16" ht="15">
      <c r="A270" s="1146"/>
      <c r="B270" s="1146"/>
      <c r="C270" s="1146"/>
      <c r="D270" s="1146"/>
      <c r="E270" s="1146"/>
      <c r="F270" s="1146"/>
      <c r="G270" s="1146"/>
      <c r="H270" s="1146"/>
      <c r="I270" s="1146"/>
      <c r="J270" s="1146"/>
      <c r="K270" s="1146"/>
      <c r="L270" s="1146"/>
      <c r="M270" s="1146"/>
      <c r="N270" s="1146"/>
      <c r="O270" s="1146"/>
      <c r="P270" s="1146"/>
    </row>
    <row r="271" spans="1:16" ht="15">
      <c r="A271" s="1146"/>
      <c r="B271" s="1146"/>
      <c r="C271" s="1146"/>
      <c r="D271" s="1146"/>
      <c r="E271" s="1146"/>
      <c r="F271" s="1146"/>
      <c r="G271" s="1146"/>
      <c r="H271" s="1146"/>
      <c r="I271" s="1146"/>
      <c r="J271" s="1146"/>
      <c r="K271" s="1146"/>
      <c r="L271" s="1146"/>
      <c r="M271" s="1146"/>
      <c r="N271" s="1146"/>
      <c r="O271" s="1146"/>
      <c r="P271" s="1146"/>
    </row>
    <row r="272" spans="1:16" ht="15">
      <c r="A272" s="1146"/>
      <c r="B272" s="1146"/>
      <c r="C272" s="1146"/>
      <c r="D272" s="1146"/>
      <c r="E272" s="1146"/>
      <c r="F272" s="1146"/>
      <c r="G272" s="1146"/>
      <c r="H272" s="1146"/>
      <c r="I272" s="1146"/>
      <c r="J272" s="1146"/>
      <c r="K272" s="1146"/>
      <c r="L272" s="1146"/>
      <c r="M272" s="1146"/>
      <c r="N272" s="1146"/>
      <c r="O272" s="1146"/>
      <c r="P272" s="1146"/>
    </row>
    <row r="273" spans="1:16" ht="15">
      <c r="A273" s="1146"/>
      <c r="B273" s="1146"/>
      <c r="C273" s="1146"/>
      <c r="D273" s="1146"/>
      <c r="E273" s="1146"/>
      <c r="F273" s="1146"/>
      <c r="G273" s="1146"/>
      <c r="H273" s="1146"/>
      <c r="I273" s="1146"/>
      <c r="J273" s="1146"/>
      <c r="K273" s="1146"/>
      <c r="L273" s="1146"/>
      <c r="M273" s="1146"/>
      <c r="N273" s="1146"/>
      <c r="O273" s="1146"/>
      <c r="P273" s="1146"/>
    </row>
    <row r="274" spans="1:16" ht="15">
      <c r="A274" s="1146"/>
      <c r="B274" s="1146"/>
      <c r="C274" s="1146"/>
      <c r="D274" s="1146"/>
      <c r="E274" s="1146"/>
      <c r="F274" s="1146"/>
      <c r="G274" s="1146"/>
      <c r="H274" s="1146"/>
      <c r="I274" s="1146"/>
      <c r="J274" s="1146"/>
      <c r="K274" s="1146"/>
      <c r="L274" s="1146"/>
      <c r="M274" s="1146"/>
      <c r="N274" s="1146"/>
      <c r="O274" s="1146"/>
      <c r="P274" s="1146"/>
    </row>
    <row r="275" spans="1:16" ht="15">
      <c r="A275" s="1146"/>
      <c r="B275" s="1146"/>
      <c r="C275" s="1146"/>
      <c r="D275" s="1146"/>
      <c r="E275" s="1146"/>
      <c r="F275" s="1146"/>
      <c r="G275" s="1146"/>
      <c r="H275" s="1146"/>
      <c r="I275" s="1146"/>
      <c r="J275" s="1146"/>
      <c r="K275" s="1146"/>
      <c r="L275" s="1146"/>
      <c r="M275" s="1146"/>
      <c r="N275" s="1146"/>
      <c r="O275" s="1146"/>
      <c r="P275" s="1146"/>
    </row>
    <row r="276" spans="1:16" ht="15">
      <c r="A276" s="1146"/>
      <c r="B276" s="1146"/>
      <c r="C276" s="1146"/>
      <c r="D276" s="1146"/>
      <c r="E276" s="1146"/>
      <c r="F276" s="1146"/>
      <c r="G276" s="1146"/>
      <c r="H276" s="1146"/>
      <c r="I276" s="1146"/>
      <c r="J276" s="1146"/>
      <c r="K276" s="1146"/>
      <c r="L276" s="1146"/>
      <c r="M276" s="1146"/>
      <c r="N276" s="1146"/>
      <c r="O276" s="1146"/>
      <c r="P276" s="1146"/>
    </row>
    <row r="277" spans="1:16" ht="15">
      <c r="A277" s="1146"/>
      <c r="B277" s="1146"/>
      <c r="C277" s="1146"/>
      <c r="D277" s="1146"/>
      <c r="E277" s="1146"/>
      <c r="F277" s="1146"/>
      <c r="G277" s="1146"/>
      <c r="H277" s="1146"/>
      <c r="I277" s="1146"/>
      <c r="J277" s="1146"/>
      <c r="K277" s="1146"/>
      <c r="L277" s="1146"/>
      <c r="M277" s="1146"/>
      <c r="N277" s="1146"/>
      <c r="O277" s="1146"/>
      <c r="P277" s="1146"/>
    </row>
    <row r="278" spans="1:16" ht="15">
      <c r="A278" s="1146"/>
      <c r="B278" s="1146"/>
      <c r="C278" s="1146"/>
      <c r="D278" s="1146"/>
      <c r="E278" s="1146"/>
      <c r="F278" s="1146"/>
      <c r="G278" s="1146"/>
      <c r="H278" s="1146"/>
      <c r="I278" s="1146"/>
      <c r="J278" s="1146"/>
      <c r="K278" s="1146"/>
      <c r="L278" s="1146"/>
      <c r="M278" s="1146"/>
      <c r="N278" s="1146"/>
      <c r="O278" s="1146"/>
      <c r="P278" s="1146"/>
    </row>
    <row r="279" spans="1:16" ht="15">
      <c r="A279" s="1146"/>
      <c r="B279" s="1146"/>
      <c r="C279" s="1146"/>
      <c r="D279" s="1146"/>
      <c r="E279" s="1146"/>
      <c r="F279" s="1146"/>
      <c r="G279" s="1146"/>
      <c r="H279" s="1146"/>
      <c r="I279" s="1146"/>
      <c r="J279" s="1146"/>
      <c r="K279" s="1146"/>
      <c r="L279" s="1146"/>
      <c r="M279" s="1146"/>
      <c r="N279" s="1146"/>
      <c r="O279" s="1146"/>
      <c r="P279" s="1146"/>
    </row>
    <row r="280" spans="1:16" ht="15">
      <c r="A280" s="1146"/>
      <c r="B280" s="1146"/>
      <c r="C280" s="1146"/>
      <c r="D280" s="1146"/>
      <c r="E280" s="1146"/>
      <c r="F280" s="1146"/>
      <c r="G280" s="1146"/>
      <c r="H280" s="1146"/>
      <c r="I280" s="1146"/>
      <c r="J280" s="1146"/>
      <c r="K280" s="1146"/>
      <c r="L280" s="1146"/>
      <c r="M280" s="1146"/>
      <c r="N280" s="1146"/>
      <c r="O280" s="1146"/>
      <c r="P280" s="1146"/>
    </row>
    <row r="281" spans="1:16" ht="15">
      <c r="A281" s="1146"/>
      <c r="B281" s="1146"/>
      <c r="C281" s="1146"/>
      <c r="D281" s="1146"/>
      <c r="E281" s="1146"/>
      <c r="F281" s="1146"/>
      <c r="G281" s="1146"/>
      <c r="H281" s="1146"/>
      <c r="I281" s="1146"/>
      <c r="J281" s="1146"/>
      <c r="K281" s="1146"/>
      <c r="L281" s="1146"/>
      <c r="M281" s="1146"/>
      <c r="N281" s="1146"/>
      <c r="O281" s="1146"/>
      <c r="P281" s="1146"/>
    </row>
    <row r="282" spans="1:16" ht="15">
      <c r="A282" s="1146"/>
      <c r="B282" s="1146"/>
      <c r="C282" s="1146"/>
      <c r="D282" s="1146"/>
      <c r="E282" s="1146"/>
      <c r="F282" s="1146"/>
      <c r="G282" s="1146"/>
      <c r="H282" s="1146"/>
      <c r="I282" s="1146"/>
      <c r="J282" s="1146"/>
      <c r="K282" s="1146"/>
      <c r="L282" s="1146"/>
      <c r="M282" s="1146"/>
      <c r="N282" s="1146"/>
      <c r="O282" s="1146"/>
      <c r="P282" s="1146"/>
    </row>
    <row r="283" spans="1:16" ht="15">
      <c r="A283" s="1146"/>
      <c r="B283" s="1146"/>
      <c r="C283" s="1146"/>
      <c r="D283" s="1146"/>
      <c r="E283" s="1146"/>
      <c r="F283" s="1146"/>
      <c r="G283" s="1146"/>
      <c r="H283" s="1146"/>
      <c r="I283" s="1146"/>
      <c r="J283" s="1146"/>
      <c r="K283" s="1146"/>
      <c r="L283" s="1146"/>
      <c r="M283" s="1146"/>
      <c r="N283" s="1146"/>
      <c r="O283" s="1146"/>
      <c r="P283" s="1146"/>
    </row>
    <row r="284" spans="1:16" ht="15">
      <c r="A284" s="1146"/>
      <c r="B284" s="1146"/>
      <c r="C284" s="1146"/>
      <c r="D284" s="1146"/>
      <c r="E284" s="1146"/>
      <c r="F284" s="1146"/>
      <c r="G284" s="1146"/>
      <c r="H284" s="1146"/>
      <c r="I284" s="1146"/>
      <c r="J284" s="1146"/>
      <c r="K284" s="1146"/>
      <c r="L284" s="1146"/>
      <c r="M284" s="1146"/>
      <c r="N284" s="1146"/>
      <c r="O284" s="1146"/>
      <c r="P284" s="1146"/>
    </row>
    <row r="285" spans="1:16" ht="15">
      <c r="A285" s="1146"/>
      <c r="B285" s="1146"/>
      <c r="C285" s="1146"/>
      <c r="D285" s="1146"/>
      <c r="E285" s="1146"/>
      <c r="F285" s="1146"/>
      <c r="G285" s="1146"/>
      <c r="H285" s="1146"/>
      <c r="I285" s="1146"/>
      <c r="J285" s="1146"/>
      <c r="K285" s="1146"/>
      <c r="L285" s="1146"/>
      <c r="M285" s="1146"/>
      <c r="N285" s="1146"/>
      <c r="O285" s="1146"/>
      <c r="P285" s="1146"/>
    </row>
    <row r="286" spans="1:16" ht="15">
      <c r="A286" s="1146"/>
      <c r="B286" s="1146"/>
      <c r="C286" s="1146"/>
      <c r="D286" s="1146"/>
      <c r="E286" s="1146"/>
      <c r="F286" s="1146"/>
      <c r="G286" s="1146"/>
      <c r="H286" s="1146"/>
      <c r="I286" s="1146"/>
      <c r="J286" s="1146"/>
      <c r="K286" s="1146"/>
      <c r="L286" s="1146"/>
      <c r="M286" s="1146"/>
      <c r="N286" s="1146"/>
      <c r="O286" s="1146"/>
      <c r="P286" s="1146"/>
    </row>
    <row r="287" spans="1:16" ht="15">
      <c r="A287" s="1146"/>
      <c r="B287" s="1146"/>
      <c r="C287" s="1146"/>
      <c r="D287" s="1146"/>
      <c r="E287" s="1146"/>
      <c r="F287" s="1146"/>
      <c r="G287" s="1146"/>
      <c r="H287" s="1146"/>
      <c r="I287" s="1146"/>
      <c r="J287" s="1146"/>
      <c r="K287" s="1146"/>
      <c r="L287" s="1146"/>
      <c r="M287" s="1146"/>
      <c r="N287" s="1146"/>
      <c r="O287" s="1146"/>
      <c r="P287" s="1146"/>
    </row>
    <row r="288" spans="1:16" ht="15">
      <c r="A288" s="1146"/>
      <c r="B288" s="1146"/>
      <c r="C288" s="1146"/>
      <c r="D288" s="1146"/>
      <c r="E288" s="1146"/>
      <c r="F288" s="1146"/>
      <c r="G288" s="1146"/>
      <c r="H288" s="1146"/>
      <c r="I288" s="1146"/>
      <c r="J288" s="1146"/>
      <c r="K288" s="1146"/>
      <c r="L288" s="1146"/>
      <c r="M288" s="1146"/>
      <c r="N288" s="1146"/>
      <c r="O288" s="1146"/>
      <c r="P288" s="1146"/>
    </row>
    <row r="289" spans="1:16" ht="15">
      <c r="A289" s="1146"/>
      <c r="B289" s="1146"/>
      <c r="C289" s="1146"/>
      <c r="D289" s="1146"/>
      <c r="E289" s="1146"/>
      <c r="F289" s="1146"/>
      <c r="G289" s="1146"/>
      <c r="H289" s="1146"/>
      <c r="I289" s="1146"/>
      <c r="J289" s="1146"/>
      <c r="K289" s="1146"/>
      <c r="L289" s="1146"/>
      <c r="M289" s="1146"/>
      <c r="N289" s="1146"/>
      <c r="O289" s="1146"/>
      <c r="P289" s="1146"/>
    </row>
    <row r="290" spans="1:16" ht="15">
      <c r="A290" s="1146"/>
      <c r="B290" s="1146"/>
      <c r="C290" s="1146"/>
      <c r="D290" s="1146"/>
      <c r="E290" s="1146"/>
      <c r="F290" s="1146"/>
      <c r="G290" s="1146"/>
      <c r="H290" s="1146"/>
      <c r="I290" s="1146"/>
      <c r="J290" s="1146"/>
      <c r="K290" s="1146"/>
      <c r="L290" s="1146"/>
      <c r="M290" s="1146"/>
      <c r="N290" s="1146"/>
      <c r="O290" s="1146"/>
      <c r="P290" s="1146"/>
    </row>
    <row r="291" spans="1:16" ht="15">
      <c r="A291" s="1146"/>
      <c r="B291" s="1146"/>
      <c r="C291" s="1146"/>
      <c r="D291" s="1146"/>
      <c r="E291" s="1146"/>
      <c r="F291" s="1146"/>
      <c r="G291" s="1146"/>
      <c r="H291" s="1146"/>
      <c r="I291" s="1146"/>
      <c r="J291" s="1146"/>
      <c r="K291" s="1146"/>
      <c r="L291" s="1146"/>
      <c r="M291" s="1146"/>
      <c r="N291" s="1146"/>
      <c r="O291" s="1146"/>
      <c r="P291" s="1146"/>
    </row>
    <row r="292" spans="1:16" ht="15">
      <c r="A292" s="1146"/>
      <c r="B292" s="1146"/>
      <c r="C292" s="1146"/>
      <c r="D292" s="1146"/>
      <c r="E292" s="1146"/>
      <c r="F292" s="1146"/>
      <c r="G292" s="1146"/>
      <c r="H292" s="1146"/>
      <c r="I292" s="1146"/>
      <c r="J292" s="1146"/>
      <c r="K292" s="1146"/>
      <c r="L292" s="1146"/>
      <c r="M292" s="1146"/>
      <c r="N292" s="1146"/>
      <c r="O292" s="1146"/>
      <c r="P292" s="1146"/>
    </row>
    <row r="293" spans="1:16" ht="15">
      <c r="A293" s="1146"/>
      <c r="B293" s="1146"/>
      <c r="C293" s="1146"/>
      <c r="D293" s="1146"/>
      <c r="E293" s="1146"/>
      <c r="F293" s="1146"/>
      <c r="G293" s="1146"/>
      <c r="H293" s="1146"/>
      <c r="I293" s="1146"/>
      <c r="J293" s="1146"/>
      <c r="K293" s="1146"/>
      <c r="L293" s="1146"/>
      <c r="M293" s="1146"/>
      <c r="N293" s="1146"/>
      <c r="O293" s="1146"/>
      <c r="P293" s="1146"/>
    </row>
    <row r="294" spans="1:16" ht="15">
      <c r="A294" s="1146"/>
      <c r="B294" s="1146"/>
      <c r="C294" s="1146"/>
      <c r="D294" s="1146"/>
      <c r="E294" s="1146"/>
      <c r="F294" s="1146"/>
      <c r="G294" s="1146"/>
      <c r="H294" s="1146"/>
      <c r="I294" s="1146"/>
      <c r="J294" s="1146"/>
      <c r="K294" s="1146"/>
      <c r="L294" s="1146"/>
      <c r="M294" s="1146"/>
      <c r="N294" s="1146"/>
      <c r="O294" s="1146"/>
      <c r="P294" s="1146"/>
    </row>
    <row r="295" spans="1:16" ht="15">
      <c r="A295" s="1146"/>
      <c r="B295" s="1146"/>
      <c r="C295" s="1146"/>
      <c r="D295" s="1146"/>
      <c r="E295" s="1146"/>
      <c r="F295" s="1146"/>
      <c r="G295" s="1146"/>
      <c r="H295" s="1146"/>
      <c r="I295" s="1146"/>
      <c r="J295" s="1146"/>
      <c r="K295" s="1146"/>
      <c r="L295" s="1146"/>
      <c r="M295" s="1146"/>
      <c r="N295" s="1146"/>
      <c r="O295" s="1146"/>
      <c r="P295" s="1146"/>
    </row>
    <row r="296" spans="1:16" ht="15">
      <c r="A296" s="1146"/>
      <c r="B296" s="1146"/>
      <c r="C296" s="1146"/>
      <c r="D296" s="1146"/>
      <c r="E296" s="1146"/>
      <c r="F296" s="1146"/>
      <c r="G296" s="1146"/>
      <c r="H296" s="1146"/>
      <c r="I296" s="1146"/>
      <c r="J296" s="1146"/>
      <c r="K296" s="1146"/>
      <c r="L296" s="1146"/>
      <c r="M296" s="1146"/>
      <c r="N296" s="1146"/>
      <c r="O296" s="1146"/>
      <c r="P296" s="1146"/>
    </row>
    <row r="297" spans="1:16" ht="15">
      <c r="A297" s="1146"/>
      <c r="B297" s="1146"/>
      <c r="C297" s="1146"/>
      <c r="D297" s="1146"/>
      <c r="E297" s="1146"/>
      <c r="F297" s="1146"/>
      <c r="G297" s="1146"/>
      <c r="H297" s="1146"/>
      <c r="I297" s="1146"/>
      <c r="J297" s="1146"/>
      <c r="K297" s="1146"/>
      <c r="L297" s="1146"/>
      <c r="M297" s="1146"/>
      <c r="N297" s="1146"/>
      <c r="O297" s="1146"/>
      <c r="P297" s="1146"/>
    </row>
    <row r="298" spans="1:16" ht="15">
      <c r="A298" s="1146"/>
      <c r="B298" s="1146"/>
      <c r="C298" s="1146"/>
      <c r="D298" s="1146"/>
      <c r="E298" s="1146"/>
      <c r="F298" s="1146"/>
      <c r="G298" s="1146"/>
      <c r="H298" s="1146"/>
      <c r="I298" s="1146"/>
      <c r="J298" s="1146"/>
      <c r="K298" s="1146"/>
      <c r="L298" s="1146"/>
      <c r="M298" s="1146"/>
      <c r="N298" s="1146"/>
      <c r="O298" s="1146"/>
      <c r="P298" s="1146"/>
    </row>
    <row r="299" spans="1:16" ht="15">
      <c r="A299" s="1146"/>
      <c r="B299" s="1146"/>
      <c r="C299" s="1146"/>
      <c r="D299" s="1146"/>
      <c r="E299" s="1146"/>
      <c r="F299" s="1146"/>
      <c r="G299" s="1146"/>
      <c r="H299" s="1146"/>
      <c r="I299" s="1146"/>
      <c r="J299" s="1146"/>
      <c r="K299" s="1146"/>
      <c r="L299" s="1146"/>
      <c r="M299" s="1146"/>
      <c r="N299" s="1146"/>
      <c r="O299" s="1146"/>
      <c r="P299" s="1146"/>
    </row>
    <row r="300" spans="1:16" ht="15">
      <c r="A300" s="1146"/>
      <c r="B300" s="1146"/>
      <c r="C300" s="1146"/>
      <c r="D300" s="1146"/>
      <c r="E300" s="1146"/>
      <c r="F300" s="1146"/>
      <c r="G300" s="1146"/>
      <c r="H300" s="1146"/>
      <c r="I300" s="1146"/>
      <c r="J300" s="1146"/>
      <c r="K300" s="1146"/>
      <c r="L300" s="1146"/>
      <c r="M300" s="1146"/>
      <c r="N300" s="1146"/>
      <c r="O300" s="1146"/>
      <c r="P300" s="1146"/>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11811023622047245" right="0.11811023622047245" top="0.15748031496062992" bottom="0.35433070866141736" header="0.19685039370078741" footer="0.11811023622047245"/>
  <pageSetup paperSize="7" scale="60" orientation="landscape" r:id="rId1"/>
  <legacyDrawing r:id="rId2"/>
</worksheet>
</file>

<file path=xl/worksheets/sheet47.xml><?xml version="1.0" encoding="utf-8"?>
<worksheet xmlns="http://schemas.openxmlformats.org/spreadsheetml/2006/main" xmlns:r="http://schemas.openxmlformats.org/officeDocument/2006/relationships">
  <dimension ref="A1:AT300"/>
  <sheetViews>
    <sheetView view="pageBreakPreview" topLeftCell="A91" zoomScale="60" zoomScaleNormal="55" workbookViewId="0">
      <selection activeCell="C170" sqref="C170"/>
    </sheetView>
  </sheetViews>
  <sheetFormatPr defaultRowHeight="12.75"/>
  <cols>
    <col min="1" max="1" width="57.42578125" style="1149" customWidth="1"/>
    <col min="2" max="2" width="10.42578125" style="1149" customWidth="1"/>
    <col min="3" max="3" width="19.5703125" style="1149" customWidth="1"/>
    <col min="4" max="5" width="14.42578125" style="1149" customWidth="1"/>
    <col min="6" max="6" width="17.28515625" style="1149" customWidth="1"/>
    <col min="7" max="8" width="14.42578125" style="1149" customWidth="1"/>
    <col min="9" max="9" width="18.140625" style="1149" customWidth="1"/>
    <col min="10" max="10" width="14.42578125" style="1149" customWidth="1"/>
    <col min="11" max="11" width="12.140625" style="1149" customWidth="1"/>
    <col min="12" max="12" width="20.42578125" style="1149" customWidth="1"/>
    <col min="13" max="13" width="20.5703125" style="1149" customWidth="1"/>
    <col min="14" max="16" width="12.140625" style="1149" customWidth="1"/>
    <col min="17" max="256" width="9.140625" style="1149"/>
    <col min="257" max="257" width="57.42578125" style="1149" customWidth="1"/>
    <col min="258" max="258" width="10.42578125" style="1149" customWidth="1"/>
    <col min="259" max="259" width="19.5703125" style="1149" customWidth="1"/>
    <col min="260" max="261" width="14.42578125" style="1149" customWidth="1"/>
    <col min="262" max="262" width="17.28515625" style="1149" customWidth="1"/>
    <col min="263" max="264" width="14.42578125" style="1149" customWidth="1"/>
    <col min="265" max="265" width="18.140625" style="1149" customWidth="1"/>
    <col min="266" max="266" width="14.42578125" style="1149" customWidth="1"/>
    <col min="267" max="267" width="12.140625" style="1149" customWidth="1"/>
    <col min="268" max="268" width="20.42578125" style="1149" customWidth="1"/>
    <col min="269" max="269" width="20.5703125" style="1149" customWidth="1"/>
    <col min="270" max="272" width="12.140625" style="1149" customWidth="1"/>
    <col min="273" max="512" width="9.140625" style="1149"/>
    <col min="513" max="513" width="57.42578125" style="1149" customWidth="1"/>
    <col min="514" max="514" width="10.42578125" style="1149" customWidth="1"/>
    <col min="515" max="515" width="19.5703125" style="1149" customWidth="1"/>
    <col min="516" max="517" width="14.42578125" style="1149" customWidth="1"/>
    <col min="518" max="518" width="17.28515625" style="1149" customWidth="1"/>
    <col min="519" max="520" width="14.42578125" style="1149" customWidth="1"/>
    <col min="521" max="521" width="18.140625" style="1149" customWidth="1"/>
    <col min="522" max="522" width="14.42578125" style="1149" customWidth="1"/>
    <col min="523" max="523" width="12.140625" style="1149" customWidth="1"/>
    <col min="524" max="524" width="20.42578125" style="1149" customWidth="1"/>
    <col min="525" max="525" width="20.5703125" style="1149" customWidth="1"/>
    <col min="526" max="528" width="12.140625" style="1149" customWidth="1"/>
    <col min="529" max="768" width="9.140625" style="1149"/>
    <col min="769" max="769" width="57.42578125" style="1149" customWidth="1"/>
    <col min="770" max="770" width="10.42578125" style="1149" customWidth="1"/>
    <col min="771" max="771" width="19.5703125" style="1149" customWidth="1"/>
    <col min="772" max="773" width="14.42578125" style="1149" customWidth="1"/>
    <col min="774" max="774" width="17.28515625" style="1149" customWidth="1"/>
    <col min="775" max="776" width="14.42578125" style="1149" customWidth="1"/>
    <col min="777" max="777" width="18.140625" style="1149" customWidth="1"/>
    <col min="778" max="778" width="14.42578125" style="1149" customWidth="1"/>
    <col min="779" max="779" width="12.140625" style="1149" customWidth="1"/>
    <col min="780" max="780" width="20.42578125" style="1149" customWidth="1"/>
    <col min="781" max="781" width="20.5703125" style="1149" customWidth="1"/>
    <col min="782" max="784" width="12.140625" style="1149" customWidth="1"/>
    <col min="785" max="1024" width="9.140625" style="1149"/>
    <col min="1025" max="1025" width="57.42578125" style="1149" customWidth="1"/>
    <col min="1026" max="1026" width="10.42578125" style="1149" customWidth="1"/>
    <col min="1027" max="1027" width="19.5703125" style="1149" customWidth="1"/>
    <col min="1028" max="1029" width="14.42578125" style="1149" customWidth="1"/>
    <col min="1030" max="1030" width="17.28515625" style="1149" customWidth="1"/>
    <col min="1031" max="1032" width="14.42578125" style="1149" customWidth="1"/>
    <col min="1033" max="1033" width="18.140625" style="1149" customWidth="1"/>
    <col min="1034" max="1034" width="14.42578125" style="1149" customWidth="1"/>
    <col min="1035" max="1035" width="12.140625" style="1149" customWidth="1"/>
    <col min="1036" max="1036" width="20.42578125" style="1149" customWidth="1"/>
    <col min="1037" max="1037" width="20.5703125" style="1149" customWidth="1"/>
    <col min="1038" max="1040" width="12.140625" style="1149" customWidth="1"/>
    <col min="1041" max="1280" width="9.140625" style="1149"/>
    <col min="1281" max="1281" width="57.42578125" style="1149" customWidth="1"/>
    <col min="1282" max="1282" width="10.42578125" style="1149" customWidth="1"/>
    <col min="1283" max="1283" width="19.5703125" style="1149" customWidth="1"/>
    <col min="1284" max="1285" width="14.42578125" style="1149" customWidth="1"/>
    <col min="1286" max="1286" width="17.28515625" style="1149" customWidth="1"/>
    <col min="1287" max="1288" width="14.42578125" style="1149" customWidth="1"/>
    <col min="1289" max="1289" width="18.140625" style="1149" customWidth="1"/>
    <col min="1290" max="1290" width="14.42578125" style="1149" customWidth="1"/>
    <col min="1291" max="1291" width="12.140625" style="1149" customWidth="1"/>
    <col min="1292" max="1292" width="20.42578125" style="1149" customWidth="1"/>
    <col min="1293" max="1293" width="20.5703125" style="1149" customWidth="1"/>
    <col min="1294" max="1296" width="12.140625" style="1149" customWidth="1"/>
    <col min="1297" max="1536" width="9.140625" style="1149"/>
    <col min="1537" max="1537" width="57.42578125" style="1149" customWidth="1"/>
    <col min="1538" max="1538" width="10.42578125" style="1149" customWidth="1"/>
    <col min="1539" max="1539" width="19.5703125" style="1149" customWidth="1"/>
    <col min="1540" max="1541" width="14.42578125" style="1149" customWidth="1"/>
    <col min="1542" max="1542" width="17.28515625" style="1149" customWidth="1"/>
    <col min="1543" max="1544" width="14.42578125" style="1149" customWidth="1"/>
    <col min="1545" max="1545" width="18.140625" style="1149" customWidth="1"/>
    <col min="1546" max="1546" width="14.42578125" style="1149" customWidth="1"/>
    <col min="1547" max="1547" width="12.140625" style="1149" customWidth="1"/>
    <col min="1548" max="1548" width="20.42578125" style="1149" customWidth="1"/>
    <col min="1549" max="1549" width="20.5703125" style="1149" customWidth="1"/>
    <col min="1550" max="1552" width="12.140625" style="1149" customWidth="1"/>
    <col min="1553" max="1792" width="9.140625" style="1149"/>
    <col min="1793" max="1793" width="57.42578125" style="1149" customWidth="1"/>
    <col min="1794" max="1794" width="10.42578125" style="1149" customWidth="1"/>
    <col min="1795" max="1795" width="19.5703125" style="1149" customWidth="1"/>
    <col min="1796" max="1797" width="14.42578125" style="1149" customWidth="1"/>
    <col min="1798" max="1798" width="17.28515625" style="1149" customWidth="1"/>
    <col min="1799" max="1800" width="14.42578125" style="1149" customWidth="1"/>
    <col min="1801" max="1801" width="18.140625" style="1149" customWidth="1"/>
    <col min="1802" max="1802" width="14.42578125" style="1149" customWidth="1"/>
    <col min="1803" max="1803" width="12.140625" style="1149" customWidth="1"/>
    <col min="1804" max="1804" width="20.42578125" style="1149" customWidth="1"/>
    <col min="1805" max="1805" width="20.5703125" style="1149" customWidth="1"/>
    <col min="1806" max="1808" width="12.140625" style="1149" customWidth="1"/>
    <col min="1809" max="2048" width="9.140625" style="1149"/>
    <col min="2049" max="2049" width="57.42578125" style="1149" customWidth="1"/>
    <col min="2050" max="2050" width="10.42578125" style="1149" customWidth="1"/>
    <col min="2051" max="2051" width="19.5703125" style="1149" customWidth="1"/>
    <col min="2052" max="2053" width="14.42578125" style="1149" customWidth="1"/>
    <col min="2054" max="2054" width="17.28515625" style="1149" customWidth="1"/>
    <col min="2055" max="2056" width="14.42578125" style="1149" customWidth="1"/>
    <col min="2057" max="2057" width="18.140625" style="1149" customWidth="1"/>
    <col min="2058" max="2058" width="14.42578125" style="1149" customWidth="1"/>
    <col min="2059" max="2059" width="12.140625" style="1149" customWidth="1"/>
    <col min="2060" max="2060" width="20.42578125" style="1149" customWidth="1"/>
    <col min="2061" max="2061" width="20.5703125" style="1149" customWidth="1"/>
    <col min="2062" max="2064" width="12.140625" style="1149" customWidth="1"/>
    <col min="2065" max="2304" width="9.140625" style="1149"/>
    <col min="2305" max="2305" width="57.42578125" style="1149" customWidth="1"/>
    <col min="2306" max="2306" width="10.42578125" style="1149" customWidth="1"/>
    <col min="2307" max="2307" width="19.5703125" style="1149" customWidth="1"/>
    <col min="2308" max="2309" width="14.42578125" style="1149" customWidth="1"/>
    <col min="2310" max="2310" width="17.28515625" style="1149" customWidth="1"/>
    <col min="2311" max="2312" width="14.42578125" style="1149" customWidth="1"/>
    <col min="2313" max="2313" width="18.140625" style="1149" customWidth="1"/>
    <col min="2314" max="2314" width="14.42578125" style="1149" customWidth="1"/>
    <col min="2315" max="2315" width="12.140625" style="1149" customWidth="1"/>
    <col min="2316" max="2316" width="20.42578125" style="1149" customWidth="1"/>
    <col min="2317" max="2317" width="20.5703125" style="1149" customWidth="1"/>
    <col min="2318" max="2320" width="12.140625" style="1149" customWidth="1"/>
    <col min="2321" max="2560" width="9.140625" style="1149"/>
    <col min="2561" max="2561" width="57.42578125" style="1149" customWidth="1"/>
    <col min="2562" max="2562" width="10.42578125" style="1149" customWidth="1"/>
    <col min="2563" max="2563" width="19.5703125" style="1149" customWidth="1"/>
    <col min="2564" max="2565" width="14.42578125" style="1149" customWidth="1"/>
    <col min="2566" max="2566" width="17.28515625" style="1149" customWidth="1"/>
    <col min="2567" max="2568" width="14.42578125" style="1149" customWidth="1"/>
    <col min="2569" max="2569" width="18.140625" style="1149" customWidth="1"/>
    <col min="2570" max="2570" width="14.42578125" style="1149" customWidth="1"/>
    <col min="2571" max="2571" width="12.140625" style="1149" customWidth="1"/>
    <col min="2572" max="2572" width="20.42578125" style="1149" customWidth="1"/>
    <col min="2573" max="2573" width="20.5703125" style="1149" customWidth="1"/>
    <col min="2574" max="2576" width="12.140625" style="1149" customWidth="1"/>
    <col min="2577" max="2816" width="9.140625" style="1149"/>
    <col min="2817" max="2817" width="57.42578125" style="1149" customWidth="1"/>
    <col min="2818" max="2818" width="10.42578125" style="1149" customWidth="1"/>
    <col min="2819" max="2819" width="19.5703125" style="1149" customWidth="1"/>
    <col min="2820" max="2821" width="14.42578125" style="1149" customWidth="1"/>
    <col min="2822" max="2822" width="17.28515625" style="1149" customWidth="1"/>
    <col min="2823" max="2824" width="14.42578125" style="1149" customWidth="1"/>
    <col min="2825" max="2825" width="18.140625" style="1149" customWidth="1"/>
    <col min="2826" max="2826" width="14.42578125" style="1149" customWidth="1"/>
    <col min="2827" max="2827" width="12.140625" style="1149" customWidth="1"/>
    <col min="2828" max="2828" width="20.42578125" style="1149" customWidth="1"/>
    <col min="2829" max="2829" width="20.5703125" style="1149" customWidth="1"/>
    <col min="2830" max="2832" width="12.140625" style="1149" customWidth="1"/>
    <col min="2833" max="3072" width="9.140625" style="1149"/>
    <col min="3073" max="3073" width="57.42578125" style="1149" customWidth="1"/>
    <col min="3074" max="3074" width="10.42578125" style="1149" customWidth="1"/>
    <col min="3075" max="3075" width="19.5703125" style="1149" customWidth="1"/>
    <col min="3076" max="3077" width="14.42578125" style="1149" customWidth="1"/>
    <col min="3078" max="3078" width="17.28515625" style="1149" customWidth="1"/>
    <col min="3079" max="3080" width="14.42578125" style="1149" customWidth="1"/>
    <col min="3081" max="3081" width="18.140625" style="1149" customWidth="1"/>
    <col min="3082" max="3082" width="14.42578125" style="1149" customWidth="1"/>
    <col min="3083" max="3083" width="12.140625" style="1149" customWidth="1"/>
    <col min="3084" max="3084" width="20.42578125" style="1149" customWidth="1"/>
    <col min="3085" max="3085" width="20.5703125" style="1149" customWidth="1"/>
    <col min="3086" max="3088" width="12.140625" style="1149" customWidth="1"/>
    <col min="3089" max="3328" width="9.140625" style="1149"/>
    <col min="3329" max="3329" width="57.42578125" style="1149" customWidth="1"/>
    <col min="3330" max="3330" width="10.42578125" style="1149" customWidth="1"/>
    <col min="3331" max="3331" width="19.5703125" style="1149" customWidth="1"/>
    <col min="3332" max="3333" width="14.42578125" style="1149" customWidth="1"/>
    <col min="3334" max="3334" width="17.28515625" style="1149" customWidth="1"/>
    <col min="3335" max="3336" width="14.42578125" style="1149" customWidth="1"/>
    <col min="3337" max="3337" width="18.140625" style="1149" customWidth="1"/>
    <col min="3338" max="3338" width="14.42578125" style="1149" customWidth="1"/>
    <col min="3339" max="3339" width="12.140625" style="1149" customWidth="1"/>
    <col min="3340" max="3340" width="20.42578125" style="1149" customWidth="1"/>
    <col min="3341" max="3341" width="20.5703125" style="1149" customWidth="1"/>
    <col min="3342" max="3344" width="12.140625" style="1149" customWidth="1"/>
    <col min="3345" max="3584" width="9.140625" style="1149"/>
    <col min="3585" max="3585" width="57.42578125" style="1149" customWidth="1"/>
    <col min="3586" max="3586" width="10.42578125" style="1149" customWidth="1"/>
    <col min="3587" max="3587" width="19.5703125" style="1149" customWidth="1"/>
    <col min="3588" max="3589" width="14.42578125" style="1149" customWidth="1"/>
    <col min="3590" max="3590" width="17.28515625" style="1149" customWidth="1"/>
    <col min="3591" max="3592" width="14.42578125" style="1149" customWidth="1"/>
    <col min="3593" max="3593" width="18.140625" style="1149" customWidth="1"/>
    <col min="3594" max="3594" width="14.42578125" style="1149" customWidth="1"/>
    <col min="3595" max="3595" width="12.140625" style="1149" customWidth="1"/>
    <col min="3596" max="3596" width="20.42578125" style="1149" customWidth="1"/>
    <col min="3597" max="3597" width="20.5703125" style="1149" customWidth="1"/>
    <col min="3598" max="3600" width="12.140625" style="1149" customWidth="1"/>
    <col min="3601" max="3840" width="9.140625" style="1149"/>
    <col min="3841" max="3841" width="57.42578125" style="1149" customWidth="1"/>
    <col min="3842" max="3842" width="10.42578125" style="1149" customWidth="1"/>
    <col min="3843" max="3843" width="19.5703125" style="1149" customWidth="1"/>
    <col min="3844" max="3845" width="14.42578125" style="1149" customWidth="1"/>
    <col min="3846" max="3846" width="17.28515625" style="1149" customWidth="1"/>
    <col min="3847" max="3848" width="14.42578125" style="1149" customWidth="1"/>
    <col min="3849" max="3849" width="18.140625" style="1149" customWidth="1"/>
    <col min="3850" max="3850" width="14.42578125" style="1149" customWidth="1"/>
    <col min="3851" max="3851" width="12.140625" style="1149" customWidth="1"/>
    <col min="3852" max="3852" width="20.42578125" style="1149" customWidth="1"/>
    <col min="3853" max="3853" width="20.5703125" style="1149" customWidth="1"/>
    <col min="3854" max="3856" width="12.140625" style="1149" customWidth="1"/>
    <col min="3857" max="4096" width="9.140625" style="1149"/>
    <col min="4097" max="4097" width="57.42578125" style="1149" customWidth="1"/>
    <col min="4098" max="4098" width="10.42578125" style="1149" customWidth="1"/>
    <col min="4099" max="4099" width="19.5703125" style="1149" customWidth="1"/>
    <col min="4100" max="4101" width="14.42578125" style="1149" customWidth="1"/>
    <col min="4102" max="4102" width="17.28515625" style="1149" customWidth="1"/>
    <col min="4103" max="4104" width="14.42578125" style="1149" customWidth="1"/>
    <col min="4105" max="4105" width="18.140625" style="1149" customWidth="1"/>
    <col min="4106" max="4106" width="14.42578125" style="1149" customWidth="1"/>
    <col min="4107" max="4107" width="12.140625" style="1149" customWidth="1"/>
    <col min="4108" max="4108" width="20.42578125" style="1149" customWidth="1"/>
    <col min="4109" max="4109" width="20.5703125" style="1149" customWidth="1"/>
    <col min="4110" max="4112" width="12.140625" style="1149" customWidth="1"/>
    <col min="4113" max="4352" width="9.140625" style="1149"/>
    <col min="4353" max="4353" width="57.42578125" style="1149" customWidth="1"/>
    <col min="4354" max="4354" width="10.42578125" style="1149" customWidth="1"/>
    <col min="4355" max="4355" width="19.5703125" style="1149" customWidth="1"/>
    <col min="4356" max="4357" width="14.42578125" style="1149" customWidth="1"/>
    <col min="4358" max="4358" width="17.28515625" style="1149" customWidth="1"/>
    <col min="4359" max="4360" width="14.42578125" style="1149" customWidth="1"/>
    <col min="4361" max="4361" width="18.140625" style="1149" customWidth="1"/>
    <col min="4362" max="4362" width="14.42578125" style="1149" customWidth="1"/>
    <col min="4363" max="4363" width="12.140625" style="1149" customWidth="1"/>
    <col min="4364" max="4364" width="20.42578125" style="1149" customWidth="1"/>
    <col min="4365" max="4365" width="20.5703125" style="1149" customWidth="1"/>
    <col min="4366" max="4368" width="12.140625" style="1149" customWidth="1"/>
    <col min="4369" max="4608" width="9.140625" style="1149"/>
    <col min="4609" max="4609" width="57.42578125" style="1149" customWidth="1"/>
    <col min="4610" max="4610" width="10.42578125" style="1149" customWidth="1"/>
    <col min="4611" max="4611" width="19.5703125" style="1149" customWidth="1"/>
    <col min="4612" max="4613" width="14.42578125" style="1149" customWidth="1"/>
    <col min="4614" max="4614" width="17.28515625" style="1149" customWidth="1"/>
    <col min="4615" max="4616" width="14.42578125" style="1149" customWidth="1"/>
    <col min="4617" max="4617" width="18.140625" style="1149" customWidth="1"/>
    <col min="4618" max="4618" width="14.42578125" style="1149" customWidth="1"/>
    <col min="4619" max="4619" width="12.140625" style="1149" customWidth="1"/>
    <col min="4620" max="4620" width="20.42578125" style="1149" customWidth="1"/>
    <col min="4621" max="4621" width="20.5703125" style="1149" customWidth="1"/>
    <col min="4622" max="4624" width="12.140625" style="1149" customWidth="1"/>
    <col min="4625" max="4864" width="9.140625" style="1149"/>
    <col min="4865" max="4865" width="57.42578125" style="1149" customWidth="1"/>
    <col min="4866" max="4866" width="10.42578125" style="1149" customWidth="1"/>
    <col min="4867" max="4867" width="19.5703125" style="1149" customWidth="1"/>
    <col min="4868" max="4869" width="14.42578125" style="1149" customWidth="1"/>
    <col min="4870" max="4870" width="17.28515625" style="1149" customWidth="1"/>
    <col min="4871" max="4872" width="14.42578125" style="1149" customWidth="1"/>
    <col min="4873" max="4873" width="18.140625" style="1149" customWidth="1"/>
    <col min="4874" max="4874" width="14.42578125" style="1149" customWidth="1"/>
    <col min="4875" max="4875" width="12.140625" style="1149" customWidth="1"/>
    <col min="4876" max="4876" width="20.42578125" style="1149" customWidth="1"/>
    <col min="4877" max="4877" width="20.5703125" style="1149" customWidth="1"/>
    <col min="4878" max="4880" width="12.140625" style="1149" customWidth="1"/>
    <col min="4881" max="5120" width="9.140625" style="1149"/>
    <col min="5121" max="5121" width="57.42578125" style="1149" customWidth="1"/>
    <col min="5122" max="5122" width="10.42578125" style="1149" customWidth="1"/>
    <col min="5123" max="5123" width="19.5703125" style="1149" customWidth="1"/>
    <col min="5124" max="5125" width="14.42578125" style="1149" customWidth="1"/>
    <col min="5126" max="5126" width="17.28515625" style="1149" customWidth="1"/>
    <col min="5127" max="5128" width="14.42578125" style="1149" customWidth="1"/>
    <col min="5129" max="5129" width="18.140625" style="1149" customWidth="1"/>
    <col min="5130" max="5130" width="14.42578125" style="1149" customWidth="1"/>
    <col min="5131" max="5131" width="12.140625" style="1149" customWidth="1"/>
    <col min="5132" max="5132" width="20.42578125" style="1149" customWidth="1"/>
    <col min="5133" max="5133" width="20.5703125" style="1149" customWidth="1"/>
    <col min="5134" max="5136" width="12.140625" style="1149" customWidth="1"/>
    <col min="5137" max="5376" width="9.140625" style="1149"/>
    <col min="5377" max="5377" width="57.42578125" style="1149" customWidth="1"/>
    <col min="5378" max="5378" width="10.42578125" style="1149" customWidth="1"/>
    <col min="5379" max="5379" width="19.5703125" style="1149" customWidth="1"/>
    <col min="5380" max="5381" width="14.42578125" style="1149" customWidth="1"/>
    <col min="5382" max="5382" width="17.28515625" style="1149" customWidth="1"/>
    <col min="5383" max="5384" width="14.42578125" style="1149" customWidth="1"/>
    <col min="5385" max="5385" width="18.140625" style="1149" customWidth="1"/>
    <col min="5386" max="5386" width="14.42578125" style="1149" customWidth="1"/>
    <col min="5387" max="5387" width="12.140625" style="1149" customWidth="1"/>
    <col min="5388" max="5388" width="20.42578125" style="1149" customWidth="1"/>
    <col min="5389" max="5389" width="20.5703125" style="1149" customWidth="1"/>
    <col min="5390" max="5392" width="12.140625" style="1149" customWidth="1"/>
    <col min="5393" max="5632" width="9.140625" style="1149"/>
    <col min="5633" max="5633" width="57.42578125" style="1149" customWidth="1"/>
    <col min="5634" max="5634" width="10.42578125" style="1149" customWidth="1"/>
    <col min="5635" max="5635" width="19.5703125" style="1149" customWidth="1"/>
    <col min="5636" max="5637" width="14.42578125" style="1149" customWidth="1"/>
    <col min="5638" max="5638" width="17.28515625" style="1149" customWidth="1"/>
    <col min="5639" max="5640" width="14.42578125" style="1149" customWidth="1"/>
    <col min="5641" max="5641" width="18.140625" style="1149" customWidth="1"/>
    <col min="5642" max="5642" width="14.42578125" style="1149" customWidth="1"/>
    <col min="5643" max="5643" width="12.140625" style="1149" customWidth="1"/>
    <col min="5644" max="5644" width="20.42578125" style="1149" customWidth="1"/>
    <col min="5645" max="5645" width="20.5703125" style="1149" customWidth="1"/>
    <col min="5646" max="5648" width="12.140625" style="1149" customWidth="1"/>
    <col min="5649" max="5888" width="9.140625" style="1149"/>
    <col min="5889" max="5889" width="57.42578125" style="1149" customWidth="1"/>
    <col min="5890" max="5890" width="10.42578125" style="1149" customWidth="1"/>
    <col min="5891" max="5891" width="19.5703125" style="1149" customWidth="1"/>
    <col min="5892" max="5893" width="14.42578125" style="1149" customWidth="1"/>
    <col min="5894" max="5894" width="17.28515625" style="1149" customWidth="1"/>
    <col min="5895" max="5896" width="14.42578125" style="1149" customWidth="1"/>
    <col min="5897" max="5897" width="18.140625" style="1149" customWidth="1"/>
    <col min="5898" max="5898" width="14.42578125" style="1149" customWidth="1"/>
    <col min="5899" max="5899" width="12.140625" style="1149" customWidth="1"/>
    <col min="5900" max="5900" width="20.42578125" style="1149" customWidth="1"/>
    <col min="5901" max="5901" width="20.5703125" style="1149" customWidth="1"/>
    <col min="5902" max="5904" width="12.140625" style="1149" customWidth="1"/>
    <col min="5905" max="6144" width="9.140625" style="1149"/>
    <col min="6145" max="6145" width="57.42578125" style="1149" customWidth="1"/>
    <col min="6146" max="6146" width="10.42578125" style="1149" customWidth="1"/>
    <col min="6147" max="6147" width="19.5703125" style="1149" customWidth="1"/>
    <col min="6148" max="6149" width="14.42578125" style="1149" customWidth="1"/>
    <col min="6150" max="6150" width="17.28515625" style="1149" customWidth="1"/>
    <col min="6151" max="6152" width="14.42578125" style="1149" customWidth="1"/>
    <col min="6153" max="6153" width="18.140625" style="1149" customWidth="1"/>
    <col min="6154" max="6154" width="14.42578125" style="1149" customWidth="1"/>
    <col min="6155" max="6155" width="12.140625" style="1149" customWidth="1"/>
    <col min="6156" max="6156" width="20.42578125" style="1149" customWidth="1"/>
    <col min="6157" max="6157" width="20.5703125" style="1149" customWidth="1"/>
    <col min="6158" max="6160" width="12.140625" style="1149" customWidth="1"/>
    <col min="6161" max="6400" width="9.140625" style="1149"/>
    <col min="6401" max="6401" width="57.42578125" style="1149" customWidth="1"/>
    <col min="6402" max="6402" width="10.42578125" style="1149" customWidth="1"/>
    <col min="6403" max="6403" width="19.5703125" style="1149" customWidth="1"/>
    <col min="6404" max="6405" width="14.42578125" style="1149" customWidth="1"/>
    <col min="6406" max="6406" width="17.28515625" style="1149" customWidth="1"/>
    <col min="6407" max="6408" width="14.42578125" style="1149" customWidth="1"/>
    <col min="6409" max="6409" width="18.140625" style="1149" customWidth="1"/>
    <col min="6410" max="6410" width="14.42578125" style="1149" customWidth="1"/>
    <col min="6411" max="6411" width="12.140625" style="1149" customWidth="1"/>
    <col min="6412" max="6412" width="20.42578125" style="1149" customWidth="1"/>
    <col min="6413" max="6413" width="20.5703125" style="1149" customWidth="1"/>
    <col min="6414" max="6416" width="12.140625" style="1149" customWidth="1"/>
    <col min="6417" max="6656" width="9.140625" style="1149"/>
    <col min="6657" max="6657" width="57.42578125" style="1149" customWidth="1"/>
    <col min="6658" max="6658" width="10.42578125" style="1149" customWidth="1"/>
    <col min="6659" max="6659" width="19.5703125" style="1149" customWidth="1"/>
    <col min="6660" max="6661" width="14.42578125" style="1149" customWidth="1"/>
    <col min="6662" max="6662" width="17.28515625" style="1149" customWidth="1"/>
    <col min="6663" max="6664" width="14.42578125" style="1149" customWidth="1"/>
    <col min="6665" max="6665" width="18.140625" style="1149" customWidth="1"/>
    <col min="6666" max="6666" width="14.42578125" style="1149" customWidth="1"/>
    <col min="6667" max="6667" width="12.140625" style="1149" customWidth="1"/>
    <col min="6668" max="6668" width="20.42578125" style="1149" customWidth="1"/>
    <col min="6669" max="6669" width="20.5703125" style="1149" customWidth="1"/>
    <col min="6670" max="6672" width="12.140625" style="1149" customWidth="1"/>
    <col min="6673" max="6912" width="9.140625" style="1149"/>
    <col min="6913" max="6913" width="57.42578125" style="1149" customWidth="1"/>
    <col min="6914" max="6914" width="10.42578125" style="1149" customWidth="1"/>
    <col min="6915" max="6915" width="19.5703125" style="1149" customWidth="1"/>
    <col min="6916" max="6917" width="14.42578125" style="1149" customWidth="1"/>
    <col min="6918" max="6918" width="17.28515625" style="1149" customWidth="1"/>
    <col min="6919" max="6920" width="14.42578125" style="1149" customWidth="1"/>
    <col min="6921" max="6921" width="18.140625" style="1149" customWidth="1"/>
    <col min="6922" max="6922" width="14.42578125" style="1149" customWidth="1"/>
    <col min="6923" max="6923" width="12.140625" style="1149" customWidth="1"/>
    <col min="6924" max="6924" width="20.42578125" style="1149" customWidth="1"/>
    <col min="6925" max="6925" width="20.5703125" style="1149" customWidth="1"/>
    <col min="6926" max="6928" width="12.140625" style="1149" customWidth="1"/>
    <col min="6929" max="7168" width="9.140625" style="1149"/>
    <col min="7169" max="7169" width="57.42578125" style="1149" customWidth="1"/>
    <col min="7170" max="7170" width="10.42578125" style="1149" customWidth="1"/>
    <col min="7171" max="7171" width="19.5703125" style="1149" customWidth="1"/>
    <col min="7172" max="7173" width="14.42578125" style="1149" customWidth="1"/>
    <col min="7174" max="7174" width="17.28515625" style="1149" customWidth="1"/>
    <col min="7175" max="7176" width="14.42578125" style="1149" customWidth="1"/>
    <col min="7177" max="7177" width="18.140625" style="1149" customWidth="1"/>
    <col min="7178" max="7178" width="14.42578125" style="1149" customWidth="1"/>
    <col min="7179" max="7179" width="12.140625" style="1149" customWidth="1"/>
    <col min="7180" max="7180" width="20.42578125" style="1149" customWidth="1"/>
    <col min="7181" max="7181" width="20.5703125" style="1149" customWidth="1"/>
    <col min="7182" max="7184" width="12.140625" style="1149" customWidth="1"/>
    <col min="7185" max="7424" width="9.140625" style="1149"/>
    <col min="7425" max="7425" width="57.42578125" style="1149" customWidth="1"/>
    <col min="7426" max="7426" width="10.42578125" style="1149" customWidth="1"/>
    <col min="7427" max="7427" width="19.5703125" style="1149" customWidth="1"/>
    <col min="7428" max="7429" width="14.42578125" style="1149" customWidth="1"/>
    <col min="7430" max="7430" width="17.28515625" style="1149" customWidth="1"/>
    <col min="7431" max="7432" width="14.42578125" style="1149" customWidth="1"/>
    <col min="7433" max="7433" width="18.140625" style="1149" customWidth="1"/>
    <col min="7434" max="7434" width="14.42578125" style="1149" customWidth="1"/>
    <col min="7435" max="7435" width="12.140625" style="1149" customWidth="1"/>
    <col min="7436" max="7436" width="20.42578125" style="1149" customWidth="1"/>
    <col min="7437" max="7437" width="20.5703125" style="1149" customWidth="1"/>
    <col min="7438" max="7440" width="12.140625" style="1149" customWidth="1"/>
    <col min="7441" max="7680" width="9.140625" style="1149"/>
    <col min="7681" max="7681" width="57.42578125" style="1149" customWidth="1"/>
    <col min="7682" max="7682" width="10.42578125" style="1149" customWidth="1"/>
    <col min="7683" max="7683" width="19.5703125" style="1149" customWidth="1"/>
    <col min="7684" max="7685" width="14.42578125" style="1149" customWidth="1"/>
    <col min="7686" max="7686" width="17.28515625" style="1149" customWidth="1"/>
    <col min="7687" max="7688" width="14.42578125" style="1149" customWidth="1"/>
    <col min="7689" max="7689" width="18.140625" style="1149" customWidth="1"/>
    <col min="7690" max="7690" width="14.42578125" style="1149" customWidth="1"/>
    <col min="7691" max="7691" width="12.140625" style="1149" customWidth="1"/>
    <col min="7692" max="7692" width="20.42578125" style="1149" customWidth="1"/>
    <col min="7693" max="7693" width="20.5703125" style="1149" customWidth="1"/>
    <col min="7694" max="7696" width="12.140625" style="1149" customWidth="1"/>
    <col min="7697" max="7936" width="9.140625" style="1149"/>
    <col min="7937" max="7937" width="57.42578125" style="1149" customWidth="1"/>
    <col min="7938" max="7938" width="10.42578125" style="1149" customWidth="1"/>
    <col min="7939" max="7939" width="19.5703125" style="1149" customWidth="1"/>
    <col min="7940" max="7941" width="14.42578125" style="1149" customWidth="1"/>
    <col min="7942" max="7942" width="17.28515625" style="1149" customWidth="1"/>
    <col min="7943" max="7944" width="14.42578125" style="1149" customWidth="1"/>
    <col min="7945" max="7945" width="18.140625" style="1149" customWidth="1"/>
    <col min="7946" max="7946" width="14.42578125" style="1149" customWidth="1"/>
    <col min="7947" max="7947" width="12.140625" style="1149" customWidth="1"/>
    <col min="7948" max="7948" width="20.42578125" style="1149" customWidth="1"/>
    <col min="7949" max="7949" width="20.5703125" style="1149" customWidth="1"/>
    <col min="7950" max="7952" width="12.140625" style="1149" customWidth="1"/>
    <col min="7953" max="8192" width="9.140625" style="1149"/>
    <col min="8193" max="8193" width="57.42578125" style="1149" customWidth="1"/>
    <col min="8194" max="8194" width="10.42578125" style="1149" customWidth="1"/>
    <col min="8195" max="8195" width="19.5703125" style="1149" customWidth="1"/>
    <col min="8196" max="8197" width="14.42578125" style="1149" customWidth="1"/>
    <col min="8198" max="8198" width="17.28515625" style="1149" customWidth="1"/>
    <col min="8199" max="8200" width="14.42578125" style="1149" customWidth="1"/>
    <col min="8201" max="8201" width="18.140625" style="1149" customWidth="1"/>
    <col min="8202" max="8202" width="14.42578125" style="1149" customWidth="1"/>
    <col min="8203" max="8203" width="12.140625" style="1149" customWidth="1"/>
    <col min="8204" max="8204" width="20.42578125" style="1149" customWidth="1"/>
    <col min="8205" max="8205" width="20.5703125" style="1149" customWidth="1"/>
    <col min="8206" max="8208" width="12.140625" style="1149" customWidth="1"/>
    <col min="8209" max="8448" width="9.140625" style="1149"/>
    <col min="8449" max="8449" width="57.42578125" style="1149" customWidth="1"/>
    <col min="8450" max="8450" width="10.42578125" style="1149" customWidth="1"/>
    <col min="8451" max="8451" width="19.5703125" style="1149" customWidth="1"/>
    <col min="8452" max="8453" width="14.42578125" style="1149" customWidth="1"/>
    <col min="8454" max="8454" width="17.28515625" style="1149" customWidth="1"/>
    <col min="8455" max="8456" width="14.42578125" style="1149" customWidth="1"/>
    <col min="8457" max="8457" width="18.140625" style="1149" customWidth="1"/>
    <col min="8458" max="8458" width="14.42578125" style="1149" customWidth="1"/>
    <col min="8459" max="8459" width="12.140625" style="1149" customWidth="1"/>
    <col min="8460" max="8460" width="20.42578125" style="1149" customWidth="1"/>
    <col min="8461" max="8461" width="20.5703125" style="1149" customWidth="1"/>
    <col min="8462" max="8464" width="12.140625" style="1149" customWidth="1"/>
    <col min="8465" max="8704" width="9.140625" style="1149"/>
    <col min="8705" max="8705" width="57.42578125" style="1149" customWidth="1"/>
    <col min="8706" max="8706" width="10.42578125" style="1149" customWidth="1"/>
    <col min="8707" max="8707" width="19.5703125" style="1149" customWidth="1"/>
    <col min="8708" max="8709" width="14.42578125" style="1149" customWidth="1"/>
    <col min="8710" max="8710" width="17.28515625" style="1149" customWidth="1"/>
    <col min="8711" max="8712" width="14.42578125" style="1149" customWidth="1"/>
    <col min="8713" max="8713" width="18.140625" style="1149" customWidth="1"/>
    <col min="8714" max="8714" width="14.42578125" style="1149" customWidth="1"/>
    <col min="8715" max="8715" width="12.140625" style="1149" customWidth="1"/>
    <col min="8716" max="8716" width="20.42578125" style="1149" customWidth="1"/>
    <col min="8717" max="8717" width="20.5703125" style="1149" customWidth="1"/>
    <col min="8718" max="8720" width="12.140625" style="1149" customWidth="1"/>
    <col min="8721" max="8960" width="9.140625" style="1149"/>
    <col min="8961" max="8961" width="57.42578125" style="1149" customWidth="1"/>
    <col min="8962" max="8962" width="10.42578125" style="1149" customWidth="1"/>
    <col min="8963" max="8963" width="19.5703125" style="1149" customWidth="1"/>
    <col min="8964" max="8965" width="14.42578125" style="1149" customWidth="1"/>
    <col min="8966" max="8966" width="17.28515625" style="1149" customWidth="1"/>
    <col min="8967" max="8968" width="14.42578125" style="1149" customWidth="1"/>
    <col min="8969" max="8969" width="18.140625" style="1149" customWidth="1"/>
    <col min="8970" max="8970" width="14.42578125" style="1149" customWidth="1"/>
    <col min="8971" max="8971" width="12.140625" style="1149" customWidth="1"/>
    <col min="8972" max="8972" width="20.42578125" style="1149" customWidth="1"/>
    <col min="8973" max="8973" width="20.5703125" style="1149" customWidth="1"/>
    <col min="8974" max="8976" width="12.140625" style="1149" customWidth="1"/>
    <col min="8977" max="9216" width="9.140625" style="1149"/>
    <col min="9217" max="9217" width="57.42578125" style="1149" customWidth="1"/>
    <col min="9218" max="9218" width="10.42578125" style="1149" customWidth="1"/>
    <col min="9219" max="9219" width="19.5703125" style="1149" customWidth="1"/>
    <col min="9220" max="9221" width="14.42578125" style="1149" customWidth="1"/>
    <col min="9222" max="9222" width="17.28515625" style="1149" customWidth="1"/>
    <col min="9223" max="9224" width="14.42578125" style="1149" customWidth="1"/>
    <col min="9225" max="9225" width="18.140625" style="1149" customWidth="1"/>
    <col min="9226" max="9226" width="14.42578125" style="1149" customWidth="1"/>
    <col min="9227" max="9227" width="12.140625" style="1149" customWidth="1"/>
    <col min="9228" max="9228" width="20.42578125" style="1149" customWidth="1"/>
    <col min="9229" max="9229" width="20.5703125" style="1149" customWidth="1"/>
    <col min="9230" max="9232" width="12.140625" style="1149" customWidth="1"/>
    <col min="9233" max="9472" width="9.140625" style="1149"/>
    <col min="9473" max="9473" width="57.42578125" style="1149" customWidth="1"/>
    <col min="9474" max="9474" width="10.42578125" style="1149" customWidth="1"/>
    <col min="9475" max="9475" width="19.5703125" style="1149" customWidth="1"/>
    <col min="9476" max="9477" width="14.42578125" style="1149" customWidth="1"/>
    <col min="9478" max="9478" width="17.28515625" style="1149" customWidth="1"/>
    <col min="9479" max="9480" width="14.42578125" style="1149" customWidth="1"/>
    <col min="9481" max="9481" width="18.140625" style="1149" customWidth="1"/>
    <col min="9482" max="9482" width="14.42578125" style="1149" customWidth="1"/>
    <col min="9483" max="9483" width="12.140625" style="1149" customWidth="1"/>
    <col min="9484" max="9484" width="20.42578125" style="1149" customWidth="1"/>
    <col min="9485" max="9485" width="20.5703125" style="1149" customWidth="1"/>
    <col min="9486" max="9488" width="12.140625" style="1149" customWidth="1"/>
    <col min="9489" max="9728" width="9.140625" style="1149"/>
    <col min="9729" max="9729" width="57.42578125" style="1149" customWidth="1"/>
    <col min="9730" max="9730" width="10.42578125" style="1149" customWidth="1"/>
    <col min="9731" max="9731" width="19.5703125" style="1149" customWidth="1"/>
    <col min="9732" max="9733" width="14.42578125" style="1149" customWidth="1"/>
    <col min="9734" max="9734" width="17.28515625" style="1149" customWidth="1"/>
    <col min="9735" max="9736" width="14.42578125" style="1149" customWidth="1"/>
    <col min="9737" max="9737" width="18.140625" style="1149" customWidth="1"/>
    <col min="9738" max="9738" width="14.42578125" style="1149" customWidth="1"/>
    <col min="9739" max="9739" width="12.140625" style="1149" customWidth="1"/>
    <col min="9740" max="9740" width="20.42578125" style="1149" customWidth="1"/>
    <col min="9741" max="9741" width="20.5703125" style="1149" customWidth="1"/>
    <col min="9742" max="9744" width="12.140625" style="1149" customWidth="1"/>
    <col min="9745" max="9984" width="9.140625" style="1149"/>
    <col min="9985" max="9985" width="57.42578125" style="1149" customWidth="1"/>
    <col min="9986" max="9986" width="10.42578125" style="1149" customWidth="1"/>
    <col min="9987" max="9987" width="19.5703125" style="1149" customWidth="1"/>
    <col min="9988" max="9989" width="14.42578125" style="1149" customWidth="1"/>
    <col min="9990" max="9990" width="17.28515625" style="1149" customWidth="1"/>
    <col min="9991" max="9992" width="14.42578125" style="1149" customWidth="1"/>
    <col min="9993" max="9993" width="18.140625" style="1149" customWidth="1"/>
    <col min="9994" max="9994" width="14.42578125" style="1149" customWidth="1"/>
    <col min="9995" max="9995" width="12.140625" style="1149" customWidth="1"/>
    <col min="9996" max="9996" width="20.42578125" style="1149" customWidth="1"/>
    <col min="9997" max="9997" width="20.5703125" style="1149" customWidth="1"/>
    <col min="9998" max="10000" width="12.140625" style="1149" customWidth="1"/>
    <col min="10001" max="10240" width="9.140625" style="1149"/>
    <col min="10241" max="10241" width="57.42578125" style="1149" customWidth="1"/>
    <col min="10242" max="10242" width="10.42578125" style="1149" customWidth="1"/>
    <col min="10243" max="10243" width="19.5703125" style="1149" customWidth="1"/>
    <col min="10244" max="10245" width="14.42578125" style="1149" customWidth="1"/>
    <col min="10246" max="10246" width="17.28515625" style="1149" customWidth="1"/>
    <col min="10247" max="10248" width="14.42578125" style="1149" customWidth="1"/>
    <col min="10249" max="10249" width="18.140625" style="1149" customWidth="1"/>
    <col min="10250" max="10250" width="14.42578125" style="1149" customWidth="1"/>
    <col min="10251" max="10251" width="12.140625" style="1149" customWidth="1"/>
    <col min="10252" max="10252" width="20.42578125" style="1149" customWidth="1"/>
    <col min="10253" max="10253" width="20.5703125" style="1149" customWidth="1"/>
    <col min="10254" max="10256" width="12.140625" style="1149" customWidth="1"/>
    <col min="10257" max="10496" width="9.140625" style="1149"/>
    <col min="10497" max="10497" width="57.42578125" style="1149" customWidth="1"/>
    <col min="10498" max="10498" width="10.42578125" style="1149" customWidth="1"/>
    <col min="10499" max="10499" width="19.5703125" style="1149" customWidth="1"/>
    <col min="10500" max="10501" width="14.42578125" style="1149" customWidth="1"/>
    <col min="10502" max="10502" width="17.28515625" style="1149" customWidth="1"/>
    <col min="10503" max="10504" width="14.42578125" style="1149" customWidth="1"/>
    <col min="10505" max="10505" width="18.140625" style="1149" customWidth="1"/>
    <col min="10506" max="10506" width="14.42578125" style="1149" customWidth="1"/>
    <col min="10507" max="10507" width="12.140625" style="1149" customWidth="1"/>
    <col min="10508" max="10508" width="20.42578125" style="1149" customWidth="1"/>
    <col min="10509" max="10509" width="20.5703125" style="1149" customWidth="1"/>
    <col min="10510" max="10512" width="12.140625" style="1149" customWidth="1"/>
    <col min="10513" max="10752" width="9.140625" style="1149"/>
    <col min="10753" max="10753" width="57.42578125" style="1149" customWidth="1"/>
    <col min="10754" max="10754" width="10.42578125" style="1149" customWidth="1"/>
    <col min="10755" max="10755" width="19.5703125" style="1149" customWidth="1"/>
    <col min="10756" max="10757" width="14.42578125" style="1149" customWidth="1"/>
    <col min="10758" max="10758" width="17.28515625" style="1149" customWidth="1"/>
    <col min="10759" max="10760" width="14.42578125" style="1149" customWidth="1"/>
    <col min="10761" max="10761" width="18.140625" style="1149" customWidth="1"/>
    <col min="10762" max="10762" width="14.42578125" style="1149" customWidth="1"/>
    <col min="10763" max="10763" width="12.140625" style="1149" customWidth="1"/>
    <col min="10764" max="10764" width="20.42578125" style="1149" customWidth="1"/>
    <col min="10765" max="10765" width="20.5703125" style="1149" customWidth="1"/>
    <col min="10766" max="10768" width="12.140625" style="1149" customWidth="1"/>
    <col min="10769" max="11008" width="9.140625" style="1149"/>
    <col min="11009" max="11009" width="57.42578125" style="1149" customWidth="1"/>
    <col min="11010" max="11010" width="10.42578125" style="1149" customWidth="1"/>
    <col min="11011" max="11011" width="19.5703125" style="1149" customWidth="1"/>
    <col min="11012" max="11013" width="14.42578125" style="1149" customWidth="1"/>
    <col min="11014" max="11014" width="17.28515625" style="1149" customWidth="1"/>
    <col min="11015" max="11016" width="14.42578125" style="1149" customWidth="1"/>
    <col min="11017" max="11017" width="18.140625" style="1149" customWidth="1"/>
    <col min="11018" max="11018" width="14.42578125" style="1149" customWidth="1"/>
    <col min="11019" max="11019" width="12.140625" style="1149" customWidth="1"/>
    <col min="11020" max="11020" width="20.42578125" style="1149" customWidth="1"/>
    <col min="11021" max="11021" width="20.5703125" style="1149" customWidth="1"/>
    <col min="11022" max="11024" width="12.140625" style="1149" customWidth="1"/>
    <col min="11025" max="11264" width="9.140625" style="1149"/>
    <col min="11265" max="11265" width="57.42578125" style="1149" customWidth="1"/>
    <col min="11266" max="11266" width="10.42578125" style="1149" customWidth="1"/>
    <col min="11267" max="11267" width="19.5703125" style="1149" customWidth="1"/>
    <col min="11268" max="11269" width="14.42578125" style="1149" customWidth="1"/>
    <col min="11270" max="11270" width="17.28515625" style="1149" customWidth="1"/>
    <col min="11271" max="11272" width="14.42578125" style="1149" customWidth="1"/>
    <col min="11273" max="11273" width="18.140625" style="1149" customWidth="1"/>
    <col min="11274" max="11274" width="14.42578125" style="1149" customWidth="1"/>
    <col min="11275" max="11275" width="12.140625" style="1149" customWidth="1"/>
    <col min="11276" max="11276" width="20.42578125" style="1149" customWidth="1"/>
    <col min="11277" max="11277" width="20.5703125" style="1149" customWidth="1"/>
    <col min="11278" max="11280" width="12.140625" style="1149" customWidth="1"/>
    <col min="11281" max="11520" width="9.140625" style="1149"/>
    <col min="11521" max="11521" width="57.42578125" style="1149" customWidth="1"/>
    <col min="11522" max="11522" width="10.42578125" style="1149" customWidth="1"/>
    <col min="11523" max="11523" width="19.5703125" style="1149" customWidth="1"/>
    <col min="11524" max="11525" width="14.42578125" style="1149" customWidth="1"/>
    <col min="11526" max="11526" width="17.28515625" style="1149" customWidth="1"/>
    <col min="11527" max="11528" width="14.42578125" style="1149" customWidth="1"/>
    <col min="11529" max="11529" width="18.140625" style="1149" customWidth="1"/>
    <col min="11530" max="11530" width="14.42578125" style="1149" customWidth="1"/>
    <col min="11531" max="11531" width="12.140625" style="1149" customWidth="1"/>
    <col min="11532" max="11532" width="20.42578125" style="1149" customWidth="1"/>
    <col min="11533" max="11533" width="20.5703125" style="1149" customWidth="1"/>
    <col min="11534" max="11536" width="12.140625" style="1149" customWidth="1"/>
    <col min="11537" max="11776" width="9.140625" style="1149"/>
    <col min="11777" max="11777" width="57.42578125" style="1149" customWidth="1"/>
    <col min="11778" max="11778" width="10.42578125" style="1149" customWidth="1"/>
    <col min="11779" max="11779" width="19.5703125" style="1149" customWidth="1"/>
    <col min="11780" max="11781" width="14.42578125" style="1149" customWidth="1"/>
    <col min="11782" max="11782" width="17.28515625" style="1149" customWidth="1"/>
    <col min="11783" max="11784" width="14.42578125" style="1149" customWidth="1"/>
    <col min="11785" max="11785" width="18.140625" style="1149" customWidth="1"/>
    <col min="11786" max="11786" width="14.42578125" style="1149" customWidth="1"/>
    <col min="11787" max="11787" width="12.140625" style="1149" customWidth="1"/>
    <col min="11788" max="11788" width="20.42578125" style="1149" customWidth="1"/>
    <col min="11789" max="11789" width="20.5703125" style="1149" customWidth="1"/>
    <col min="11790" max="11792" width="12.140625" style="1149" customWidth="1"/>
    <col min="11793" max="12032" width="9.140625" style="1149"/>
    <col min="12033" max="12033" width="57.42578125" style="1149" customWidth="1"/>
    <col min="12034" max="12034" width="10.42578125" style="1149" customWidth="1"/>
    <col min="12035" max="12035" width="19.5703125" style="1149" customWidth="1"/>
    <col min="12036" max="12037" width="14.42578125" style="1149" customWidth="1"/>
    <col min="12038" max="12038" width="17.28515625" style="1149" customWidth="1"/>
    <col min="12039" max="12040" width="14.42578125" style="1149" customWidth="1"/>
    <col min="12041" max="12041" width="18.140625" style="1149" customWidth="1"/>
    <col min="12042" max="12042" width="14.42578125" style="1149" customWidth="1"/>
    <col min="12043" max="12043" width="12.140625" style="1149" customWidth="1"/>
    <col min="12044" max="12044" width="20.42578125" style="1149" customWidth="1"/>
    <col min="12045" max="12045" width="20.5703125" style="1149" customWidth="1"/>
    <col min="12046" max="12048" width="12.140625" style="1149" customWidth="1"/>
    <col min="12049" max="12288" width="9.140625" style="1149"/>
    <col min="12289" max="12289" width="57.42578125" style="1149" customWidth="1"/>
    <col min="12290" max="12290" width="10.42578125" style="1149" customWidth="1"/>
    <col min="12291" max="12291" width="19.5703125" style="1149" customWidth="1"/>
    <col min="12292" max="12293" width="14.42578125" style="1149" customWidth="1"/>
    <col min="12294" max="12294" width="17.28515625" style="1149" customWidth="1"/>
    <col min="12295" max="12296" width="14.42578125" style="1149" customWidth="1"/>
    <col min="12297" max="12297" width="18.140625" style="1149" customWidth="1"/>
    <col min="12298" max="12298" width="14.42578125" style="1149" customWidth="1"/>
    <col min="12299" max="12299" width="12.140625" style="1149" customWidth="1"/>
    <col min="12300" max="12300" width="20.42578125" style="1149" customWidth="1"/>
    <col min="12301" max="12301" width="20.5703125" style="1149" customWidth="1"/>
    <col min="12302" max="12304" width="12.140625" style="1149" customWidth="1"/>
    <col min="12305" max="12544" width="9.140625" style="1149"/>
    <col min="12545" max="12545" width="57.42578125" style="1149" customWidth="1"/>
    <col min="12546" max="12546" width="10.42578125" style="1149" customWidth="1"/>
    <col min="12547" max="12547" width="19.5703125" style="1149" customWidth="1"/>
    <col min="12548" max="12549" width="14.42578125" style="1149" customWidth="1"/>
    <col min="12550" max="12550" width="17.28515625" style="1149" customWidth="1"/>
    <col min="12551" max="12552" width="14.42578125" style="1149" customWidth="1"/>
    <col min="12553" max="12553" width="18.140625" style="1149" customWidth="1"/>
    <col min="12554" max="12554" width="14.42578125" style="1149" customWidth="1"/>
    <col min="12555" max="12555" width="12.140625" style="1149" customWidth="1"/>
    <col min="12556" max="12556" width="20.42578125" style="1149" customWidth="1"/>
    <col min="12557" max="12557" width="20.5703125" style="1149" customWidth="1"/>
    <col min="12558" max="12560" width="12.140625" style="1149" customWidth="1"/>
    <col min="12561" max="12800" width="9.140625" style="1149"/>
    <col min="12801" max="12801" width="57.42578125" style="1149" customWidth="1"/>
    <col min="12802" max="12802" width="10.42578125" style="1149" customWidth="1"/>
    <col min="12803" max="12803" width="19.5703125" style="1149" customWidth="1"/>
    <col min="12804" max="12805" width="14.42578125" style="1149" customWidth="1"/>
    <col min="12806" max="12806" width="17.28515625" style="1149" customWidth="1"/>
    <col min="12807" max="12808" width="14.42578125" style="1149" customWidth="1"/>
    <col min="12809" max="12809" width="18.140625" style="1149" customWidth="1"/>
    <col min="12810" max="12810" width="14.42578125" style="1149" customWidth="1"/>
    <col min="12811" max="12811" width="12.140625" style="1149" customWidth="1"/>
    <col min="12812" max="12812" width="20.42578125" style="1149" customWidth="1"/>
    <col min="12813" max="12813" width="20.5703125" style="1149" customWidth="1"/>
    <col min="12814" max="12816" width="12.140625" style="1149" customWidth="1"/>
    <col min="12817" max="13056" width="9.140625" style="1149"/>
    <col min="13057" max="13057" width="57.42578125" style="1149" customWidth="1"/>
    <col min="13058" max="13058" width="10.42578125" style="1149" customWidth="1"/>
    <col min="13059" max="13059" width="19.5703125" style="1149" customWidth="1"/>
    <col min="13060" max="13061" width="14.42578125" style="1149" customWidth="1"/>
    <col min="13062" max="13062" width="17.28515625" style="1149" customWidth="1"/>
    <col min="13063" max="13064" width="14.42578125" style="1149" customWidth="1"/>
    <col min="13065" max="13065" width="18.140625" style="1149" customWidth="1"/>
    <col min="13066" max="13066" width="14.42578125" style="1149" customWidth="1"/>
    <col min="13067" max="13067" width="12.140625" style="1149" customWidth="1"/>
    <col min="13068" max="13068" width="20.42578125" style="1149" customWidth="1"/>
    <col min="13069" max="13069" width="20.5703125" style="1149" customWidth="1"/>
    <col min="13070" max="13072" width="12.140625" style="1149" customWidth="1"/>
    <col min="13073" max="13312" width="9.140625" style="1149"/>
    <col min="13313" max="13313" width="57.42578125" style="1149" customWidth="1"/>
    <col min="13314" max="13314" width="10.42578125" style="1149" customWidth="1"/>
    <col min="13315" max="13315" width="19.5703125" style="1149" customWidth="1"/>
    <col min="13316" max="13317" width="14.42578125" style="1149" customWidth="1"/>
    <col min="13318" max="13318" width="17.28515625" style="1149" customWidth="1"/>
    <col min="13319" max="13320" width="14.42578125" style="1149" customWidth="1"/>
    <col min="13321" max="13321" width="18.140625" style="1149" customWidth="1"/>
    <col min="13322" max="13322" width="14.42578125" style="1149" customWidth="1"/>
    <col min="13323" max="13323" width="12.140625" style="1149" customWidth="1"/>
    <col min="13324" max="13324" width="20.42578125" style="1149" customWidth="1"/>
    <col min="13325" max="13325" width="20.5703125" style="1149" customWidth="1"/>
    <col min="13326" max="13328" width="12.140625" style="1149" customWidth="1"/>
    <col min="13329" max="13568" width="9.140625" style="1149"/>
    <col min="13569" max="13569" width="57.42578125" style="1149" customWidth="1"/>
    <col min="13570" max="13570" width="10.42578125" style="1149" customWidth="1"/>
    <col min="13571" max="13571" width="19.5703125" style="1149" customWidth="1"/>
    <col min="13572" max="13573" width="14.42578125" style="1149" customWidth="1"/>
    <col min="13574" max="13574" width="17.28515625" style="1149" customWidth="1"/>
    <col min="13575" max="13576" width="14.42578125" style="1149" customWidth="1"/>
    <col min="13577" max="13577" width="18.140625" style="1149" customWidth="1"/>
    <col min="13578" max="13578" width="14.42578125" style="1149" customWidth="1"/>
    <col min="13579" max="13579" width="12.140625" style="1149" customWidth="1"/>
    <col min="13580" max="13580" width="20.42578125" style="1149" customWidth="1"/>
    <col min="13581" max="13581" width="20.5703125" style="1149" customWidth="1"/>
    <col min="13582" max="13584" width="12.140625" style="1149" customWidth="1"/>
    <col min="13585" max="13824" width="9.140625" style="1149"/>
    <col min="13825" max="13825" width="57.42578125" style="1149" customWidth="1"/>
    <col min="13826" max="13826" width="10.42578125" style="1149" customWidth="1"/>
    <col min="13827" max="13827" width="19.5703125" style="1149" customWidth="1"/>
    <col min="13828" max="13829" width="14.42578125" style="1149" customWidth="1"/>
    <col min="13830" max="13830" width="17.28515625" style="1149" customWidth="1"/>
    <col min="13831" max="13832" width="14.42578125" style="1149" customWidth="1"/>
    <col min="13833" max="13833" width="18.140625" style="1149" customWidth="1"/>
    <col min="13834" max="13834" width="14.42578125" style="1149" customWidth="1"/>
    <col min="13835" max="13835" width="12.140625" style="1149" customWidth="1"/>
    <col min="13836" max="13836" width="20.42578125" style="1149" customWidth="1"/>
    <col min="13837" max="13837" width="20.5703125" style="1149" customWidth="1"/>
    <col min="13838" max="13840" width="12.140625" style="1149" customWidth="1"/>
    <col min="13841" max="14080" width="9.140625" style="1149"/>
    <col min="14081" max="14081" width="57.42578125" style="1149" customWidth="1"/>
    <col min="14082" max="14082" width="10.42578125" style="1149" customWidth="1"/>
    <col min="14083" max="14083" width="19.5703125" style="1149" customWidth="1"/>
    <col min="14084" max="14085" width="14.42578125" style="1149" customWidth="1"/>
    <col min="14086" max="14086" width="17.28515625" style="1149" customWidth="1"/>
    <col min="14087" max="14088" width="14.42578125" style="1149" customWidth="1"/>
    <col min="14089" max="14089" width="18.140625" style="1149" customWidth="1"/>
    <col min="14090" max="14090" width="14.42578125" style="1149" customWidth="1"/>
    <col min="14091" max="14091" width="12.140625" style="1149" customWidth="1"/>
    <col min="14092" max="14092" width="20.42578125" style="1149" customWidth="1"/>
    <col min="14093" max="14093" width="20.5703125" style="1149" customWidth="1"/>
    <col min="14094" max="14096" width="12.140625" style="1149" customWidth="1"/>
    <col min="14097" max="14336" width="9.140625" style="1149"/>
    <col min="14337" max="14337" width="57.42578125" style="1149" customWidth="1"/>
    <col min="14338" max="14338" width="10.42578125" style="1149" customWidth="1"/>
    <col min="14339" max="14339" width="19.5703125" style="1149" customWidth="1"/>
    <col min="14340" max="14341" width="14.42578125" style="1149" customWidth="1"/>
    <col min="14342" max="14342" width="17.28515625" style="1149" customWidth="1"/>
    <col min="14343" max="14344" width="14.42578125" style="1149" customWidth="1"/>
    <col min="14345" max="14345" width="18.140625" style="1149" customWidth="1"/>
    <col min="14346" max="14346" width="14.42578125" style="1149" customWidth="1"/>
    <col min="14347" max="14347" width="12.140625" style="1149" customWidth="1"/>
    <col min="14348" max="14348" width="20.42578125" style="1149" customWidth="1"/>
    <col min="14349" max="14349" width="20.5703125" style="1149" customWidth="1"/>
    <col min="14350" max="14352" width="12.140625" style="1149" customWidth="1"/>
    <col min="14353" max="14592" width="9.140625" style="1149"/>
    <col min="14593" max="14593" width="57.42578125" style="1149" customWidth="1"/>
    <col min="14594" max="14594" width="10.42578125" style="1149" customWidth="1"/>
    <col min="14595" max="14595" width="19.5703125" style="1149" customWidth="1"/>
    <col min="14596" max="14597" width="14.42578125" style="1149" customWidth="1"/>
    <col min="14598" max="14598" width="17.28515625" style="1149" customWidth="1"/>
    <col min="14599" max="14600" width="14.42578125" style="1149" customWidth="1"/>
    <col min="14601" max="14601" width="18.140625" style="1149" customWidth="1"/>
    <col min="14602" max="14602" width="14.42578125" style="1149" customWidth="1"/>
    <col min="14603" max="14603" width="12.140625" style="1149" customWidth="1"/>
    <col min="14604" max="14604" width="20.42578125" style="1149" customWidth="1"/>
    <col min="14605" max="14605" width="20.5703125" style="1149" customWidth="1"/>
    <col min="14606" max="14608" width="12.140625" style="1149" customWidth="1"/>
    <col min="14609" max="14848" width="9.140625" style="1149"/>
    <col min="14849" max="14849" width="57.42578125" style="1149" customWidth="1"/>
    <col min="14850" max="14850" width="10.42578125" style="1149" customWidth="1"/>
    <col min="14851" max="14851" width="19.5703125" style="1149" customWidth="1"/>
    <col min="14852" max="14853" width="14.42578125" style="1149" customWidth="1"/>
    <col min="14854" max="14854" width="17.28515625" style="1149" customWidth="1"/>
    <col min="14855" max="14856" width="14.42578125" style="1149" customWidth="1"/>
    <col min="14857" max="14857" width="18.140625" style="1149" customWidth="1"/>
    <col min="14858" max="14858" width="14.42578125" style="1149" customWidth="1"/>
    <col min="14859" max="14859" width="12.140625" style="1149" customWidth="1"/>
    <col min="14860" max="14860" width="20.42578125" style="1149" customWidth="1"/>
    <col min="14861" max="14861" width="20.5703125" style="1149" customWidth="1"/>
    <col min="14862" max="14864" width="12.140625" style="1149" customWidth="1"/>
    <col min="14865" max="15104" width="9.140625" style="1149"/>
    <col min="15105" max="15105" width="57.42578125" style="1149" customWidth="1"/>
    <col min="15106" max="15106" width="10.42578125" style="1149" customWidth="1"/>
    <col min="15107" max="15107" width="19.5703125" style="1149" customWidth="1"/>
    <col min="15108" max="15109" width="14.42578125" style="1149" customWidth="1"/>
    <col min="15110" max="15110" width="17.28515625" style="1149" customWidth="1"/>
    <col min="15111" max="15112" width="14.42578125" style="1149" customWidth="1"/>
    <col min="15113" max="15113" width="18.140625" style="1149" customWidth="1"/>
    <col min="15114" max="15114" width="14.42578125" style="1149" customWidth="1"/>
    <col min="15115" max="15115" width="12.140625" style="1149" customWidth="1"/>
    <col min="15116" max="15116" width="20.42578125" style="1149" customWidth="1"/>
    <col min="15117" max="15117" width="20.5703125" style="1149" customWidth="1"/>
    <col min="15118" max="15120" width="12.140625" style="1149" customWidth="1"/>
    <col min="15121" max="15360" width="9.140625" style="1149"/>
    <col min="15361" max="15361" width="57.42578125" style="1149" customWidth="1"/>
    <col min="15362" max="15362" width="10.42578125" style="1149" customWidth="1"/>
    <col min="15363" max="15363" width="19.5703125" style="1149" customWidth="1"/>
    <col min="15364" max="15365" width="14.42578125" style="1149" customWidth="1"/>
    <col min="15366" max="15366" width="17.28515625" style="1149" customWidth="1"/>
    <col min="15367" max="15368" width="14.42578125" style="1149" customWidth="1"/>
    <col min="15369" max="15369" width="18.140625" style="1149" customWidth="1"/>
    <col min="15370" max="15370" width="14.42578125" style="1149" customWidth="1"/>
    <col min="15371" max="15371" width="12.140625" style="1149" customWidth="1"/>
    <col min="15372" max="15372" width="20.42578125" style="1149" customWidth="1"/>
    <col min="15373" max="15373" width="20.5703125" style="1149" customWidth="1"/>
    <col min="15374" max="15376" width="12.140625" style="1149" customWidth="1"/>
    <col min="15377" max="15616" width="9.140625" style="1149"/>
    <col min="15617" max="15617" width="57.42578125" style="1149" customWidth="1"/>
    <col min="15618" max="15618" width="10.42578125" style="1149" customWidth="1"/>
    <col min="15619" max="15619" width="19.5703125" style="1149" customWidth="1"/>
    <col min="15620" max="15621" width="14.42578125" style="1149" customWidth="1"/>
    <col min="15622" max="15622" width="17.28515625" style="1149" customWidth="1"/>
    <col min="15623" max="15624" width="14.42578125" style="1149" customWidth="1"/>
    <col min="15625" max="15625" width="18.140625" style="1149" customWidth="1"/>
    <col min="15626" max="15626" width="14.42578125" style="1149" customWidth="1"/>
    <col min="15627" max="15627" width="12.140625" style="1149" customWidth="1"/>
    <col min="15628" max="15628" width="20.42578125" style="1149" customWidth="1"/>
    <col min="15629" max="15629" width="20.5703125" style="1149" customWidth="1"/>
    <col min="15630" max="15632" width="12.140625" style="1149" customWidth="1"/>
    <col min="15633" max="15872" width="9.140625" style="1149"/>
    <col min="15873" max="15873" width="57.42578125" style="1149" customWidth="1"/>
    <col min="15874" max="15874" width="10.42578125" style="1149" customWidth="1"/>
    <col min="15875" max="15875" width="19.5703125" style="1149" customWidth="1"/>
    <col min="15876" max="15877" width="14.42578125" style="1149" customWidth="1"/>
    <col min="15878" max="15878" width="17.28515625" style="1149" customWidth="1"/>
    <col min="15879" max="15880" width="14.42578125" style="1149" customWidth="1"/>
    <col min="15881" max="15881" width="18.140625" style="1149" customWidth="1"/>
    <col min="15882" max="15882" width="14.42578125" style="1149" customWidth="1"/>
    <col min="15883" max="15883" width="12.140625" style="1149" customWidth="1"/>
    <col min="15884" max="15884" width="20.42578125" style="1149" customWidth="1"/>
    <col min="15885" max="15885" width="20.5703125" style="1149" customWidth="1"/>
    <col min="15886" max="15888" width="12.140625" style="1149" customWidth="1"/>
    <col min="15889" max="16128" width="9.140625" style="1149"/>
    <col min="16129" max="16129" width="57.42578125" style="1149" customWidth="1"/>
    <col min="16130" max="16130" width="10.42578125" style="1149" customWidth="1"/>
    <col min="16131" max="16131" width="19.5703125" style="1149" customWidth="1"/>
    <col min="16132" max="16133" width="14.42578125" style="1149" customWidth="1"/>
    <col min="16134" max="16134" width="17.28515625" style="1149" customWidth="1"/>
    <col min="16135" max="16136" width="14.42578125" style="1149" customWidth="1"/>
    <col min="16137" max="16137" width="18.140625" style="1149" customWidth="1"/>
    <col min="16138" max="16138" width="14.42578125" style="1149" customWidth="1"/>
    <col min="16139" max="16139" width="12.140625" style="1149" customWidth="1"/>
    <col min="16140" max="16140" width="20.42578125" style="1149" customWidth="1"/>
    <col min="16141" max="16141" width="20.5703125" style="1149" customWidth="1"/>
    <col min="16142" max="16144" width="12.140625" style="1149" customWidth="1"/>
    <col min="16145" max="16384" width="9.140625" style="1149"/>
  </cols>
  <sheetData>
    <row r="1" spans="1:16" s="1146" customFormat="1" ht="49.5" customHeight="1">
      <c r="A1" s="1668" t="s">
        <v>0</v>
      </c>
      <c r="B1" s="1668"/>
      <c r="C1" s="1668"/>
      <c r="D1" s="1668"/>
      <c r="E1" s="1668"/>
      <c r="F1" s="1668"/>
      <c r="G1" s="1668"/>
      <c r="H1" s="1668"/>
      <c r="I1" s="1668"/>
      <c r="J1" s="1668"/>
      <c r="K1" s="1145"/>
      <c r="L1" s="1145"/>
      <c r="M1" s="1145"/>
      <c r="N1" s="1145"/>
      <c r="O1" s="1145"/>
      <c r="P1" s="1145"/>
    </row>
    <row r="2" spans="1:16" s="1146" customFormat="1" ht="52.5" customHeight="1">
      <c r="A2" s="1669" t="s">
        <v>526</v>
      </c>
      <c r="B2" s="1670"/>
      <c r="C2" s="1670"/>
      <c r="D2" s="1670"/>
      <c r="E2" s="1670"/>
      <c r="F2" s="1671"/>
      <c r="G2" s="1671"/>
      <c r="H2" s="1671"/>
      <c r="I2" s="1671"/>
      <c r="J2" s="1672"/>
      <c r="K2" s="1672"/>
      <c r="L2" s="1672"/>
      <c r="M2" s="1672"/>
      <c r="N2" s="1672"/>
      <c r="O2" s="1672"/>
      <c r="P2" s="1672"/>
    </row>
    <row r="3" spans="1:16" ht="37.5" customHeight="1">
      <c r="A3" s="1147" t="s">
        <v>2</v>
      </c>
      <c r="B3" s="1673" t="s">
        <v>3</v>
      </c>
      <c r="C3" s="1674"/>
      <c r="D3" s="1675"/>
      <c r="E3" s="1676"/>
      <c r="F3" s="1677"/>
      <c r="G3" s="1678"/>
      <c r="H3" s="1679"/>
      <c r="I3" s="1679"/>
      <c r="J3" s="1679"/>
      <c r="K3" s="1148"/>
      <c r="L3" s="1148"/>
      <c r="M3" s="1148"/>
      <c r="N3" s="1148"/>
      <c r="O3" s="1148"/>
      <c r="P3" s="1148"/>
    </row>
    <row r="4" spans="1:16" s="1146" customFormat="1" ht="21" customHeight="1">
      <c r="A4" s="1150" t="s">
        <v>4</v>
      </c>
      <c r="B4" s="1661">
        <v>40449282</v>
      </c>
      <c r="C4" s="1662"/>
      <c r="D4" s="1662"/>
      <c r="E4" s="1663"/>
      <c r="F4" s="1664"/>
      <c r="G4" s="1665"/>
      <c r="H4" s="1666"/>
      <c r="I4" s="1667"/>
      <c r="J4" s="1667"/>
      <c r="K4" s="1151"/>
      <c r="L4" s="1151"/>
      <c r="M4" s="1151"/>
      <c r="N4" s="1151"/>
      <c r="O4" s="1151"/>
      <c r="P4" s="1151"/>
    </row>
    <row r="5" spans="1:16" ht="23.25" customHeight="1"/>
    <row r="6" spans="1:16" ht="28.5" customHeight="1">
      <c r="A6" s="1657" t="s">
        <v>5</v>
      </c>
      <c r="B6" s="1657"/>
      <c r="C6" s="1657"/>
    </row>
    <row r="7" spans="1:16" ht="37.5">
      <c r="A7" s="1147" t="s">
        <v>6</v>
      </c>
      <c r="B7" s="1152" t="s">
        <v>7</v>
      </c>
      <c r="C7" s="1153" t="s">
        <v>8</v>
      </c>
    </row>
    <row r="8" spans="1:16" ht="14.25" customHeight="1">
      <c r="A8" s="1154">
        <v>1</v>
      </c>
      <c r="B8" s="1154">
        <v>2</v>
      </c>
      <c r="C8" s="1155">
        <v>3</v>
      </c>
    </row>
    <row r="9" spans="1:16" ht="29.25" customHeight="1">
      <c r="A9" s="1156" t="s">
        <v>9</v>
      </c>
      <c r="B9" s="1157" t="s">
        <v>10</v>
      </c>
      <c r="C9" s="1158">
        <v>1</v>
      </c>
    </row>
    <row r="10" spans="1:16" ht="39" customHeight="1">
      <c r="A10" s="1159" t="s">
        <v>11</v>
      </c>
      <c r="B10" s="1157" t="s">
        <v>12</v>
      </c>
      <c r="C10" s="1158">
        <v>0</v>
      </c>
    </row>
    <row r="11" spans="1:16" ht="40.5" customHeight="1">
      <c r="A11" s="1159" t="s">
        <v>13</v>
      </c>
      <c r="B11" s="1150" t="s">
        <v>14</v>
      </c>
      <c r="C11" s="1158">
        <v>0</v>
      </c>
    </row>
    <row r="12" spans="1:16" ht="73.5" customHeight="1">
      <c r="A12" s="1156" t="s">
        <v>15</v>
      </c>
      <c r="B12" s="1157" t="s">
        <v>16</v>
      </c>
      <c r="C12" s="1158">
        <v>0</v>
      </c>
    </row>
    <row r="13" spans="1:16" ht="80.25" customHeight="1">
      <c r="A13" s="1160" t="s">
        <v>17</v>
      </c>
      <c r="B13" s="1150" t="s">
        <v>18</v>
      </c>
      <c r="C13" s="1158">
        <v>0</v>
      </c>
    </row>
    <row r="14" spans="1:16" ht="115.5" customHeight="1">
      <c r="A14" s="1160" t="s">
        <v>19</v>
      </c>
      <c r="B14" s="1150" t="s">
        <v>20</v>
      </c>
      <c r="C14" s="1158">
        <v>0</v>
      </c>
    </row>
    <row r="15" spans="1:16" ht="93" customHeight="1">
      <c r="A15" s="1160" t="s">
        <v>21</v>
      </c>
      <c r="B15" s="1150" t="s">
        <v>22</v>
      </c>
      <c r="C15" s="1158">
        <v>0</v>
      </c>
    </row>
    <row r="16" spans="1:16" ht="94.5" customHeight="1">
      <c r="A16" s="1160" t="s">
        <v>23</v>
      </c>
      <c r="B16" s="1150" t="s">
        <v>24</v>
      </c>
      <c r="C16" s="1158">
        <v>0</v>
      </c>
    </row>
    <row r="17" spans="1:19" ht="83.25" customHeight="1">
      <c r="A17" s="1161" t="s">
        <v>25</v>
      </c>
      <c r="B17" s="1157" t="s">
        <v>26</v>
      </c>
      <c r="C17" s="1158">
        <v>0</v>
      </c>
      <c r="L17" s="1162"/>
    </row>
    <row r="18" spans="1:19" ht="13.15" customHeight="1">
      <c r="A18" s="1163"/>
      <c r="B18" s="1164"/>
      <c r="C18" s="1165"/>
    </row>
    <row r="19" spans="1:19" ht="19.5" customHeight="1">
      <c r="A19" s="1658" t="s">
        <v>27</v>
      </c>
      <c r="B19" s="1659"/>
      <c r="C19" s="1659"/>
    </row>
    <row r="20" spans="1:19" ht="12" customHeight="1">
      <c r="A20" s="1166"/>
      <c r="B20" s="1164"/>
      <c r="C20" s="1165"/>
    </row>
    <row r="21" spans="1:19" ht="83.25" customHeight="1">
      <c r="A21" s="1167" t="s">
        <v>6</v>
      </c>
      <c r="B21" s="1167" t="s">
        <v>7</v>
      </c>
      <c r="C21" s="1168" t="s">
        <v>28</v>
      </c>
      <c r="D21" s="1169"/>
      <c r="E21" s="1169"/>
      <c r="F21" s="1169"/>
      <c r="G21" s="1169"/>
      <c r="H21" s="1169"/>
      <c r="I21" s="1169"/>
      <c r="J21" s="1169"/>
      <c r="K21" s="1169"/>
      <c r="L21" s="1169"/>
      <c r="M21" s="1169"/>
      <c r="N21" s="1169"/>
      <c r="O21" s="1169"/>
      <c r="P21" s="1169"/>
      <c r="Q21" s="1169"/>
      <c r="R21" s="1169"/>
      <c r="S21" s="1169"/>
    </row>
    <row r="22" spans="1:19" s="1173" customFormat="1" ht="19.5" customHeight="1">
      <c r="A22" s="1167">
        <v>1</v>
      </c>
      <c r="B22" s="1167">
        <v>2</v>
      </c>
      <c r="C22" s="1167">
        <v>3</v>
      </c>
      <c r="D22" s="1170"/>
      <c r="E22" s="1170"/>
      <c r="F22" s="1170"/>
      <c r="G22" s="1170"/>
      <c r="H22" s="1170"/>
      <c r="I22" s="1170"/>
      <c r="J22" s="1171"/>
      <c r="K22" s="1170"/>
      <c r="L22" s="1170"/>
      <c r="M22" s="1170"/>
      <c r="N22" s="1170"/>
      <c r="O22" s="1170"/>
      <c r="P22" s="1170"/>
      <c r="Q22" s="1172"/>
      <c r="R22" s="1172"/>
      <c r="S22" s="1172"/>
    </row>
    <row r="23" spans="1:19" ht="20.100000000000001" customHeight="1">
      <c r="A23" s="1174" t="s">
        <v>29</v>
      </c>
      <c r="B23" s="1157" t="s">
        <v>30</v>
      </c>
      <c r="C23" s="1175">
        <v>1</v>
      </c>
      <c r="D23" s="1169"/>
      <c r="E23" s="1169"/>
      <c r="F23" s="1169"/>
      <c r="G23" s="1169"/>
      <c r="H23" s="1169"/>
      <c r="I23" s="1169"/>
      <c r="J23" s="1169"/>
      <c r="K23" s="1169"/>
      <c r="L23" s="1169"/>
      <c r="M23" s="1169"/>
      <c r="N23" s="1169"/>
      <c r="O23" s="1169"/>
      <c r="P23" s="1169"/>
      <c r="Q23" s="1169"/>
      <c r="R23" s="1169"/>
      <c r="S23" s="1169"/>
    </row>
    <row r="24" spans="1:19" ht="20.100000000000001" customHeight="1">
      <c r="A24" s="1174" t="s">
        <v>31</v>
      </c>
      <c r="B24" s="1150" t="s">
        <v>32</v>
      </c>
      <c r="C24" s="1175"/>
      <c r="D24" s="1169"/>
      <c r="E24" s="1169"/>
      <c r="F24" s="1169"/>
      <c r="G24" s="1169"/>
      <c r="H24" s="1169"/>
      <c r="I24" s="1169"/>
      <c r="J24" s="1169"/>
      <c r="K24" s="1169"/>
      <c r="L24" s="1169"/>
      <c r="M24" s="1169"/>
      <c r="N24" s="1169"/>
      <c r="O24" s="1169"/>
      <c r="P24" s="1169"/>
      <c r="Q24" s="1169"/>
      <c r="R24" s="1169"/>
      <c r="S24" s="1169"/>
    </row>
    <row r="25" spans="1:19" ht="20.100000000000001" customHeight="1">
      <c r="A25" s="1174" t="s">
        <v>33</v>
      </c>
      <c r="B25" s="1150" t="s">
        <v>34</v>
      </c>
      <c r="C25" s="1175"/>
      <c r="D25" s="1169"/>
      <c r="E25" s="1169"/>
      <c r="F25" s="1169"/>
      <c r="G25" s="1169"/>
      <c r="H25" s="1169"/>
      <c r="I25" s="1169"/>
      <c r="J25" s="1169"/>
      <c r="K25" s="1169"/>
      <c r="L25" s="1169"/>
      <c r="M25" s="1169"/>
      <c r="N25" s="1169"/>
      <c r="O25" s="1169"/>
      <c r="P25" s="1169"/>
      <c r="Q25" s="1169"/>
      <c r="R25" s="1169"/>
      <c r="S25" s="1169"/>
    </row>
    <row r="26" spans="1:19" ht="20.100000000000001" customHeight="1">
      <c r="A26" s="1174" t="s">
        <v>35</v>
      </c>
      <c r="B26" s="1150" t="s">
        <v>36</v>
      </c>
      <c r="C26" s="1175">
        <v>1</v>
      </c>
      <c r="D26" s="1169"/>
      <c r="E26" s="1169"/>
      <c r="F26" s="1169"/>
      <c r="G26" s="1169"/>
      <c r="H26" s="1169"/>
      <c r="I26" s="1169"/>
      <c r="J26" s="1169"/>
      <c r="K26" s="1169"/>
      <c r="L26" s="1169"/>
      <c r="M26" s="1169"/>
      <c r="N26" s="1169"/>
      <c r="O26" s="1169"/>
      <c r="P26" s="1169"/>
      <c r="Q26" s="1169"/>
      <c r="R26" s="1169"/>
      <c r="S26" s="1169"/>
    </row>
    <row r="27" spans="1:19" ht="42" customHeight="1">
      <c r="A27" s="1174" t="s">
        <v>37</v>
      </c>
      <c r="B27" s="1150" t="s">
        <v>38</v>
      </c>
      <c r="C27" s="1175">
        <v>1</v>
      </c>
      <c r="D27" s="1169"/>
      <c r="E27" s="1169"/>
      <c r="F27" s="1169"/>
      <c r="G27" s="1169"/>
      <c r="H27" s="1169"/>
      <c r="I27" s="1169"/>
      <c r="J27" s="1169"/>
      <c r="K27" s="1169"/>
      <c r="L27" s="1169"/>
      <c r="M27" s="1169"/>
      <c r="N27" s="1169"/>
      <c r="O27" s="1169"/>
      <c r="P27" s="1169"/>
      <c r="Q27" s="1169"/>
      <c r="R27" s="1169"/>
      <c r="S27" s="1169"/>
    </row>
    <row r="28" spans="1:19" ht="23.25" customHeight="1">
      <c r="A28" s="1166"/>
      <c r="B28" s="1164"/>
      <c r="C28" s="1165"/>
    </row>
    <row r="29" spans="1:19" ht="24" customHeight="1">
      <c r="A29" s="1631" t="s">
        <v>39</v>
      </c>
      <c r="B29" s="1631"/>
      <c r="C29" s="1631"/>
      <c r="D29" s="1631"/>
      <c r="E29" s="1631"/>
      <c r="F29" s="1631"/>
      <c r="G29" s="1631"/>
      <c r="H29" s="1631"/>
      <c r="I29" s="1631"/>
      <c r="J29" s="1631"/>
    </row>
    <row r="30" spans="1:19" ht="13.5" customHeight="1">
      <c r="A30" s="1176"/>
      <c r="B30" s="1176"/>
      <c r="C30" s="1176"/>
      <c r="D30" s="1660"/>
      <c r="E30" s="1660"/>
      <c r="F30" s="1660"/>
      <c r="G30" s="1660"/>
      <c r="H30" s="1660"/>
      <c r="I30" s="1660"/>
      <c r="J30" s="1177"/>
      <c r="K30" s="1177"/>
    </row>
    <row r="31" spans="1:19" ht="27" customHeight="1">
      <c r="A31" s="1637" t="s">
        <v>40</v>
      </c>
      <c r="B31" s="1637" t="s">
        <v>7</v>
      </c>
      <c r="C31" s="1637" t="s">
        <v>41</v>
      </c>
      <c r="D31" s="1637"/>
      <c r="E31" s="1637"/>
      <c r="F31" s="1637"/>
      <c r="G31" s="1638" t="s">
        <v>42</v>
      </c>
      <c r="H31" s="1647"/>
      <c r="I31" s="1178" t="s">
        <v>43</v>
      </c>
      <c r="J31" s="1179"/>
    </row>
    <row r="32" spans="1:19" ht="15" customHeight="1">
      <c r="A32" s="1637"/>
      <c r="B32" s="1637"/>
      <c r="C32" s="1650" t="s">
        <v>44</v>
      </c>
      <c r="D32" s="1637" t="s">
        <v>45</v>
      </c>
      <c r="E32" s="1637"/>
      <c r="F32" s="1637"/>
      <c r="G32" s="1650" t="s">
        <v>44</v>
      </c>
      <c r="H32" s="1650" t="s">
        <v>46</v>
      </c>
      <c r="I32" s="1637" t="s">
        <v>44</v>
      </c>
      <c r="J32" s="1180"/>
    </row>
    <row r="33" spans="1:17" ht="81.75" customHeight="1">
      <c r="A33" s="1637"/>
      <c r="B33" s="1637"/>
      <c r="C33" s="1652"/>
      <c r="D33" s="1167" t="s">
        <v>47</v>
      </c>
      <c r="E33" s="1167" t="s">
        <v>48</v>
      </c>
      <c r="F33" s="1167" t="s">
        <v>49</v>
      </c>
      <c r="G33" s="1651"/>
      <c r="H33" s="1652"/>
      <c r="I33" s="1637"/>
      <c r="J33" s="1181"/>
      <c r="K33" s="1169"/>
      <c r="L33" s="1182"/>
      <c r="M33" s="1182"/>
      <c r="N33" s="1182"/>
      <c r="O33" s="1182"/>
      <c r="P33" s="1169"/>
      <c r="Q33" s="1169"/>
    </row>
    <row r="34" spans="1:17" s="1173" customFormat="1" ht="21" customHeight="1">
      <c r="A34" s="1167">
        <v>1</v>
      </c>
      <c r="B34" s="1167">
        <v>2</v>
      </c>
      <c r="C34" s="1167">
        <v>3</v>
      </c>
      <c r="D34" s="1167">
        <v>4</v>
      </c>
      <c r="E34" s="1167">
        <v>5</v>
      </c>
      <c r="F34" s="1167">
        <v>6</v>
      </c>
      <c r="G34" s="1167">
        <v>7</v>
      </c>
      <c r="H34" s="1167">
        <v>8</v>
      </c>
      <c r="I34" s="1167">
        <v>9</v>
      </c>
      <c r="J34" s="1171"/>
      <c r="K34" s="1183"/>
      <c r="N34" s="1184"/>
      <c r="O34" s="1184"/>
      <c r="P34" s="1170"/>
      <c r="Q34" s="1172"/>
    </row>
    <row r="35" spans="1:17" ht="25.5" customHeight="1">
      <c r="A35" s="1185" t="s">
        <v>50</v>
      </c>
      <c r="B35" s="1157" t="s">
        <v>51</v>
      </c>
      <c r="C35" s="1186">
        <f>C36+C45+C46+C49+C50+C51+C52</f>
        <v>146</v>
      </c>
      <c r="D35" s="1186">
        <f>D36+D45+D46+D49+D51+D52</f>
        <v>105</v>
      </c>
      <c r="E35" s="1186">
        <f>E36+E45+E46+E49+E50+E51+E52</f>
        <v>0</v>
      </c>
      <c r="F35" s="1186">
        <f>F36+F45+F46+F49+F50+F51+F52</f>
        <v>1</v>
      </c>
      <c r="G35" s="1186">
        <f>G36+G45+G46+G49+G50+G51+G52</f>
        <v>6</v>
      </c>
      <c r="H35" s="1186">
        <f>H36+H45+H46+H49+H51+H52</f>
        <v>4</v>
      </c>
      <c r="I35" s="1186">
        <f>I36+I45+I46+I49+I51+I52</f>
        <v>140</v>
      </c>
      <c r="J35" s="1187"/>
      <c r="K35" s="1188"/>
      <c r="N35" s="1189"/>
      <c r="O35" s="1189"/>
      <c r="Q35" s="1169"/>
    </row>
    <row r="36" spans="1:17" ht="39.75" customHeight="1">
      <c r="A36" s="1190" t="s">
        <v>52</v>
      </c>
      <c r="B36" s="1157" t="s">
        <v>53</v>
      </c>
      <c r="C36" s="1191">
        <f t="shared" ref="C36:I36" si="0">C37+C38+C39+C40+C41+C42+C43+C44</f>
        <v>0</v>
      </c>
      <c r="D36" s="1191">
        <f t="shared" si="0"/>
        <v>0</v>
      </c>
      <c r="E36" s="1191">
        <f t="shared" si="0"/>
        <v>0</v>
      </c>
      <c r="F36" s="1191">
        <f t="shared" si="0"/>
        <v>0</v>
      </c>
      <c r="G36" s="1191">
        <f t="shared" si="0"/>
        <v>0</v>
      </c>
      <c r="H36" s="1191">
        <f t="shared" si="0"/>
        <v>0</v>
      </c>
      <c r="I36" s="1191">
        <f t="shared" si="0"/>
        <v>0</v>
      </c>
      <c r="J36" s="1192"/>
      <c r="K36" s="1169"/>
      <c r="L36" s="1182"/>
      <c r="M36" s="1182"/>
      <c r="N36" s="1193"/>
      <c r="O36" s="1194"/>
      <c r="P36" s="1195"/>
      <c r="Q36" s="1169"/>
    </row>
    <row r="37" spans="1:17" ht="36" customHeight="1">
      <c r="A37" s="1196" t="s">
        <v>54</v>
      </c>
      <c r="B37" s="1150" t="s">
        <v>55</v>
      </c>
      <c r="C37" s="1197"/>
      <c r="D37" s="1197"/>
      <c r="E37" s="1197"/>
      <c r="F37" s="1197"/>
      <c r="G37" s="1197"/>
      <c r="H37" s="1197"/>
      <c r="I37" s="1197"/>
      <c r="J37" s="1198"/>
      <c r="K37" s="1169"/>
      <c r="L37" s="1199"/>
      <c r="M37" s="1200"/>
      <c r="N37" s="1201"/>
      <c r="O37" s="1202"/>
      <c r="P37" s="1203"/>
      <c r="Q37" s="1169"/>
    </row>
    <row r="38" spans="1:17" ht="23.1" customHeight="1">
      <c r="A38" s="1204" t="s">
        <v>56</v>
      </c>
      <c r="B38" s="1157" t="s">
        <v>57</v>
      </c>
      <c r="C38" s="1197"/>
      <c r="D38" s="1197"/>
      <c r="E38" s="1197"/>
      <c r="F38" s="1197"/>
      <c r="G38" s="1197"/>
      <c r="H38" s="1197"/>
      <c r="I38" s="1197"/>
      <c r="J38" s="1198"/>
      <c r="L38" s="1205"/>
      <c r="M38" s="1169"/>
      <c r="N38" s="1169"/>
      <c r="O38" s="1169"/>
      <c r="P38" s="1206"/>
    </row>
    <row r="39" spans="1:17" ht="23.1" customHeight="1">
      <c r="A39" s="1207" t="s">
        <v>58</v>
      </c>
      <c r="B39" s="1157" t="s">
        <v>59</v>
      </c>
      <c r="C39" s="1197"/>
      <c r="D39" s="1197"/>
      <c r="E39" s="1197"/>
      <c r="F39" s="1197"/>
      <c r="G39" s="1197"/>
      <c r="H39" s="1197"/>
      <c r="I39" s="1197"/>
      <c r="J39" s="1198"/>
      <c r="P39" s="1206"/>
    </row>
    <row r="40" spans="1:17" ht="23.1" customHeight="1">
      <c r="A40" s="1204" t="s">
        <v>60</v>
      </c>
      <c r="B40" s="1150" t="s">
        <v>61</v>
      </c>
      <c r="C40" s="1197"/>
      <c r="D40" s="1197"/>
      <c r="E40" s="1197"/>
      <c r="F40" s="1197"/>
      <c r="G40" s="1197"/>
      <c r="H40" s="1197"/>
      <c r="I40" s="1197"/>
      <c r="J40" s="1198"/>
      <c r="P40" s="1206"/>
    </row>
    <row r="41" spans="1:17" ht="23.1" customHeight="1">
      <c r="A41" s="1204" t="s">
        <v>62</v>
      </c>
      <c r="B41" s="1157" t="s">
        <v>63</v>
      </c>
      <c r="C41" s="1197"/>
      <c r="D41" s="1197"/>
      <c r="E41" s="1197"/>
      <c r="F41" s="1197"/>
      <c r="G41" s="1197"/>
      <c r="H41" s="1197"/>
      <c r="I41" s="1197"/>
      <c r="J41" s="1198"/>
      <c r="P41" s="1206"/>
    </row>
    <row r="42" spans="1:17" ht="23.1" customHeight="1">
      <c r="A42" s="1204" t="s">
        <v>64</v>
      </c>
      <c r="B42" s="1157" t="s">
        <v>65</v>
      </c>
      <c r="C42" s="1197"/>
      <c r="D42" s="1197"/>
      <c r="E42" s="1197"/>
      <c r="F42" s="1197"/>
      <c r="G42" s="1197"/>
      <c r="H42" s="1197"/>
      <c r="I42" s="1197"/>
      <c r="J42" s="1198"/>
      <c r="P42" s="1206"/>
    </row>
    <row r="43" spans="1:17" ht="23.1" customHeight="1">
      <c r="A43" s="1204" t="s">
        <v>66</v>
      </c>
      <c r="B43" s="1150" t="s">
        <v>67</v>
      </c>
      <c r="C43" s="1197"/>
      <c r="D43" s="1197"/>
      <c r="E43" s="1197"/>
      <c r="F43" s="1197"/>
      <c r="G43" s="1197"/>
      <c r="H43" s="1197"/>
      <c r="I43" s="1197"/>
      <c r="J43" s="1198"/>
      <c r="P43" s="1206"/>
    </row>
    <row r="44" spans="1:17" ht="23.1" customHeight="1">
      <c r="A44" s="1204" t="s">
        <v>68</v>
      </c>
      <c r="B44" s="1157" t="s">
        <v>69</v>
      </c>
      <c r="C44" s="1197"/>
      <c r="D44" s="1197"/>
      <c r="E44" s="1197"/>
      <c r="F44" s="1197"/>
      <c r="G44" s="1197"/>
      <c r="H44" s="1197"/>
      <c r="I44" s="1197"/>
      <c r="J44" s="1198"/>
      <c r="P44" s="1206"/>
    </row>
    <row r="45" spans="1:17" ht="23.1" customHeight="1">
      <c r="A45" s="1208" t="s">
        <v>70</v>
      </c>
      <c r="B45" s="1157" t="s">
        <v>71</v>
      </c>
      <c r="C45" s="1197">
        <v>146</v>
      </c>
      <c r="D45" s="1197">
        <v>105</v>
      </c>
      <c r="E45" s="1197"/>
      <c r="F45" s="1197">
        <v>1</v>
      </c>
      <c r="G45" s="1197">
        <v>6</v>
      </c>
      <c r="H45" s="1197">
        <v>4</v>
      </c>
      <c r="I45" s="1197">
        <v>140</v>
      </c>
      <c r="J45" s="1209"/>
      <c r="P45" s="1206"/>
    </row>
    <row r="46" spans="1:17" ht="23.1" customHeight="1">
      <c r="A46" s="1208" t="s">
        <v>72</v>
      </c>
      <c r="B46" s="1150" t="s">
        <v>73</v>
      </c>
      <c r="C46" s="1197"/>
      <c r="D46" s="1197"/>
      <c r="E46" s="1197"/>
      <c r="F46" s="1197"/>
      <c r="G46" s="1197"/>
      <c r="H46" s="1197"/>
      <c r="I46" s="1197"/>
      <c r="J46" s="1209"/>
      <c r="P46" s="1206"/>
    </row>
    <row r="47" spans="1:17" ht="33.75" customHeight="1">
      <c r="A47" s="1174" t="s">
        <v>74</v>
      </c>
      <c r="B47" s="1157" t="s">
        <v>75</v>
      </c>
      <c r="C47" s="1197"/>
      <c r="D47" s="1210"/>
      <c r="E47" s="1210"/>
      <c r="F47" s="1210"/>
      <c r="G47" s="1210"/>
      <c r="H47" s="1210"/>
      <c r="I47" s="1210"/>
      <c r="J47" s="1209"/>
      <c r="P47" s="1206"/>
    </row>
    <row r="48" spans="1:17" ht="23.1" customHeight="1">
      <c r="A48" s="1174" t="s">
        <v>76</v>
      </c>
      <c r="B48" s="1157" t="s">
        <v>77</v>
      </c>
      <c r="C48" s="1197"/>
      <c r="D48" s="1210"/>
      <c r="E48" s="1210"/>
      <c r="F48" s="1210"/>
      <c r="G48" s="1210"/>
      <c r="H48" s="1210"/>
      <c r="I48" s="1210"/>
      <c r="J48" s="1209"/>
      <c r="P48" s="1206"/>
    </row>
    <row r="49" spans="1:17" ht="23.1" customHeight="1">
      <c r="A49" s="1211" t="s">
        <v>78</v>
      </c>
      <c r="B49" s="1150" t="s">
        <v>79</v>
      </c>
      <c r="C49" s="1197"/>
      <c r="D49" s="1210"/>
      <c r="E49" s="1210"/>
      <c r="F49" s="1210"/>
      <c r="G49" s="1210"/>
      <c r="H49" s="1210"/>
      <c r="I49" s="1210"/>
      <c r="J49" s="1209"/>
    </row>
    <row r="50" spans="1:17" ht="23.1" customHeight="1">
      <c r="A50" s="1211" t="s">
        <v>80</v>
      </c>
      <c r="B50" s="1157" t="s">
        <v>81</v>
      </c>
      <c r="C50" s="1197"/>
      <c r="D50" s="1212" t="s">
        <v>82</v>
      </c>
      <c r="E50" s="1210"/>
      <c r="F50" s="1210"/>
      <c r="G50" s="1210"/>
      <c r="H50" s="1212" t="s">
        <v>82</v>
      </c>
      <c r="I50" s="1210"/>
      <c r="J50" s="1209"/>
    </row>
    <row r="51" spans="1:17" ht="23.1" customHeight="1">
      <c r="A51" s="1211" t="s">
        <v>83</v>
      </c>
      <c r="B51" s="1157" t="s">
        <v>84</v>
      </c>
      <c r="C51" s="1197"/>
      <c r="D51" s="1210"/>
      <c r="E51" s="1210"/>
      <c r="F51" s="1210"/>
      <c r="G51" s="1210"/>
      <c r="H51" s="1210"/>
      <c r="I51" s="1210"/>
      <c r="J51" s="1209"/>
    </row>
    <row r="52" spans="1:17" ht="23.1" customHeight="1">
      <c r="A52" s="1213" t="s">
        <v>85</v>
      </c>
      <c r="B52" s="1150" t="s">
        <v>86</v>
      </c>
      <c r="C52" s="1197"/>
      <c r="D52" s="1210"/>
      <c r="E52" s="1210"/>
      <c r="F52" s="1210"/>
      <c r="G52" s="1210"/>
      <c r="H52" s="1210"/>
      <c r="I52" s="1210"/>
      <c r="J52" s="1209"/>
    </row>
    <row r="53" spans="1:17" ht="37.5" customHeight="1">
      <c r="A53" s="1214" t="s">
        <v>87</v>
      </c>
      <c r="B53" s="1157" t="s">
        <v>88</v>
      </c>
      <c r="C53" s="1197"/>
      <c r="D53" s="1210"/>
      <c r="E53" s="1210"/>
      <c r="F53" s="1210"/>
      <c r="G53" s="1210"/>
      <c r="H53" s="1210"/>
      <c r="I53" s="1210"/>
      <c r="J53" s="1209"/>
    </row>
    <row r="54" spans="1:17" ht="20.25" customHeight="1">
      <c r="A54" s="1215" t="s">
        <v>89</v>
      </c>
      <c r="B54" s="1157" t="s">
        <v>90</v>
      </c>
      <c r="C54" s="1197"/>
      <c r="D54" s="1210"/>
      <c r="E54" s="1210"/>
      <c r="F54" s="1210"/>
      <c r="G54" s="1210"/>
      <c r="H54" s="1210"/>
      <c r="I54" s="1210"/>
      <c r="J54" s="1209"/>
    </row>
    <row r="55" spans="1:17" ht="32.25" customHeight="1">
      <c r="A55" s="1159" t="s">
        <v>91</v>
      </c>
      <c r="B55" s="1150" t="s">
        <v>92</v>
      </c>
      <c r="C55" s="1197"/>
      <c r="D55" s="1212" t="s">
        <v>82</v>
      </c>
      <c r="E55" s="1212" t="s">
        <v>82</v>
      </c>
      <c r="F55" s="1212" t="s">
        <v>82</v>
      </c>
      <c r="G55" s="1210"/>
      <c r="H55" s="1212" t="s">
        <v>82</v>
      </c>
      <c r="I55" s="1212" t="s">
        <v>82</v>
      </c>
      <c r="J55" s="1209"/>
    </row>
    <row r="56" spans="1:17" ht="18.95" customHeight="1">
      <c r="A56" s="1216" t="s">
        <v>93</v>
      </c>
      <c r="B56" s="1157" t="s">
        <v>94</v>
      </c>
      <c r="C56" s="1197"/>
      <c r="D56" s="1212" t="s">
        <v>82</v>
      </c>
      <c r="E56" s="1212" t="s">
        <v>82</v>
      </c>
      <c r="F56" s="1212" t="s">
        <v>82</v>
      </c>
      <c r="G56" s="1210"/>
      <c r="H56" s="1212" t="s">
        <v>82</v>
      </c>
      <c r="I56" s="1212" t="s">
        <v>82</v>
      </c>
      <c r="J56" s="1209"/>
    </row>
    <row r="57" spans="1:17" ht="18.95" customHeight="1">
      <c r="A57" s="1217" t="s">
        <v>95</v>
      </c>
      <c r="B57" s="1157" t="s">
        <v>96</v>
      </c>
      <c r="C57" s="1197"/>
      <c r="D57" s="1212" t="s">
        <v>82</v>
      </c>
      <c r="E57" s="1212" t="s">
        <v>82</v>
      </c>
      <c r="F57" s="1212" t="s">
        <v>82</v>
      </c>
      <c r="G57" s="1210"/>
      <c r="H57" s="1212" t="s">
        <v>82</v>
      </c>
      <c r="I57" s="1212" t="s">
        <v>82</v>
      </c>
      <c r="J57" s="1218"/>
      <c r="K57" s="1219"/>
      <c r="L57" s="1219"/>
      <c r="M57" s="1219"/>
      <c r="N57" s="1219"/>
      <c r="O57" s="1219"/>
      <c r="P57" s="1219"/>
    </row>
    <row r="58" spans="1:17" ht="37.5" customHeight="1">
      <c r="A58" s="1220"/>
      <c r="B58" s="1221"/>
      <c r="C58" s="1222"/>
      <c r="D58" s="1223"/>
      <c r="E58" s="1223"/>
      <c r="F58" s="1224"/>
      <c r="G58" s="1223"/>
      <c r="H58" s="1223"/>
      <c r="I58" s="1218"/>
      <c r="J58" s="1218"/>
      <c r="K58" s="1225"/>
      <c r="L58" s="1225"/>
      <c r="M58" s="1225"/>
      <c r="N58" s="1225"/>
      <c r="O58" s="1225"/>
      <c r="P58" s="1225"/>
    </row>
    <row r="59" spans="1:17" ht="21" customHeight="1">
      <c r="A59" s="1631" t="s">
        <v>97</v>
      </c>
      <c r="B59" s="1631"/>
      <c r="C59" s="1631"/>
      <c r="D59" s="1631"/>
      <c r="E59" s="1631"/>
      <c r="F59" s="1631"/>
      <c r="G59" s="1631"/>
      <c r="H59" s="1631"/>
      <c r="I59" s="1631"/>
      <c r="J59" s="1631"/>
      <c r="K59" s="1631"/>
      <c r="L59" s="1631"/>
      <c r="M59" s="1631"/>
      <c r="N59" s="1631"/>
    </row>
    <row r="60" spans="1:17" ht="13.5" customHeight="1">
      <c r="A60" s="1176"/>
      <c r="B60" s="1176"/>
      <c r="C60" s="1176"/>
      <c r="D60" s="1176"/>
      <c r="E60" s="1176"/>
      <c r="F60" s="1176"/>
      <c r="G60" s="1176"/>
      <c r="H60" s="1653"/>
      <c r="I60" s="1653"/>
      <c r="J60" s="1653"/>
      <c r="K60" s="1653"/>
      <c r="L60" s="1226"/>
      <c r="M60" s="1227"/>
      <c r="N60" s="1227"/>
    </row>
    <row r="61" spans="1:17" ht="55.5" customHeight="1">
      <c r="A61" s="1637" t="s">
        <v>40</v>
      </c>
      <c r="B61" s="1637" t="s">
        <v>7</v>
      </c>
      <c r="C61" s="1650" t="s">
        <v>98</v>
      </c>
      <c r="D61" s="1637" t="s">
        <v>99</v>
      </c>
      <c r="E61" s="1637"/>
      <c r="F61" s="1637"/>
      <c r="G61" s="1637"/>
      <c r="H61" s="1637"/>
      <c r="I61" s="1637"/>
      <c r="J61" s="1637"/>
      <c r="K61" s="1654"/>
      <c r="L61" s="1228"/>
      <c r="M61" s="1228"/>
      <c r="N61" s="1228"/>
      <c r="O61" s="1182"/>
      <c r="P61" s="1169"/>
      <c r="Q61" s="1169"/>
    </row>
    <row r="62" spans="1:17" ht="15.75">
      <c r="A62" s="1637"/>
      <c r="B62" s="1637"/>
      <c r="C62" s="1652"/>
      <c r="D62" s="1167" t="s">
        <v>100</v>
      </c>
      <c r="E62" s="1167" t="s">
        <v>101</v>
      </c>
      <c r="F62" s="1167" t="s">
        <v>102</v>
      </c>
      <c r="G62" s="1167" t="s">
        <v>103</v>
      </c>
      <c r="H62" s="1167" t="s">
        <v>104</v>
      </c>
      <c r="I62" s="1167" t="s">
        <v>105</v>
      </c>
      <c r="J62" s="1167" t="s">
        <v>106</v>
      </c>
      <c r="K62" s="1167" t="s">
        <v>107</v>
      </c>
      <c r="L62" s="1229"/>
      <c r="M62" s="1229"/>
      <c r="N62" s="1229"/>
      <c r="O62" s="1182"/>
      <c r="P62" s="1169"/>
      <c r="Q62" s="1169"/>
    </row>
    <row r="63" spans="1:17" s="1173" customFormat="1" ht="15.75" customHeight="1">
      <c r="A63" s="1167">
        <v>1</v>
      </c>
      <c r="B63" s="1167">
        <v>2</v>
      </c>
      <c r="C63" s="1167">
        <v>3</v>
      </c>
      <c r="D63" s="1167">
        <v>4</v>
      </c>
      <c r="E63" s="1167">
        <v>5</v>
      </c>
      <c r="F63" s="1167">
        <v>6</v>
      </c>
      <c r="G63" s="1167">
        <v>7</v>
      </c>
      <c r="H63" s="1167">
        <v>8</v>
      </c>
      <c r="I63" s="1167">
        <v>9</v>
      </c>
      <c r="J63" s="1230">
        <v>10</v>
      </c>
      <c r="K63" s="1167">
        <v>11</v>
      </c>
      <c r="L63" s="1184"/>
      <c r="M63" s="1184"/>
      <c r="N63" s="1184"/>
      <c r="O63" s="1184"/>
      <c r="P63" s="1170"/>
      <c r="Q63" s="1172"/>
    </row>
    <row r="64" spans="1:17" ht="25.5" customHeight="1">
      <c r="A64" s="1231" t="s">
        <v>108</v>
      </c>
      <c r="B64" s="1157" t="s">
        <v>109</v>
      </c>
      <c r="C64" s="1186">
        <f>C35</f>
        <v>146</v>
      </c>
      <c r="D64" s="1197"/>
      <c r="E64" s="1197">
        <v>11</v>
      </c>
      <c r="F64" s="1197">
        <v>32</v>
      </c>
      <c r="G64" s="1197">
        <v>32</v>
      </c>
      <c r="H64" s="1197">
        <v>25</v>
      </c>
      <c r="I64" s="1197">
        <v>21</v>
      </c>
      <c r="J64" s="1197">
        <v>25</v>
      </c>
      <c r="K64" s="1197"/>
      <c r="L64" s="1232">
        <f>C64-D64-E64-F64-G64-H64-I64-J64-K64</f>
        <v>0</v>
      </c>
      <c r="M64" s="1194"/>
      <c r="N64" s="1194"/>
      <c r="O64" s="1233"/>
      <c r="P64" s="1169"/>
      <c r="Q64" s="1169"/>
    </row>
    <row r="65" spans="1:18" ht="18" customHeight="1">
      <c r="A65" s="1234" t="s">
        <v>110</v>
      </c>
      <c r="B65" s="1157" t="s">
        <v>111</v>
      </c>
      <c r="C65" s="1186">
        <f>D65+E65+F65+G65+H65+I65+J65+K65</f>
        <v>77</v>
      </c>
      <c r="D65" s="1197"/>
      <c r="E65" s="1197">
        <v>7</v>
      </c>
      <c r="F65" s="1197">
        <v>18</v>
      </c>
      <c r="G65" s="1197">
        <v>13</v>
      </c>
      <c r="H65" s="1197">
        <v>10</v>
      </c>
      <c r="I65" s="1197">
        <v>12</v>
      </c>
      <c r="J65" s="1197">
        <v>17</v>
      </c>
      <c r="K65" s="1197"/>
      <c r="L65" s="1232"/>
      <c r="M65" s="1194"/>
      <c r="N65" s="1194"/>
      <c r="O65" s="1182"/>
      <c r="P65" s="1169"/>
      <c r="Q65" s="1169"/>
    </row>
    <row r="66" spans="1:18" ht="33" customHeight="1">
      <c r="A66" s="1231" t="s">
        <v>112</v>
      </c>
      <c r="B66" s="1150" t="s">
        <v>113</v>
      </c>
      <c r="C66" s="1186">
        <f>F35</f>
        <v>1</v>
      </c>
      <c r="D66" s="1197"/>
      <c r="E66" s="1197"/>
      <c r="F66" s="1197"/>
      <c r="G66" s="1197">
        <v>1</v>
      </c>
      <c r="H66" s="1197"/>
      <c r="I66" s="1197"/>
      <c r="J66" s="1197"/>
      <c r="K66" s="1197"/>
      <c r="L66" s="1232">
        <f>C66-D66-E66-F66-G66-H66-I66-J66-K66</f>
        <v>0</v>
      </c>
      <c r="M66" s="1194"/>
      <c r="N66" s="1194"/>
      <c r="O66" s="1235"/>
    </row>
    <row r="67" spans="1:18" ht="18" customHeight="1">
      <c r="A67" s="1236" t="s">
        <v>114</v>
      </c>
      <c r="B67" s="1157" t="s">
        <v>115</v>
      </c>
      <c r="C67" s="1186">
        <f>D67+E67+F67+G67+H67+I67+J67+K67</f>
        <v>1</v>
      </c>
      <c r="D67" s="1197"/>
      <c r="E67" s="1197"/>
      <c r="F67" s="1197"/>
      <c r="G67" s="1197">
        <v>1</v>
      </c>
      <c r="H67" s="1197"/>
      <c r="I67" s="1197"/>
      <c r="J67" s="1197"/>
      <c r="K67" s="1197"/>
      <c r="L67" s="1232"/>
      <c r="M67" s="1194"/>
      <c r="N67" s="1194"/>
      <c r="O67" s="1235"/>
    </row>
    <row r="68" spans="1:18" ht="27" customHeight="1"/>
    <row r="69" spans="1:18" ht="26.25" customHeight="1">
      <c r="A69" s="1631" t="s">
        <v>116</v>
      </c>
      <c r="B69" s="1631"/>
      <c r="C69" s="1631"/>
      <c r="D69" s="1631"/>
    </row>
    <row r="70" spans="1:18" ht="13.5" customHeight="1">
      <c r="A70" s="1655"/>
      <c r="B70" s="1656"/>
      <c r="C70" s="1656"/>
      <c r="D70" s="1656"/>
    </row>
    <row r="71" spans="1:18" ht="94.5">
      <c r="A71" s="1237" t="s">
        <v>40</v>
      </c>
      <c r="B71" s="1237" t="s">
        <v>7</v>
      </c>
      <c r="C71" s="1237" t="s">
        <v>117</v>
      </c>
      <c r="D71" s="1238" t="s">
        <v>118</v>
      </c>
    </row>
    <row r="72" spans="1:18" s="1173" customFormat="1" ht="15.75" customHeight="1">
      <c r="A72" s="1167">
        <v>1</v>
      </c>
      <c r="B72" s="1167">
        <v>2</v>
      </c>
      <c r="C72" s="1167">
        <v>3</v>
      </c>
      <c r="D72" s="1167">
        <v>4</v>
      </c>
      <c r="E72" s="1170"/>
      <c r="F72" s="1170"/>
      <c r="G72" s="1170"/>
      <c r="H72" s="1170"/>
      <c r="I72" s="1170"/>
      <c r="J72" s="1171"/>
      <c r="K72" s="1170"/>
      <c r="L72" s="1170"/>
      <c r="M72" s="1170"/>
      <c r="N72" s="1170"/>
      <c r="O72" s="1170"/>
      <c r="P72" s="1170"/>
      <c r="Q72" s="1172"/>
      <c r="R72" s="1172"/>
    </row>
    <row r="73" spans="1:18" ht="34.5" customHeight="1">
      <c r="A73" s="1231" t="s">
        <v>119</v>
      </c>
      <c r="B73" s="1157" t="s">
        <v>120</v>
      </c>
      <c r="C73" s="1239">
        <v>0</v>
      </c>
      <c r="D73" s="1239">
        <v>0</v>
      </c>
      <c r="E73" s="1169"/>
      <c r="F73" s="1169"/>
      <c r="G73" s="1169"/>
      <c r="H73" s="1169"/>
      <c r="I73" s="1169"/>
      <c r="J73" s="1169"/>
      <c r="K73" s="1169"/>
      <c r="L73" s="1169"/>
      <c r="M73" s="1169"/>
      <c r="N73" s="1169"/>
      <c r="O73" s="1169"/>
      <c r="P73" s="1169"/>
      <c r="Q73" s="1169"/>
      <c r="R73" s="1169"/>
    </row>
    <row r="74" spans="1:18" ht="36.75" customHeight="1">
      <c r="A74" s="1231" t="s">
        <v>121</v>
      </c>
      <c r="B74" s="1157" t="s">
        <v>122</v>
      </c>
      <c r="C74" s="1239">
        <v>0</v>
      </c>
      <c r="D74" s="1239">
        <v>0</v>
      </c>
      <c r="G74" s="1162"/>
    </row>
    <row r="75" spans="1:18" ht="33.75" customHeight="1">
      <c r="A75" s="1240"/>
      <c r="B75" s="1198"/>
      <c r="C75" s="1198"/>
      <c r="D75" s="1241"/>
      <c r="E75" s="1242"/>
      <c r="F75" s="1242"/>
      <c r="G75" s="1242"/>
      <c r="H75" s="1242"/>
    </row>
    <row r="76" spans="1:18" ht="23.25" customHeight="1">
      <c r="A76" s="1631" t="s">
        <v>123</v>
      </c>
      <c r="B76" s="1631"/>
      <c r="C76" s="1631"/>
      <c r="D76" s="1631"/>
      <c r="E76" s="1631"/>
    </row>
    <row r="77" spans="1:18" ht="15" customHeight="1">
      <c r="A77" s="1243"/>
      <c r="B77" s="1653"/>
      <c r="C77" s="1653"/>
      <c r="D77" s="1653"/>
      <c r="E77" s="1244"/>
    </row>
    <row r="78" spans="1:18" ht="38.25">
      <c r="A78" s="1245" t="s">
        <v>40</v>
      </c>
      <c r="B78" s="1245" t="s">
        <v>7</v>
      </c>
      <c r="C78" s="1245" t="s">
        <v>124</v>
      </c>
      <c r="D78" s="1246" t="s">
        <v>125</v>
      </c>
      <c r="E78" s="1180"/>
      <c r="F78" s="1169"/>
      <c r="G78" s="1169"/>
      <c r="H78" s="1169"/>
      <c r="I78" s="1169"/>
      <c r="J78" s="1169"/>
      <c r="K78" s="1169"/>
      <c r="L78" s="1169"/>
      <c r="M78" s="1169"/>
      <c r="N78" s="1169"/>
      <c r="O78" s="1169"/>
      <c r="P78" s="1169"/>
      <c r="Q78" s="1169"/>
    </row>
    <row r="79" spans="1:18" s="1173" customFormat="1" ht="15" customHeight="1">
      <c r="A79" s="1167">
        <v>1</v>
      </c>
      <c r="B79" s="1167">
        <v>2</v>
      </c>
      <c r="C79" s="1167">
        <v>3</v>
      </c>
      <c r="D79" s="1167">
        <v>4</v>
      </c>
      <c r="E79" s="1170"/>
      <c r="F79" s="1170"/>
      <c r="G79" s="1170"/>
      <c r="H79" s="1170"/>
      <c r="I79" s="1170"/>
      <c r="J79" s="1171"/>
      <c r="K79" s="1170"/>
      <c r="L79" s="1170"/>
      <c r="M79" s="1170"/>
      <c r="N79" s="1170"/>
      <c r="O79" s="1170"/>
      <c r="P79" s="1170"/>
      <c r="Q79" s="1172"/>
    </row>
    <row r="80" spans="1:18" ht="22.5" customHeight="1">
      <c r="A80" s="1231" t="s">
        <v>108</v>
      </c>
      <c r="B80" s="1157" t="s">
        <v>126</v>
      </c>
      <c r="C80" s="1247" t="s">
        <v>82</v>
      </c>
      <c r="D80" s="1248">
        <f>C35</f>
        <v>146</v>
      </c>
      <c r="E80" s="1249"/>
      <c r="F80" s="1169"/>
      <c r="G80" s="1169"/>
      <c r="H80" s="1169"/>
      <c r="I80" s="1169"/>
      <c r="J80" s="1169"/>
      <c r="K80" s="1169"/>
      <c r="L80" s="1169"/>
      <c r="M80" s="1169"/>
      <c r="N80" s="1169"/>
      <c r="O80" s="1169"/>
      <c r="P80" s="1169"/>
      <c r="Q80" s="1169"/>
    </row>
    <row r="81" spans="1:18" ht="32.25">
      <c r="A81" s="1250" t="s">
        <v>127</v>
      </c>
      <c r="B81" s="1157"/>
      <c r="C81" s="1247"/>
      <c r="D81" s="1251"/>
      <c r="E81" s="1249"/>
      <c r="F81" s="1169"/>
      <c r="G81" s="1169"/>
      <c r="H81" s="1169"/>
      <c r="I81" s="1169"/>
      <c r="J81" s="1169"/>
      <c r="K81" s="1169"/>
      <c r="L81" s="1169"/>
      <c r="M81" s="1169"/>
      <c r="N81" s="1169"/>
      <c r="O81" s="1169"/>
      <c r="P81" s="1169"/>
      <c r="Q81" s="1169"/>
    </row>
    <row r="82" spans="1:18" ht="18.95" customHeight="1">
      <c r="A82" s="1252" t="s">
        <v>128</v>
      </c>
      <c r="B82" s="1157" t="s">
        <v>129</v>
      </c>
      <c r="C82" s="1239">
        <v>199</v>
      </c>
      <c r="D82" s="1239">
        <v>146</v>
      </c>
      <c r="E82" s="1165"/>
    </row>
    <row r="83" spans="1:18" ht="18.95" customHeight="1">
      <c r="A83" s="1239"/>
      <c r="B83" s="1157" t="s">
        <v>130</v>
      </c>
      <c r="C83" s="1239"/>
      <c r="D83" s="1239"/>
      <c r="E83" s="1165"/>
    </row>
    <row r="84" spans="1:18" ht="18.95" customHeight="1">
      <c r="A84" s="1239"/>
      <c r="B84" s="1157" t="s">
        <v>131</v>
      </c>
      <c r="C84" s="1253"/>
      <c r="D84" s="1254"/>
      <c r="E84" s="1165"/>
    </row>
    <row r="85" spans="1:18" ht="18.95" customHeight="1">
      <c r="A85" s="1255"/>
      <c r="B85" s="1157" t="s">
        <v>132</v>
      </c>
      <c r="C85" s="1253"/>
      <c r="D85" s="1254"/>
      <c r="E85" s="1165"/>
    </row>
    <row r="86" spans="1:18" ht="18.95" customHeight="1">
      <c r="A86" s="1255"/>
      <c r="B86" s="1157" t="s">
        <v>133</v>
      </c>
      <c r="C86" s="1253"/>
      <c r="D86" s="1254"/>
      <c r="E86" s="1165"/>
    </row>
    <row r="87" spans="1:18" ht="16.5" customHeight="1">
      <c r="A87" s="1256"/>
      <c r="B87" s="1257">
        <v>50</v>
      </c>
      <c r="C87" s="1258"/>
      <c r="D87" s="1259"/>
      <c r="E87" s="1260"/>
    </row>
    <row r="88" spans="1:18" ht="14.25" customHeight="1">
      <c r="A88" s="1261"/>
      <c r="B88" s="1164"/>
      <c r="C88" s="1165"/>
      <c r="D88" s="1165"/>
      <c r="E88" s="1165"/>
      <c r="F88" s="1165"/>
      <c r="G88" s="1165"/>
    </row>
    <row r="89" spans="1:18" ht="22.5" customHeight="1">
      <c r="A89" s="1631" t="s">
        <v>134</v>
      </c>
      <c r="B89" s="1631"/>
      <c r="C89" s="1631"/>
      <c r="D89" s="1631"/>
      <c r="E89" s="1631"/>
      <c r="F89" s="1631"/>
      <c r="G89" s="1631"/>
      <c r="H89" s="1631"/>
      <c r="I89" s="1631"/>
      <c r="J89" s="1631"/>
    </row>
    <row r="90" spans="1:18" ht="31.5" customHeight="1">
      <c r="A90" s="1642" t="s">
        <v>135</v>
      </c>
      <c r="B90" s="1642"/>
      <c r="C90" s="1642"/>
      <c r="D90" s="1642"/>
      <c r="E90" s="1642"/>
      <c r="F90" s="1642"/>
      <c r="G90" s="1642"/>
      <c r="H90" s="1642"/>
      <c r="I90" s="1642"/>
      <c r="J90" s="1262"/>
    </row>
    <row r="91" spans="1:18" ht="17.100000000000001" customHeight="1">
      <c r="J91" s="1263"/>
    </row>
    <row r="92" spans="1:18" ht="25.5" customHeight="1">
      <c r="A92" s="1637" t="s">
        <v>40</v>
      </c>
      <c r="B92" s="1637" t="s">
        <v>7</v>
      </c>
      <c r="C92" s="1637" t="s">
        <v>136</v>
      </c>
      <c r="D92" s="1638" t="s">
        <v>137</v>
      </c>
      <c r="E92" s="1639"/>
      <c r="F92" s="1639"/>
      <c r="G92" s="1647"/>
      <c r="H92" s="1637" t="s">
        <v>138</v>
      </c>
      <c r="I92" s="1637" t="s">
        <v>139</v>
      </c>
      <c r="J92" s="1264"/>
    </row>
    <row r="93" spans="1:18" ht="109.5" customHeight="1">
      <c r="A93" s="1637"/>
      <c r="B93" s="1637"/>
      <c r="C93" s="1637"/>
      <c r="D93" s="1167" t="s">
        <v>140</v>
      </c>
      <c r="E93" s="1167" t="s">
        <v>141</v>
      </c>
      <c r="F93" s="1167" t="s">
        <v>142</v>
      </c>
      <c r="G93" s="1167" t="s">
        <v>143</v>
      </c>
      <c r="H93" s="1637"/>
      <c r="I93" s="1637"/>
      <c r="J93" s="1264"/>
      <c r="K93" s="1169"/>
      <c r="L93" s="1169"/>
      <c r="M93" s="1169"/>
      <c r="N93" s="1265"/>
      <c r="O93" s="1169"/>
      <c r="P93" s="1169"/>
      <c r="Q93" s="1169"/>
      <c r="R93" s="1169"/>
    </row>
    <row r="94" spans="1:18" s="1173" customFormat="1" ht="21" customHeight="1">
      <c r="A94" s="1167">
        <v>1</v>
      </c>
      <c r="B94" s="1167">
        <v>2</v>
      </c>
      <c r="C94" s="1167">
        <v>3</v>
      </c>
      <c r="D94" s="1167">
        <v>4</v>
      </c>
      <c r="E94" s="1167">
        <v>5</v>
      </c>
      <c r="F94" s="1167">
        <v>6</v>
      </c>
      <c r="G94" s="1167">
        <v>7</v>
      </c>
      <c r="H94" s="1167">
        <v>8</v>
      </c>
      <c r="I94" s="1167">
        <v>9</v>
      </c>
      <c r="J94" s="1171"/>
      <c r="K94" s="1170"/>
      <c r="L94" s="1170"/>
      <c r="M94" s="1170"/>
      <c r="N94" s="1170"/>
      <c r="O94" s="1170"/>
      <c r="P94" s="1170"/>
      <c r="Q94" s="1172"/>
      <c r="R94" s="1172"/>
    </row>
    <row r="95" spans="1:18" ht="32.25">
      <c r="A95" s="1231" t="s">
        <v>144</v>
      </c>
      <c r="B95" s="1157" t="s">
        <v>145</v>
      </c>
      <c r="C95" s="1186">
        <f>C97+C98+C99+C100+C101+C102+C103+C104+C105+C106+C107</f>
        <v>16</v>
      </c>
      <c r="D95" s="1186">
        <f t="shared" ref="D95:I95" si="1">D97+D98+D99+D100+D101+D102+D103+D104+D105+D106+D107</f>
        <v>11</v>
      </c>
      <c r="E95" s="1186">
        <f t="shared" si="1"/>
        <v>11</v>
      </c>
      <c r="F95" s="1186">
        <f t="shared" si="1"/>
        <v>5</v>
      </c>
      <c r="G95" s="1186">
        <f t="shared" si="1"/>
        <v>5</v>
      </c>
      <c r="H95" s="1186">
        <f t="shared" si="1"/>
        <v>16</v>
      </c>
      <c r="I95" s="1186">
        <f t="shared" si="1"/>
        <v>0</v>
      </c>
      <c r="J95" s="1249"/>
      <c r="K95" s="1169"/>
      <c r="L95" s="1169"/>
      <c r="M95" s="1169"/>
      <c r="N95" s="1169"/>
      <c r="O95" s="1169"/>
      <c r="P95" s="1169"/>
      <c r="Q95" s="1169"/>
      <c r="R95" s="1169"/>
    </row>
    <row r="96" spans="1:18" ht="17.100000000000001" customHeight="1">
      <c r="A96" s="1266" t="s">
        <v>146</v>
      </c>
      <c r="B96" s="1267"/>
      <c r="C96" s="1197"/>
      <c r="D96" s="1197"/>
      <c r="E96" s="1197"/>
      <c r="F96" s="1197"/>
      <c r="G96" s="1197"/>
      <c r="H96" s="1197"/>
      <c r="I96" s="1197"/>
      <c r="J96" s="1249"/>
      <c r="K96" s="1169"/>
      <c r="L96" s="1169"/>
      <c r="M96" s="1265"/>
      <c r="N96" s="1169"/>
      <c r="O96" s="1169"/>
      <c r="P96" s="1169"/>
      <c r="Q96" s="1169"/>
      <c r="R96" s="1169"/>
    </row>
    <row r="97" spans="1:46" ht="18.95" customHeight="1">
      <c r="A97" s="1268" t="s">
        <v>147</v>
      </c>
      <c r="B97" s="1157" t="s">
        <v>148</v>
      </c>
      <c r="C97" s="1197">
        <v>12</v>
      </c>
      <c r="D97" s="1197">
        <v>8</v>
      </c>
      <c r="E97" s="1197">
        <v>8</v>
      </c>
      <c r="F97" s="1197">
        <v>4</v>
      </c>
      <c r="G97" s="1197">
        <v>4</v>
      </c>
      <c r="H97" s="1197">
        <v>12</v>
      </c>
      <c r="I97" s="1197"/>
      <c r="J97" s="1249"/>
    </row>
    <row r="98" spans="1:46" ht="18.95" customHeight="1">
      <c r="A98" s="1234" t="s">
        <v>149</v>
      </c>
      <c r="B98" s="1150" t="s">
        <v>150</v>
      </c>
      <c r="C98" s="1197">
        <v>1</v>
      </c>
      <c r="D98" s="1197">
        <v>1</v>
      </c>
      <c r="E98" s="1197">
        <v>1</v>
      </c>
      <c r="F98" s="1197"/>
      <c r="G98" s="1197"/>
      <c r="H98" s="1197">
        <v>1</v>
      </c>
      <c r="I98" s="1197"/>
      <c r="J98" s="1249"/>
    </row>
    <row r="99" spans="1:46" ht="18.95" customHeight="1">
      <c r="A99" s="1234" t="s">
        <v>151</v>
      </c>
      <c r="B99" s="1157" t="s">
        <v>152</v>
      </c>
      <c r="C99" s="1197">
        <v>1</v>
      </c>
      <c r="D99" s="1197">
        <v>1</v>
      </c>
      <c r="E99" s="1197">
        <v>1</v>
      </c>
      <c r="F99" s="1197"/>
      <c r="G99" s="1197"/>
      <c r="H99" s="1197">
        <v>1</v>
      </c>
      <c r="I99" s="1197"/>
      <c r="J99" s="1249"/>
    </row>
    <row r="100" spans="1:46" ht="18.95" customHeight="1">
      <c r="A100" s="1234" t="s">
        <v>153</v>
      </c>
      <c r="B100" s="1157" t="s">
        <v>154</v>
      </c>
      <c r="C100" s="1197">
        <v>1</v>
      </c>
      <c r="D100" s="1197"/>
      <c r="E100" s="1197"/>
      <c r="F100" s="1197">
        <v>1</v>
      </c>
      <c r="G100" s="1197">
        <v>1</v>
      </c>
      <c r="H100" s="1197">
        <v>1</v>
      </c>
      <c r="I100" s="1197"/>
      <c r="J100" s="1249"/>
    </row>
    <row r="101" spans="1:46" ht="18.95" customHeight="1">
      <c r="A101" s="1234" t="s">
        <v>155</v>
      </c>
      <c r="B101" s="1150" t="s">
        <v>156</v>
      </c>
      <c r="C101" s="1197">
        <v>1</v>
      </c>
      <c r="D101" s="1197">
        <v>1</v>
      </c>
      <c r="E101" s="1197">
        <v>1</v>
      </c>
      <c r="F101" s="1197"/>
      <c r="G101" s="1197"/>
      <c r="H101" s="1197">
        <v>1</v>
      </c>
      <c r="I101" s="1197"/>
      <c r="J101" s="1249"/>
    </row>
    <row r="102" spans="1:46" ht="18.95" customHeight="1">
      <c r="A102" s="1234" t="s">
        <v>157</v>
      </c>
      <c r="B102" s="1157" t="s">
        <v>158</v>
      </c>
      <c r="C102" s="1197"/>
      <c r="D102" s="1197"/>
      <c r="E102" s="1197"/>
      <c r="F102" s="1197"/>
      <c r="G102" s="1197"/>
      <c r="H102" s="1197"/>
      <c r="I102" s="1197"/>
      <c r="J102" s="1249"/>
    </row>
    <row r="103" spans="1:46" ht="18.95" customHeight="1">
      <c r="A103" s="1234" t="s">
        <v>159</v>
      </c>
      <c r="B103" s="1157" t="s">
        <v>160</v>
      </c>
      <c r="C103" s="1197"/>
      <c r="D103" s="1197"/>
      <c r="E103" s="1197"/>
      <c r="F103" s="1197"/>
      <c r="G103" s="1197"/>
      <c r="H103" s="1197"/>
      <c r="I103" s="1197"/>
      <c r="J103" s="1249"/>
    </row>
    <row r="104" spans="1:46" ht="18.95" customHeight="1">
      <c r="A104" s="1234" t="s">
        <v>161</v>
      </c>
      <c r="B104" s="1150" t="s">
        <v>162</v>
      </c>
      <c r="C104" s="1197"/>
      <c r="D104" s="1197"/>
      <c r="E104" s="1197"/>
      <c r="F104" s="1197"/>
      <c r="G104" s="1197"/>
      <c r="H104" s="1197"/>
      <c r="I104" s="1197"/>
      <c r="J104" s="1249"/>
    </row>
    <row r="105" spans="1:46" ht="18.95" customHeight="1">
      <c r="A105" s="1234" t="s">
        <v>163</v>
      </c>
      <c r="B105" s="1157" t="s">
        <v>164</v>
      </c>
      <c r="C105" s="1197"/>
      <c r="D105" s="1197"/>
      <c r="E105" s="1197"/>
      <c r="F105" s="1197"/>
      <c r="G105" s="1197"/>
      <c r="H105" s="1197"/>
      <c r="I105" s="1197"/>
      <c r="J105" s="1249"/>
    </row>
    <row r="106" spans="1:46" ht="18.95" customHeight="1">
      <c r="A106" s="1234" t="s">
        <v>165</v>
      </c>
      <c r="B106" s="1157" t="s">
        <v>166</v>
      </c>
      <c r="C106" s="1197"/>
      <c r="D106" s="1197"/>
      <c r="E106" s="1197"/>
      <c r="F106" s="1197"/>
      <c r="G106" s="1197"/>
      <c r="H106" s="1197"/>
      <c r="I106" s="1197"/>
      <c r="J106" s="1249"/>
    </row>
    <row r="107" spans="1:46" ht="18.95" customHeight="1">
      <c r="A107" s="1234" t="s">
        <v>167</v>
      </c>
      <c r="B107" s="1150" t="s">
        <v>168</v>
      </c>
      <c r="C107" s="1197"/>
      <c r="D107" s="1197"/>
      <c r="E107" s="1197"/>
      <c r="F107" s="1197"/>
      <c r="G107" s="1197"/>
      <c r="H107" s="1197"/>
      <c r="I107" s="1197"/>
      <c r="J107" s="1249"/>
    </row>
    <row r="108" spans="1:46" ht="51.75" customHeight="1">
      <c r="A108" s="1269" t="s">
        <v>169</v>
      </c>
      <c r="B108" s="1157" t="s">
        <v>170</v>
      </c>
      <c r="C108" s="1197"/>
      <c r="D108" s="1212" t="s">
        <v>82</v>
      </c>
      <c r="E108" s="1212" t="s">
        <v>82</v>
      </c>
      <c r="F108" s="1212" t="s">
        <v>82</v>
      </c>
      <c r="G108" s="1212" t="s">
        <v>82</v>
      </c>
      <c r="H108" s="1210"/>
      <c r="I108" s="1210"/>
      <c r="J108" s="1249"/>
    </row>
    <row r="109" spans="1:46" ht="73.5" customHeight="1">
      <c r="A109" s="1269" t="s">
        <v>171</v>
      </c>
      <c r="B109" s="1157" t="s">
        <v>172</v>
      </c>
      <c r="C109" s="1197">
        <v>13</v>
      </c>
      <c r="D109" s="1210">
        <v>10</v>
      </c>
      <c r="E109" s="1210">
        <v>10</v>
      </c>
      <c r="F109" s="1210">
        <v>3</v>
      </c>
      <c r="G109" s="1210">
        <v>3</v>
      </c>
      <c r="H109" s="1210">
        <v>13</v>
      </c>
      <c r="I109" s="1212" t="s">
        <v>82</v>
      </c>
      <c r="J109" s="1249"/>
      <c r="K109" s="1205"/>
      <c r="Q109" s="1270"/>
      <c r="R109" s="1270"/>
      <c r="S109" s="1270"/>
      <c r="T109" s="1270"/>
      <c r="U109" s="1270"/>
      <c r="V109" s="1270"/>
      <c r="W109" s="1270"/>
      <c r="X109" s="1270"/>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270"/>
      <c r="AS109" s="1270"/>
      <c r="AT109" s="1270"/>
    </row>
    <row r="110" spans="1:46" ht="39" customHeight="1">
      <c r="A110" s="1271"/>
      <c r="B110" s="1272"/>
      <c r="C110" s="1272"/>
      <c r="D110" s="1272"/>
      <c r="E110" s="1272"/>
      <c r="F110" s="1272"/>
      <c r="G110" s="1272"/>
      <c r="H110" s="1272"/>
      <c r="I110" s="1273"/>
      <c r="J110" s="1249"/>
    </row>
    <row r="111" spans="1:46" ht="19.5" customHeight="1">
      <c r="A111" s="1631" t="s">
        <v>173</v>
      </c>
      <c r="B111" s="1631"/>
      <c r="C111" s="1631"/>
      <c r="D111" s="1631"/>
      <c r="E111" s="1631"/>
      <c r="F111" s="1631"/>
      <c r="G111" s="1631"/>
      <c r="H111" s="1631"/>
      <c r="I111" s="1631"/>
      <c r="J111" s="1249"/>
    </row>
    <row r="112" spans="1:46" ht="21.75" customHeight="1">
      <c r="A112" s="1648" t="s">
        <v>174</v>
      </c>
      <c r="B112" s="1648"/>
      <c r="C112" s="1648"/>
      <c r="D112" s="1648"/>
      <c r="E112" s="1648"/>
      <c r="F112" s="1648"/>
      <c r="G112" s="1648"/>
      <c r="H112" s="1648"/>
      <c r="I112" s="1648"/>
    </row>
    <row r="113" spans="1:19" ht="19.5" customHeight="1">
      <c r="A113" s="1176"/>
      <c r="B113" s="1176"/>
      <c r="C113" s="1176"/>
      <c r="D113" s="1176"/>
      <c r="E113" s="1176"/>
      <c r="G113" s="1227"/>
      <c r="H113" s="1227"/>
      <c r="I113" s="1227"/>
      <c r="L113" s="1274"/>
    </row>
    <row r="114" spans="1:19" ht="15.75" customHeight="1">
      <c r="A114" s="1637" t="s">
        <v>40</v>
      </c>
      <c r="B114" s="1637" t="s">
        <v>7</v>
      </c>
      <c r="C114" s="1649" t="s">
        <v>175</v>
      </c>
      <c r="D114" s="1649"/>
      <c r="E114" s="1649"/>
      <c r="F114" s="1649"/>
      <c r="G114" s="1649"/>
      <c r="H114" s="1649"/>
      <c r="I114" s="1649"/>
      <c r="J114" s="1649"/>
      <c r="K114" s="1649"/>
      <c r="L114" s="1649"/>
      <c r="M114" s="1275"/>
      <c r="N114" s="1275"/>
      <c r="O114" s="1275"/>
      <c r="P114" s="1275"/>
      <c r="Q114" s="1235"/>
      <c r="R114" s="1235"/>
      <c r="S114" s="1235"/>
    </row>
    <row r="115" spans="1:19" ht="28.5" customHeight="1">
      <c r="A115" s="1637"/>
      <c r="B115" s="1637"/>
      <c r="C115" s="1167" t="s">
        <v>176</v>
      </c>
      <c r="D115" s="1167" t="s">
        <v>177</v>
      </c>
      <c r="E115" s="1167" t="s">
        <v>178</v>
      </c>
      <c r="F115" s="1167" t="s">
        <v>179</v>
      </c>
      <c r="G115" s="1167" t="s">
        <v>180</v>
      </c>
      <c r="H115" s="1167" t="s">
        <v>181</v>
      </c>
      <c r="I115" s="1276" t="s">
        <v>182</v>
      </c>
      <c r="J115" s="1276" t="s">
        <v>183</v>
      </c>
      <c r="K115" s="1276" t="s">
        <v>184</v>
      </c>
      <c r="L115" s="1276" t="s">
        <v>185</v>
      </c>
      <c r="M115" s="1275"/>
      <c r="N115" s="1277"/>
      <c r="O115" s="1275"/>
      <c r="P115" s="1275"/>
      <c r="Q115" s="1235"/>
      <c r="R115" s="1235"/>
      <c r="S115" s="1235"/>
    </row>
    <row r="116" spans="1:19" s="1173" customFormat="1" ht="16.5" customHeight="1">
      <c r="A116" s="1167">
        <v>1</v>
      </c>
      <c r="B116" s="1167">
        <v>2</v>
      </c>
      <c r="C116" s="1167">
        <v>3</v>
      </c>
      <c r="D116" s="1167">
        <v>4</v>
      </c>
      <c r="E116" s="1167">
        <v>5</v>
      </c>
      <c r="F116" s="1167">
        <v>6</v>
      </c>
      <c r="G116" s="1167">
        <v>7</v>
      </c>
      <c r="H116" s="1167">
        <v>8</v>
      </c>
      <c r="I116" s="1167">
        <v>9</v>
      </c>
      <c r="J116" s="1230">
        <v>10</v>
      </c>
      <c r="K116" s="1167">
        <v>11</v>
      </c>
      <c r="L116" s="1167">
        <v>12</v>
      </c>
      <c r="M116" s="1184"/>
      <c r="N116" s="1184"/>
      <c r="O116" s="1184"/>
      <c r="P116" s="1184"/>
      <c r="Q116" s="1278"/>
      <c r="R116" s="1278"/>
      <c r="S116" s="1278"/>
    </row>
    <row r="117" spans="1:19" ht="34.5" customHeight="1">
      <c r="A117" s="1231" t="s">
        <v>186</v>
      </c>
      <c r="B117" s="1150" t="s">
        <v>187</v>
      </c>
      <c r="C117" s="1186">
        <f>C119+C120+C121+C122+C123+C124+C125+C126+C127+C128+C129</f>
        <v>1</v>
      </c>
      <c r="D117" s="1186">
        <f t="shared" ref="D117:L117" si="2">D119+D120+D121+D122+D123+D124+D125+D126+D127+D128+D129</f>
        <v>2</v>
      </c>
      <c r="E117" s="1186">
        <f t="shared" si="2"/>
        <v>0</v>
      </c>
      <c r="F117" s="1186">
        <f t="shared" si="2"/>
        <v>1</v>
      </c>
      <c r="G117" s="1186">
        <f t="shared" si="2"/>
        <v>2</v>
      </c>
      <c r="H117" s="1186">
        <f t="shared" si="2"/>
        <v>6</v>
      </c>
      <c r="I117" s="1186">
        <f t="shared" si="2"/>
        <v>2</v>
      </c>
      <c r="J117" s="1186">
        <f t="shared" si="2"/>
        <v>2</v>
      </c>
      <c r="K117" s="1186">
        <f t="shared" si="2"/>
        <v>0</v>
      </c>
      <c r="L117" s="1186">
        <f t="shared" si="2"/>
        <v>0</v>
      </c>
      <c r="M117" s="1279">
        <f>C95-C117-D117-E117-F117-G117-H117-I117-J117-K117-L117</f>
        <v>0</v>
      </c>
      <c r="N117" s="1280"/>
      <c r="O117" s="1281"/>
      <c r="P117" s="1281"/>
      <c r="Q117" s="1235"/>
      <c r="R117" s="1235"/>
      <c r="S117" s="1235"/>
    </row>
    <row r="118" spans="1:19" ht="18.75">
      <c r="A118" s="1266" t="s">
        <v>146</v>
      </c>
      <c r="B118" s="1282"/>
      <c r="C118" s="1283"/>
      <c r="D118" s="1283"/>
      <c r="E118" s="1283"/>
      <c r="F118" s="1283"/>
      <c r="G118" s="1283"/>
      <c r="H118" s="1283"/>
      <c r="I118" s="1283"/>
      <c r="J118" s="1283"/>
      <c r="K118" s="1283"/>
      <c r="L118" s="1283"/>
      <c r="M118" s="1279"/>
      <c r="N118" s="1284"/>
      <c r="O118" s="1281"/>
      <c r="P118" s="1281"/>
      <c r="Q118" s="1235"/>
      <c r="R118" s="1235"/>
      <c r="S118" s="1235"/>
    </row>
    <row r="119" spans="1:19" ht="18.95" customHeight="1">
      <c r="A119" s="1268" t="s">
        <v>147</v>
      </c>
      <c r="B119" s="1157" t="s">
        <v>188</v>
      </c>
      <c r="C119" s="1197">
        <v>1</v>
      </c>
      <c r="D119" s="1197">
        <v>2</v>
      </c>
      <c r="E119" s="1197"/>
      <c r="F119" s="1197">
        <v>1</v>
      </c>
      <c r="G119" s="1197">
        <v>2</v>
      </c>
      <c r="H119" s="1197">
        <v>3</v>
      </c>
      <c r="I119" s="1197">
        <v>1</v>
      </c>
      <c r="J119" s="1197">
        <v>2</v>
      </c>
      <c r="K119" s="1197"/>
      <c r="L119" s="1197"/>
      <c r="M119" s="1279">
        <f t="shared" ref="M119:M129" si="3">C97-C119-D119-E119-F119-G119-H119-I119-J119-K119-L119</f>
        <v>0</v>
      </c>
      <c r="N119" s="1284"/>
      <c r="O119" s="1275"/>
      <c r="P119" s="1275"/>
      <c r="Q119" s="1235"/>
      <c r="R119" s="1235"/>
      <c r="S119" s="1235"/>
    </row>
    <row r="120" spans="1:19" ht="18.95" customHeight="1">
      <c r="A120" s="1234" t="s">
        <v>149</v>
      </c>
      <c r="B120" s="1150" t="s">
        <v>189</v>
      </c>
      <c r="C120" s="1197"/>
      <c r="D120" s="1197"/>
      <c r="E120" s="1197"/>
      <c r="F120" s="1197"/>
      <c r="G120" s="1197"/>
      <c r="H120" s="1197"/>
      <c r="I120" s="1197">
        <v>1</v>
      </c>
      <c r="J120" s="1197"/>
      <c r="K120" s="1197"/>
      <c r="L120" s="1197"/>
      <c r="M120" s="1279">
        <f t="shared" si="3"/>
        <v>0</v>
      </c>
      <c r="N120" s="1284"/>
      <c r="O120" s="1275"/>
      <c r="P120" s="1275"/>
      <c r="Q120" s="1235"/>
      <c r="R120" s="1235"/>
      <c r="S120" s="1235"/>
    </row>
    <row r="121" spans="1:19" ht="18.95" customHeight="1">
      <c r="A121" s="1234" t="s">
        <v>151</v>
      </c>
      <c r="B121" s="1157" t="s">
        <v>190</v>
      </c>
      <c r="C121" s="1197"/>
      <c r="D121" s="1197"/>
      <c r="E121" s="1197"/>
      <c r="F121" s="1197"/>
      <c r="G121" s="1197"/>
      <c r="H121" s="1197">
        <v>1</v>
      </c>
      <c r="I121" s="1197"/>
      <c r="J121" s="1197"/>
      <c r="K121" s="1197"/>
      <c r="L121" s="1197"/>
      <c r="M121" s="1279">
        <f t="shared" si="3"/>
        <v>0</v>
      </c>
      <c r="N121" s="1284"/>
      <c r="O121" s="1275"/>
      <c r="P121" s="1275"/>
      <c r="Q121" s="1235"/>
      <c r="R121" s="1235"/>
      <c r="S121" s="1235"/>
    </row>
    <row r="122" spans="1:19" ht="18.95" customHeight="1">
      <c r="A122" s="1234" t="s">
        <v>153</v>
      </c>
      <c r="B122" s="1150" t="s">
        <v>191</v>
      </c>
      <c r="C122" s="1197"/>
      <c r="D122" s="1197"/>
      <c r="E122" s="1197"/>
      <c r="F122" s="1197"/>
      <c r="G122" s="1197"/>
      <c r="H122" s="1197">
        <v>1</v>
      </c>
      <c r="I122" s="1197"/>
      <c r="J122" s="1197"/>
      <c r="K122" s="1197"/>
      <c r="L122" s="1197"/>
      <c r="M122" s="1279">
        <f t="shared" si="3"/>
        <v>0</v>
      </c>
      <c r="N122" s="1284"/>
      <c r="O122" s="1275"/>
      <c r="P122" s="1275"/>
      <c r="Q122" s="1235"/>
      <c r="R122" s="1235"/>
      <c r="S122" s="1235"/>
    </row>
    <row r="123" spans="1:19" ht="18.95" customHeight="1">
      <c r="A123" s="1234" t="s">
        <v>155</v>
      </c>
      <c r="B123" s="1157" t="s">
        <v>192</v>
      </c>
      <c r="C123" s="1197"/>
      <c r="D123" s="1197"/>
      <c r="E123" s="1197"/>
      <c r="F123" s="1197"/>
      <c r="G123" s="1197"/>
      <c r="H123" s="1197">
        <v>1</v>
      </c>
      <c r="I123" s="1197"/>
      <c r="J123" s="1197"/>
      <c r="K123" s="1197"/>
      <c r="L123" s="1197"/>
      <c r="M123" s="1279">
        <f t="shared" si="3"/>
        <v>0</v>
      </c>
      <c r="N123" s="1284"/>
      <c r="O123" s="1275"/>
      <c r="P123" s="1275"/>
      <c r="Q123" s="1235"/>
      <c r="R123" s="1235"/>
      <c r="S123" s="1235"/>
    </row>
    <row r="124" spans="1:19" ht="18.95" customHeight="1">
      <c r="A124" s="1234" t="s">
        <v>157</v>
      </c>
      <c r="B124" s="1150" t="s">
        <v>193</v>
      </c>
      <c r="C124" s="1197"/>
      <c r="D124" s="1197"/>
      <c r="E124" s="1197"/>
      <c r="F124" s="1197"/>
      <c r="G124" s="1197"/>
      <c r="H124" s="1197"/>
      <c r="I124" s="1197"/>
      <c r="J124" s="1197"/>
      <c r="K124" s="1197"/>
      <c r="L124" s="1197"/>
      <c r="M124" s="1279">
        <f t="shared" si="3"/>
        <v>0</v>
      </c>
      <c r="N124" s="1284"/>
      <c r="O124" s="1275"/>
      <c r="P124" s="1275"/>
      <c r="Q124" s="1235"/>
      <c r="R124" s="1235"/>
      <c r="S124" s="1235"/>
    </row>
    <row r="125" spans="1:19" ht="18.95" customHeight="1">
      <c r="A125" s="1234" t="s">
        <v>159</v>
      </c>
      <c r="B125" s="1157" t="s">
        <v>194</v>
      </c>
      <c r="C125" s="1197"/>
      <c r="D125" s="1197"/>
      <c r="E125" s="1197"/>
      <c r="F125" s="1197"/>
      <c r="G125" s="1197"/>
      <c r="H125" s="1197"/>
      <c r="I125" s="1197"/>
      <c r="J125" s="1197"/>
      <c r="K125" s="1197"/>
      <c r="L125" s="1197"/>
      <c r="M125" s="1279">
        <f t="shared" si="3"/>
        <v>0</v>
      </c>
      <c r="N125" s="1284"/>
      <c r="O125" s="1275"/>
      <c r="P125" s="1275"/>
      <c r="Q125" s="1235"/>
      <c r="R125" s="1235"/>
      <c r="S125" s="1235"/>
    </row>
    <row r="126" spans="1:19" ht="18.95" customHeight="1">
      <c r="A126" s="1234" t="s">
        <v>161</v>
      </c>
      <c r="B126" s="1150" t="s">
        <v>195</v>
      </c>
      <c r="C126" s="1197"/>
      <c r="D126" s="1197"/>
      <c r="E126" s="1197"/>
      <c r="F126" s="1197"/>
      <c r="G126" s="1197"/>
      <c r="H126" s="1197"/>
      <c r="I126" s="1197"/>
      <c r="J126" s="1197"/>
      <c r="K126" s="1197"/>
      <c r="L126" s="1197"/>
      <c r="M126" s="1279">
        <f t="shared" si="3"/>
        <v>0</v>
      </c>
      <c r="N126" s="1284"/>
      <c r="O126" s="1275"/>
      <c r="P126" s="1275"/>
      <c r="Q126" s="1235"/>
      <c r="R126" s="1235"/>
      <c r="S126" s="1235"/>
    </row>
    <row r="127" spans="1:19" ht="18.95" customHeight="1">
      <c r="A127" s="1234" t="s">
        <v>163</v>
      </c>
      <c r="B127" s="1157" t="s">
        <v>196</v>
      </c>
      <c r="C127" s="1197"/>
      <c r="D127" s="1197"/>
      <c r="E127" s="1197"/>
      <c r="F127" s="1197"/>
      <c r="G127" s="1197"/>
      <c r="H127" s="1197"/>
      <c r="I127" s="1197"/>
      <c r="J127" s="1197"/>
      <c r="K127" s="1197"/>
      <c r="L127" s="1197"/>
      <c r="M127" s="1279">
        <f t="shared" si="3"/>
        <v>0</v>
      </c>
      <c r="N127" s="1284"/>
      <c r="O127" s="1275"/>
      <c r="P127" s="1275"/>
      <c r="Q127" s="1235"/>
      <c r="R127" s="1235"/>
      <c r="S127" s="1235"/>
    </row>
    <row r="128" spans="1:19" ht="18.95" customHeight="1">
      <c r="A128" s="1234" t="s">
        <v>165</v>
      </c>
      <c r="B128" s="1150" t="s">
        <v>197</v>
      </c>
      <c r="C128" s="1197"/>
      <c r="D128" s="1197"/>
      <c r="E128" s="1197"/>
      <c r="F128" s="1197"/>
      <c r="G128" s="1197"/>
      <c r="H128" s="1197"/>
      <c r="I128" s="1197"/>
      <c r="J128" s="1197"/>
      <c r="K128" s="1197"/>
      <c r="L128" s="1197"/>
      <c r="M128" s="1279">
        <f t="shared" si="3"/>
        <v>0</v>
      </c>
      <c r="N128" s="1284"/>
      <c r="O128" s="1275"/>
      <c r="P128" s="1275"/>
      <c r="Q128" s="1235"/>
      <c r="R128" s="1235"/>
      <c r="S128" s="1235"/>
    </row>
    <row r="129" spans="1:20" ht="18.95" customHeight="1">
      <c r="A129" s="1234" t="s">
        <v>167</v>
      </c>
      <c r="B129" s="1157" t="s">
        <v>198</v>
      </c>
      <c r="C129" s="1197"/>
      <c r="D129" s="1197"/>
      <c r="E129" s="1197"/>
      <c r="F129" s="1197"/>
      <c r="G129" s="1197"/>
      <c r="H129" s="1197"/>
      <c r="I129" s="1197"/>
      <c r="J129" s="1197"/>
      <c r="K129" s="1197"/>
      <c r="L129" s="1197"/>
      <c r="M129" s="1279">
        <f t="shared" si="3"/>
        <v>0</v>
      </c>
      <c r="N129" s="1284"/>
      <c r="O129" s="1275"/>
      <c r="P129" s="1275"/>
      <c r="Q129" s="1235"/>
      <c r="R129" s="1235"/>
      <c r="S129" s="1235"/>
    </row>
    <row r="130" spans="1:20" ht="27.75" customHeight="1">
      <c r="A130" s="1146"/>
      <c r="B130" s="1146"/>
      <c r="C130" s="1146"/>
      <c r="D130" s="1146"/>
      <c r="E130" s="1146"/>
      <c r="F130" s="1146"/>
      <c r="G130" s="1146"/>
      <c r="H130" s="1146"/>
      <c r="I130" s="1146"/>
      <c r="J130" s="1146"/>
      <c r="K130" s="1146"/>
      <c r="L130" s="1146"/>
      <c r="M130" s="1146"/>
      <c r="N130" s="1146"/>
      <c r="O130" s="1146"/>
      <c r="P130" s="1146"/>
    </row>
    <row r="131" spans="1:20" ht="23.25" customHeight="1">
      <c r="A131" s="1646" t="s">
        <v>199</v>
      </c>
      <c r="B131" s="1646"/>
      <c r="C131" s="1646"/>
      <c r="D131" s="1646"/>
      <c r="E131" s="1646"/>
      <c r="F131" s="1646"/>
      <c r="G131" s="1646"/>
      <c r="H131" s="1646"/>
      <c r="I131" s="1646"/>
      <c r="J131" s="1646"/>
      <c r="K131" s="1646"/>
      <c r="L131" s="1646"/>
      <c r="M131" s="1646"/>
      <c r="N131" s="1146"/>
      <c r="O131" s="1146"/>
      <c r="P131" s="1146"/>
    </row>
    <row r="132" spans="1:20" ht="22.5" customHeight="1">
      <c r="A132" s="1642" t="s">
        <v>174</v>
      </c>
      <c r="B132" s="1642"/>
      <c r="C132" s="1642"/>
      <c r="D132" s="1642"/>
      <c r="E132" s="1642"/>
      <c r="F132" s="1642"/>
      <c r="G132" s="1642"/>
      <c r="H132" s="1642"/>
      <c r="I132" s="1642"/>
      <c r="J132" s="1642"/>
      <c r="K132" s="1642"/>
      <c r="L132" s="1642"/>
      <c r="M132" s="1285"/>
      <c r="N132" s="1285"/>
      <c r="O132" s="1285"/>
      <c r="P132" s="1285"/>
    </row>
    <row r="133" spans="1:20" ht="15" customHeight="1">
      <c r="A133" s="1285"/>
      <c r="B133" s="1285"/>
      <c r="C133" s="1285"/>
      <c r="D133" s="1285"/>
      <c r="E133" s="1285"/>
      <c r="F133" s="1285"/>
      <c r="G133" s="1285"/>
      <c r="H133" s="1285"/>
      <c r="I133" s="1285"/>
      <c r="J133" s="1643"/>
      <c r="K133" s="1643"/>
      <c r="L133" s="1643"/>
      <c r="M133" s="1643"/>
      <c r="N133" s="1643"/>
      <c r="O133" s="1643"/>
      <c r="P133" s="1643"/>
    </row>
    <row r="134" spans="1:20" ht="33.75" customHeight="1">
      <c r="A134" s="1637" t="s">
        <v>40</v>
      </c>
      <c r="B134" s="1637" t="s">
        <v>7</v>
      </c>
      <c r="C134" s="1637" t="s">
        <v>200</v>
      </c>
      <c r="D134" s="1644" t="s">
        <v>201</v>
      </c>
      <c r="E134" s="1644"/>
      <c r="F134" s="1644"/>
      <c r="G134" s="1644"/>
      <c r="H134" s="1644"/>
      <c r="I134" s="1644"/>
      <c r="J134" s="1645" t="s">
        <v>202</v>
      </c>
      <c r="K134" s="1644" t="s">
        <v>203</v>
      </c>
      <c r="L134" s="1644"/>
      <c r="M134" s="1644"/>
      <c r="N134" s="1644"/>
      <c r="O134" s="1644"/>
      <c r="P134" s="1644"/>
    </row>
    <row r="135" spans="1:20" ht="61.15" customHeight="1">
      <c r="A135" s="1637"/>
      <c r="B135" s="1637"/>
      <c r="C135" s="1637"/>
      <c r="D135" s="1167" t="s">
        <v>204</v>
      </c>
      <c r="E135" s="1167" t="s">
        <v>205</v>
      </c>
      <c r="F135" s="1167" t="s">
        <v>206</v>
      </c>
      <c r="G135" s="1167" t="s">
        <v>207</v>
      </c>
      <c r="H135" s="1167" t="s">
        <v>208</v>
      </c>
      <c r="I135" s="1167" t="s">
        <v>209</v>
      </c>
      <c r="J135" s="1645"/>
      <c r="K135" s="1167" t="s">
        <v>204</v>
      </c>
      <c r="L135" s="1167" t="s">
        <v>205</v>
      </c>
      <c r="M135" s="1167" t="s">
        <v>206</v>
      </c>
      <c r="N135" s="1167" t="s">
        <v>207</v>
      </c>
      <c r="O135" s="1167" t="s">
        <v>208</v>
      </c>
      <c r="P135" s="1167" t="s">
        <v>209</v>
      </c>
    </row>
    <row r="136" spans="1:20" s="1173" customFormat="1" ht="15.75" customHeight="1">
      <c r="A136" s="1167">
        <v>1</v>
      </c>
      <c r="B136" s="1167">
        <v>2</v>
      </c>
      <c r="C136" s="1167">
        <v>3</v>
      </c>
      <c r="D136" s="1167">
        <v>4</v>
      </c>
      <c r="E136" s="1167">
        <v>5</v>
      </c>
      <c r="F136" s="1167">
        <v>6</v>
      </c>
      <c r="G136" s="1167">
        <v>7</v>
      </c>
      <c r="H136" s="1167">
        <v>8</v>
      </c>
      <c r="I136" s="1167">
        <v>9</v>
      </c>
      <c r="J136" s="1230">
        <v>10</v>
      </c>
      <c r="K136" s="1167">
        <v>11</v>
      </c>
      <c r="L136" s="1167">
        <v>12</v>
      </c>
      <c r="M136" s="1167">
        <v>13</v>
      </c>
      <c r="N136" s="1167">
        <v>14</v>
      </c>
      <c r="O136" s="1167">
        <v>15</v>
      </c>
      <c r="P136" s="1167">
        <v>16</v>
      </c>
    </row>
    <row r="137" spans="1:20" ht="18.95" customHeight="1">
      <c r="A137" s="1174" t="s">
        <v>210</v>
      </c>
      <c r="B137" s="1150" t="s">
        <v>211</v>
      </c>
      <c r="C137" s="1186">
        <f>D137+E137+F137+G137+H137+I137</f>
        <v>16</v>
      </c>
      <c r="D137" s="1197">
        <v>3</v>
      </c>
      <c r="E137" s="1197">
        <v>3</v>
      </c>
      <c r="F137" s="1197"/>
      <c r="G137" s="1197">
        <v>3</v>
      </c>
      <c r="H137" s="1197">
        <v>3</v>
      </c>
      <c r="I137" s="1197">
        <v>4</v>
      </c>
      <c r="J137" s="1286">
        <v>16</v>
      </c>
      <c r="K137" s="1197">
        <v>3</v>
      </c>
      <c r="L137" s="1197">
        <v>3</v>
      </c>
      <c r="M137" s="1197"/>
      <c r="N137" s="1197">
        <v>3</v>
      </c>
      <c r="O137" s="1197">
        <v>4</v>
      </c>
      <c r="P137" s="1197">
        <v>3</v>
      </c>
      <c r="Q137" s="1287">
        <f>J137-K137-L137-M137-N137-O137-P137</f>
        <v>0</v>
      </c>
      <c r="R137" s="1235"/>
      <c r="S137" s="1235"/>
      <c r="T137" s="1235"/>
    </row>
    <row r="138" spans="1:20" ht="18.95" customHeight="1">
      <c r="A138" s="1288"/>
      <c r="B138" s="1289"/>
      <c r="C138" s="1290">
        <f>C95-C137</f>
        <v>0</v>
      </c>
      <c r="D138" s="1291"/>
      <c r="E138" s="1291"/>
      <c r="F138" s="1291"/>
      <c r="G138" s="1291"/>
      <c r="H138" s="1291"/>
      <c r="I138" s="1291"/>
      <c r="J138" s="1291"/>
      <c r="K138" s="1291"/>
      <c r="L138" s="1291"/>
      <c r="M138" s="1291"/>
      <c r="N138" s="1291"/>
      <c r="O138" s="1291"/>
      <c r="P138" s="1291"/>
    </row>
    <row r="139" spans="1:20" ht="15">
      <c r="A139" s="1292"/>
      <c r="B139" s="1292"/>
      <c r="C139" s="1292"/>
      <c r="D139" s="1292"/>
      <c r="E139" s="1292"/>
      <c r="F139" s="1292"/>
      <c r="G139" s="1292"/>
      <c r="H139" s="1292"/>
      <c r="I139" s="1292"/>
      <c r="J139" s="1292"/>
      <c r="K139" s="1292"/>
      <c r="L139" s="1292"/>
      <c r="M139" s="1292"/>
      <c r="N139" s="1292"/>
      <c r="O139" s="1292"/>
      <c r="P139" s="1292"/>
    </row>
    <row r="140" spans="1:20" ht="24.75" customHeight="1">
      <c r="A140" s="1635" t="s">
        <v>212</v>
      </c>
      <c r="B140" s="1635"/>
      <c r="C140" s="1635"/>
      <c r="D140" s="1635"/>
      <c r="E140" s="1635"/>
      <c r="F140" s="1635"/>
      <c r="G140" s="1635"/>
      <c r="H140" s="1635"/>
      <c r="I140" s="1146"/>
      <c r="J140" s="1146"/>
      <c r="K140" s="1146"/>
      <c r="L140" s="1146"/>
      <c r="M140" s="1146"/>
      <c r="N140" s="1146"/>
      <c r="O140" s="1146"/>
      <c r="P140" s="1146"/>
    </row>
    <row r="141" spans="1:20" ht="17.100000000000001" customHeight="1">
      <c r="A141" s="1636"/>
      <c r="B141" s="1636"/>
      <c r="C141" s="1636"/>
      <c r="D141" s="1636"/>
      <c r="E141" s="1636"/>
      <c r="F141" s="1636"/>
      <c r="G141" s="1146"/>
      <c r="H141" s="1146"/>
      <c r="I141" s="1146"/>
      <c r="J141" s="1146"/>
      <c r="K141" s="1146"/>
      <c r="L141" s="1146"/>
      <c r="M141" s="1146"/>
      <c r="N141" s="1146"/>
      <c r="O141" s="1146"/>
      <c r="P141" s="1146"/>
    </row>
    <row r="142" spans="1:20" ht="29.45" customHeight="1">
      <c r="A142" s="1637" t="s">
        <v>40</v>
      </c>
      <c r="B142" s="1637" t="s">
        <v>7</v>
      </c>
      <c r="C142" s="1637" t="s">
        <v>213</v>
      </c>
      <c r="D142" s="1638" t="s">
        <v>214</v>
      </c>
      <c r="E142" s="1639"/>
      <c r="F142" s="1639"/>
      <c r="G142" s="1640"/>
      <c r="H142" s="1641" t="s">
        <v>215</v>
      </c>
      <c r="I142" s="1146"/>
      <c r="J142" s="1146"/>
      <c r="K142" s="1146"/>
      <c r="L142" s="1146"/>
      <c r="M142" s="1146"/>
      <c r="N142" s="1146"/>
      <c r="O142" s="1146"/>
      <c r="P142" s="1146"/>
    </row>
    <row r="143" spans="1:20" ht="81" customHeight="1">
      <c r="A143" s="1637"/>
      <c r="B143" s="1637"/>
      <c r="C143" s="1637"/>
      <c r="D143" s="1293" t="s">
        <v>216</v>
      </c>
      <c r="E143" s="1293" t="s">
        <v>217</v>
      </c>
      <c r="F143" s="1293" t="s">
        <v>218</v>
      </c>
      <c r="G143" s="1276" t="s">
        <v>219</v>
      </c>
      <c r="H143" s="1641"/>
      <c r="I143" s="1146"/>
      <c r="J143" s="1146"/>
      <c r="K143" s="1146"/>
      <c r="L143" s="1146"/>
      <c r="M143" s="1146"/>
      <c r="N143" s="1146"/>
      <c r="O143" s="1146"/>
      <c r="P143" s="1146"/>
    </row>
    <row r="144" spans="1:20" s="1173" customFormat="1" ht="21" customHeight="1">
      <c r="A144" s="1167">
        <v>1</v>
      </c>
      <c r="B144" s="1167">
        <v>2</v>
      </c>
      <c r="C144" s="1167">
        <v>3</v>
      </c>
      <c r="D144" s="1167">
        <v>4</v>
      </c>
      <c r="E144" s="1167">
        <v>5</v>
      </c>
      <c r="F144" s="1167">
        <v>6</v>
      </c>
      <c r="G144" s="1167">
        <v>7</v>
      </c>
      <c r="H144" s="1167">
        <v>8</v>
      </c>
      <c r="I144" s="1170"/>
      <c r="J144" s="1171"/>
      <c r="K144" s="1170"/>
      <c r="L144" s="1170"/>
      <c r="M144" s="1170"/>
      <c r="N144" s="1170"/>
      <c r="O144" s="1170"/>
      <c r="P144" s="1170"/>
      <c r="Q144" s="1172"/>
    </row>
    <row r="145" spans="1:17" ht="18.75" customHeight="1">
      <c r="A145" s="1231" t="s">
        <v>220</v>
      </c>
      <c r="B145" s="1150" t="s">
        <v>221</v>
      </c>
      <c r="C145" s="1186">
        <f>D145+E145+F145+G145</f>
        <v>1455</v>
      </c>
      <c r="D145" s="1197"/>
      <c r="E145" s="1197">
        <v>1455</v>
      </c>
      <c r="F145" s="1197"/>
      <c r="G145" s="1197"/>
      <c r="H145" s="1197"/>
      <c r="I145" s="1294"/>
      <c r="J145" s="1294"/>
      <c r="K145" s="1294"/>
      <c r="L145" s="1294"/>
      <c r="M145" s="1294"/>
      <c r="N145" s="1294"/>
      <c r="O145" s="1294"/>
      <c r="P145" s="1294"/>
      <c r="Q145" s="1169"/>
    </row>
    <row r="146" spans="1:17" ht="51.75" customHeight="1">
      <c r="A146" s="1295" t="s">
        <v>222</v>
      </c>
      <c r="B146" s="1157" t="s">
        <v>223</v>
      </c>
      <c r="C146" s="1186">
        <f>D146+E146+F146+G146</f>
        <v>1455</v>
      </c>
      <c r="D146" s="1197"/>
      <c r="E146" s="1197">
        <v>1455</v>
      </c>
      <c r="F146" s="1197"/>
      <c r="G146" s="1197"/>
      <c r="H146" s="1197"/>
      <c r="I146" s="1294"/>
      <c r="J146" s="1294"/>
      <c r="K146" s="1294"/>
      <c r="L146" s="1294"/>
      <c r="M146" s="1294"/>
      <c r="N146" s="1294"/>
      <c r="O146" s="1294"/>
      <c r="P146" s="1294"/>
      <c r="Q146" s="1169"/>
    </row>
    <row r="147" spans="1:17" ht="78.75">
      <c r="A147" s="1268" t="s">
        <v>224</v>
      </c>
      <c r="B147" s="1296" t="s">
        <v>225</v>
      </c>
      <c r="C147" s="1297">
        <v>1072</v>
      </c>
      <c r="D147" s="1298" t="s">
        <v>82</v>
      </c>
      <c r="E147" s="1298" t="s">
        <v>82</v>
      </c>
      <c r="F147" s="1298" t="s">
        <v>82</v>
      </c>
      <c r="G147" s="1298" t="s">
        <v>82</v>
      </c>
      <c r="H147" s="1299" t="s">
        <v>82</v>
      </c>
      <c r="I147" s="1146"/>
      <c r="J147" s="1184" t="s">
        <v>226</v>
      </c>
      <c r="K147" s="1184" t="s">
        <v>527</v>
      </c>
      <c r="L147" s="1146"/>
      <c r="M147" s="1146"/>
      <c r="N147" s="1146"/>
      <c r="O147" s="1146"/>
      <c r="P147" s="1146"/>
    </row>
    <row r="148" spans="1:17" ht="63" customHeight="1">
      <c r="A148" s="1234" t="s">
        <v>228</v>
      </c>
      <c r="B148" s="1150" t="s">
        <v>229</v>
      </c>
      <c r="C148" s="1297">
        <v>119</v>
      </c>
      <c r="D148" s="1298" t="s">
        <v>82</v>
      </c>
      <c r="E148" s="1298" t="s">
        <v>82</v>
      </c>
      <c r="F148" s="1298" t="s">
        <v>82</v>
      </c>
      <c r="G148" s="1298" t="s">
        <v>82</v>
      </c>
      <c r="H148" s="1298" t="s">
        <v>82</v>
      </c>
      <c r="I148" s="1146"/>
      <c r="J148" s="1300">
        <f>G35</f>
        <v>6</v>
      </c>
      <c r="K148" s="1300">
        <f>H35</f>
        <v>4</v>
      </c>
      <c r="L148" s="1146"/>
      <c r="M148" s="1146"/>
      <c r="N148" s="1146"/>
      <c r="O148" s="1146"/>
      <c r="P148" s="1146"/>
    </row>
    <row r="149" spans="1:17" ht="37.5" customHeight="1">
      <c r="A149" s="1231" t="s">
        <v>230</v>
      </c>
      <c r="B149" s="1157" t="s">
        <v>231</v>
      </c>
      <c r="C149" s="1297">
        <v>264</v>
      </c>
      <c r="D149" s="1298" t="s">
        <v>82</v>
      </c>
      <c r="E149" s="1298" t="s">
        <v>82</v>
      </c>
      <c r="F149" s="1298" t="s">
        <v>82</v>
      </c>
      <c r="G149" s="1298" t="s">
        <v>82</v>
      </c>
      <c r="H149" s="1298" t="s">
        <v>82</v>
      </c>
      <c r="I149" s="1146"/>
      <c r="J149" s="1146"/>
      <c r="K149" s="1146"/>
      <c r="L149" s="1146"/>
      <c r="M149" s="1146"/>
      <c r="N149" s="1146"/>
      <c r="O149" s="1146"/>
      <c r="P149" s="1146"/>
    </row>
    <row r="150" spans="1:17" ht="15">
      <c r="A150" s="1301"/>
      <c r="B150" s="1302"/>
      <c r="C150" s="1303"/>
      <c r="D150" s="1304"/>
      <c r="E150" s="1304"/>
      <c r="F150" s="1304"/>
      <c r="G150" s="1146"/>
      <c r="H150" s="1146"/>
      <c r="I150" s="1146"/>
      <c r="J150" s="1146"/>
      <c r="K150" s="1146"/>
      <c r="L150" s="1146"/>
      <c r="M150" s="1146"/>
      <c r="N150" s="1146"/>
      <c r="O150" s="1146"/>
      <c r="P150" s="1146"/>
    </row>
    <row r="151" spans="1:17" ht="48" customHeight="1">
      <c r="A151" s="1633" t="s">
        <v>232</v>
      </c>
      <c r="B151" s="1633"/>
      <c r="C151" s="1633"/>
      <c r="D151" s="1634"/>
      <c r="E151" s="1634"/>
      <c r="F151" s="1305"/>
      <c r="G151" s="1146"/>
      <c r="H151" s="1146"/>
      <c r="I151" s="1146"/>
      <c r="J151" s="1146"/>
      <c r="K151" s="1146"/>
      <c r="L151" s="1146"/>
      <c r="M151" s="1146"/>
      <c r="N151" s="1146"/>
      <c r="O151" s="1146"/>
      <c r="P151" s="1146"/>
    </row>
    <row r="152" spans="1:17" ht="28.5" customHeight="1">
      <c r="A152" s="1237" t="s">
        <v>40</v>
      </c>
      <c r="B152" s="1167" t="s">
        <v>7</v>
      </c>
      <c r="C152" s="1306" t="s">
        <v>233</v>
      </c>
      <c r="D152" s="1307"/>
      <c r="E152" s="1307"/>
      <c r="F152" s="1308"/>
      <c r="G152" s="1146"/>
      <c r="H152" s="1146"/>
      <c r="I152" s="1146"/>
      <c r="J152" s="1146"/>
      <c r="K152" s="1146"/>
      <c r="L152" s="1146"/>
      <c r="M152" s="1146"/>
      <c r="N152" s="1146"/>
      <c r="O152" s="1146"/>
      <c r="P152" s="1309"/>
    </row>
    <row r="153" spans="1:17" ht="17.100000000000001" customHeight="1">
      <c r="A153" s="1310">
        <v>1</v>
      </c>
      <c r="B153" s="1311">
        <v>2</v>
      </c>
      <c r="C153" s="1312">
        <v>3</v>
      </c>
      <c r="D153" s="1307"/>
      <c r="E153" s="1307"/>
      <c r="F153" s="1308"/>
      <c r="G153" s="1146"/>
      <c r="H153" s="1146"/>
      <c r="I153" s="1146"/>
      <c r="J153" s="1146"/>
      <c r="K153" s="1146"/>
      <c r="L153" s="1146"/>
      <c r="M153" s="1146"/>
      <c r="N153" s="1146"/>
      <c r="O153" s="1146"/>
      <c r="P153" s="1309"/>
    </row>
    <row r="154" spans="1:17" ht="20.100000000000001" customHeight="1">
      <c r="A154" s="1313" t="s">
        <v>234</v>
      </c>
      <c r="B154" s="1314" t="s">
        <v>235</v>
      </c>
      <c r="C154" s="1315">
        <v>0</v>
      </c>
      <c r="D154" s="1316"/>
      <c r="E154" s="1305"/>
      <c r="F154" s="1146"/>
      <c r="G154" s="1146"/>
      <c r="H154" s="1146"/>
      <c r="I154" s="1146"/>
      <c r="J154" s="1146"/>
      <c r="K154" s="1146"/>
      <c r="L154" s="1146"/>
      <c r="M154" s="1146"/>
      <c r="N154" s="1146"/>
      <c r="O154" s="1317"/>
    </row>
    <row r="155" spans="1:17" ht="20.100000000000001" customHeight="1">
      <c r="A155" s="1318" t="s">
        <v>236</v>
      </c>
      <c r="B155" s="1157" t="s">
        <v>237</v>
      </c>
      <c r="C155" s="1315">
        <v>1</v>
      </c>
      <c r="D155" s="1316"/>
      <c r="E155" s="1305"/>
      <c r="F155" s="1146"/>
      <c r="G155" s="1146"/>
      <c r="H155" s="1146"/>
      <c r="I155" s="1146"/>
      <c r="J155" s="1146"/>
      <c r="K155" s="1146"/>
      <c r="L155" s="1146"/>
      <c r="M155" s="1146"/>
      <c r="N155" s="1146"/>
      <c r="O155" s="1317"/>
    </row>
    <row r="156" spans="1:17" ht="20.100000000000001" customHeight="1">
      <c r="A156" s="1318" t="s">
        <v>238</v>
      </c>
      <c r="B156" s="1157" t="s">
        <v>239</v>
      </c>
      <c r="C156" s="1315">
        <v>0</v>
      </c>
      <c r="D156" s="1316"/>
      <c r="E156" s="1305"/>
      <c r="F156" s="1146"/>
      <c r="G156" s="1146"/>
      <c r="H156" s="1146"/>
      <c r="I156" s="1146"/>
      <c r="J156" s="1146"/>
      <c r="K156" s="1146"/>
      <c r="L156" s="1146"/>
      <c r="M156" s="1146"/>
      <c r="N156" s="1146"/>
      <c r="O156" s="1317"/>
    </row>
    <row r="157" spans="1:17" ht="20.100000000000001" customHeight="1">
      <c r="A157" s="1318" t="s">
        <v>240</v>
      </c>
      <c r="B157" s="1157" t="s">
        <v>241</v>
      </c>
      <c r="C157" s="1315">
        <v>0</v>
      </c>
      <c r="D157" s="1316"/>
      <c r="E157" s="1305"/>
      <c r="F157" s="1146"/>
      <c r="G157" s="1146"/>
      <c r="H157" s="1146"/>
      <c r="I157" s="1146"/>
      <c r="J157" s="1146"/>
      <c r="K157" s="1146"/>
      <c r="L157" s="1146"/>
      <c r="M157" s="1146"/>
      <c r="N157" s="1146"/>
      <c r="O157" s="1146"/>
    </row>
    <row r="158" spans="1:17" ht="20.100000000000001" customHeight="1">
      <c r="A158" s="1318" t="s">
        <v>242</v>
      </c>
      <c r="B158" s="1157" t="s">
        <v>243</v>
      </c>
      <c r="C158" s="1315">
        <v>1</v>
      </c>
      <c r="D158" s="1316"/>
      <c r="E158" s="1146"/>
      <c r="F158" s="1146"/>
      <c r="G158" s="1146"/>
      <c r="H158" s="1146"/>
      <c r="I158" s="1146"/>
      <c r="J158" s="1146"/>
      <c r="K158" s="1146"/>
      <c r="L158" s="1146"/>
      <c r="M158" s="1146"/>
      <c r="N158" s="1146"/>
      <c r="O158" s="1146"/>
    </row>
    <row r="159" spans="1:17" ht="36.75" customHeight="1">
      <c r="A159" s="1146"/>
      <c r="B159" s="1146"/>
      <c r="C159" s="1146"/>
      <c r="D159" s="1146"/>
      <c r="E159" s="1146"/>
      <c r="F159" s="1146"/>
      <c r="G159" s="1146"/>
      <c r="H159" s="1146"/>
      <c r="I159" s="1146"/>
      <c r="J159" s="1146"/>
      <c r="K159" s="1146"/>
      <c r="L159" s="1146"/>
      <c r="M159" s="1146"/>
      <c r="N159" s="1146"/>
      <c r="O159" s="1146"/>
      <c r="P159" s="1146"/>
    </row>
    <row r="160" spans="1:17" ht="45.75" customHeight="1">
      <c r="A160" s="1631" t="s">
        <v>244</v>
      </c>
      <c r="B160" s="1631"/>
      <c r="C160" s="1631"/>
      <c r="D160" s="1146"/>
      <c r="E160" s="1146"/>
      <c r="F160" s="1146"/>
      <c r="G160" s="1146"/>
      <c r="H160" s="1146"/>
      <c r="I160" s="1146"/>
      <c r="J160" s="1146"/>
      <c r="K160" s="1146"/>
      <c r="L160" s="1146"/>
      <c r="M160" s="1146"/>
      <c r="N160" s="1146"/>
      <c r="O160" s="1146"/>
      <c r="P160" s="1146"/>
    </row>
    <row r="161" spans="1:46" ht="15.75" customHeight="1">
      <c r="A161" s="1630"/>
      <c r="B161" s="1630"/>
      <c r="C161" s="1630"/>
      <c r="D161" s="1146"/>
      <c r="E161" s="1146"/>
      <c r="F161" s="1146"/>
      <c r="G161" s="1146"/>
      <c r="H161" s="1146"/>
      <c r="I161" s="1146"/>
      <c r="J161" s="1146"/>
      <c r="K161" s="1146"/>
      <c r="L161" s="1146"/>
      <c r="M161" s="1146"/>
      <c r="N161" s="1146"/>
      <c r="O161" s="1146"/>
      <c r="P161" s="1146"/>
    </row>
    <row r="162" spans="1:46" ht="27" customHeight="1">
      <c r="A162" s="1237" t="s">
        <v>40</v>
      </c>
      <c r="B162" s="1237" t="s">
        <v>7</v>
      </c>
      <c r="C162" s="1238" t="s">
        <v>117</v>
      </c>
      <c r="D162" s="1146"/>
      <c r="E162" s="1146"/>
      <c r="F162" s="1146"/>
      <c r="G162" s="1146"/>
      <c r="H162" s="1146"/>
      <c r="I162" s="1146"/>
      <c r="J162" s="1146"/>
      <c r="K162" s="1146"/>
      <c r="L162" s="1146"/>
      <c r="M162" s="1146"/>
      <c r="N162" s="1146"/>
      <c r="O162" s="1146"/>
      <c r="P162" s="1146"/>
    </row>
    <row r="163" spans="1:46" ht="18.95" customHeight="1">
      <c r="A163" s="1319">
        <v>1</v>
      </c>
      <c r="B163" s="1319">
        <v>2</v>
      </c>
      <c r="C163" s="1320">
        <v>3</v>
      </c>
      <c r="D163" s="1146"/>
      <c r="E163" s="1146"/>
      <c r="F163" s="1146"/>
      <c r="G163" s="1146"/>
      <c r="H163" s="1146"/>
      <c r="I163" s="1146"/>
      <c r="J163" s="1146"/>
      <c r="K163" s="1146"/>
      <c r="L163" s="1146"/>
      <c r="M163" s="1146"/>
      <c r="N163" s="1146"/>
      <c r="O163" s="1146"/>
      <c r="P163" s="1321"/>
    </row>
    <row r="164" spans="1:46" ht="17.100000000000001" customHeight="1">
      <c r="A164" s="1231" t="s">
        <v>245</v>
      </c>
      <c r="B164" s="1322" t="s">
        <v>246</v>
      </c>
      <c r="C164" s="1315">
        <v>0</v>
      </c>
      <c r="D164" s="1146"/>
      <c r="E164" s="1146"/>
      <c r="F164" s="1146"/>
      <c r="G164" s="1146"/>
      <c r="H164" s="1146"/>
      <c r="I164" s="1146"/>
      <c r="J164" s="1146"/>
      <c r="K164" s="1146"/>
      <c r="L164" s="1146"/>
      <c r="M164" s="1146"/>
      <c r="N164" s="1146"/>
      <c r="O164" s="1321"/>
    </row>
    <row r="165" spans="1:46" ht="17.100000000000001" customHeight="1">
      <c r="A165" s="1231" t="s">
        <v>247</v>
      </c>
      <c r="B165" s="1322" t="s">
        <v>248</v>
      </c>
      <c r="C165" s="1315">
        <v>0</v>
      </c>
      <c r="D165" s="1146"/>
      <c r="E165" s="1146"/>
      <c r="F165" s="1146"/>
      <c r="G165" s="1146"/>
      <c r="H165" s="1146"/>
      <c r="I165" s="1146"/>
      <c r="J165" s="1146"/>
      <c r="K165" s="1146"/>
      <c r="L165" s="1146"/>
      <c r="M165" s="1146"/>
      <c r="N165" s="1146"/>
      <c r="O165" s="1321"/>
    </row>
    <row r="166" spans="1:46" ht="17.100000000000001" customHeight="1">
      <c r="A166" s="1323" t="s">
        <v>249</v>
      </c>
      <c r="B166" s="1324" t="s">
        <v>250</v>
      </c>
      <c r="C166" s="1315">
        <v>1</v>
      </c>
      <c r="D166" s="1146"/>
      <c r="E166" s="1146"/>
      <c r="F166" s="1146"/>
      <c r="G166" s="1146"/>
      <c r="H166" s="1146"/>
      <c r="I166" s="1146"/>
      <c r="J166" s="1146"/>
      <c r="K166" s="1146"/>
      <c r="L166" s="1146"/>
      <c r="M166" s="1146"/>
      <c r="N166" s="1146"/>
      <c r="O166" s="1321"/>
    </row>
    <row r="167" spans="1:46" ht="17.100000000000001" customHeight="1">
      <c r="A167" s="1231" t="s">
        <v>251</v>
      </c>
      <c r="B167" s="1322" t="s">
        <v>252</v>
      </c>
      <c r="C167" s="1315">
        <v>1</v>
      </c>
      <c r="D167" s="1146"/>
      <c r="E167" s="1146"/>
      <c r="F167" s="1146"/>
      <c r="G167" s="1146"/>
      <c r="H167" s="1146"/>
      <c r="I167" s="1146"/>
      <c r="J167" s="1146"/>
      <c r="K167" s="1146"/>
      <c r="L167" s="1146"/>
      <c r="M167" s="1146"/>
      <c r="N167" s="1146"/>
      <c r="O167" s="1321"/>
    </row>
    <row r="168" spans="1:46" ht="17.100000000000001" customHeight="1">
      <c r="A168" s="1231" t="s">
        <v>253</v>
      </c>
      <c r="B168" s="1322" t="s">
        <v>254</v>
      </c>
      <c r="C168" s="1315">
        <v>1</v>
      </c>
      <c r="D168" s="1146"/>
      <c r="E168" s="1146"/>
      <c r="F168" s="1146"/>
      <c r="G168" s="1146"/>
      <c r="H168" s="1146"/>
      <c r="I168" s="1146"/>
      <c r="J168" s="1146"/>
      <c r="K168" s="1146"/>
      <c r="L168" s="1146"/>
      <c r="M168" s="1146"/>
      <c r="N168" s="1146"/>
      <c r="O168" s="1321"/>
    </row>
    <row r="169" spans="1:46" ht="17.100000000000001" customHeight="1">
      <c r="A169" s="1231" t="s">
        <v>255</v>
      </c>
      <c r="B169" s="1324" t="s">
        <v>256</v>
      </c>
      <c r="C169" s="1315">
        <v>1</v>
      </c>
      <c r="D169" s="1146"/>
      <c r="E169" s="1146"/>
      <c r="F169" s="1146"/>
      <c r="G169" s="1146"/>
      <c r="H169" s="1146"/>
      <c r="I169" s="1146"/>
      <c r="J169" s="1146"/>
      <c r="K169" s="1146"/>
      <c r="L169" s="1146"/>
      <c r="M169" s="1146"/>
      <c r="N169" s="1146"/>
      <c r="O169" s="1146"/>
    </row>
    <row r="170" spans="1:46" ht="17.100000000000001" customHeight="1">
      <c r="A170" s="1323" t="s">
        <v>257</v>
      </c>
      <c r="B170" s="1322" t="s">
        <v>258</v>
      </c>
      <c r="C170" s="1315">
        <v>1</v>
      </c>
      <c r="D170" s="1146"/>
      <c r="E170" s="1146"/>
      <c r="F170" s="1146"/>
      <c r="G170" s="1146"/>
      <c r="H170" s="1146"/>
      <c r="I170" s="1146"/>
      <c r="J170" s="1146"/>
      <c r="K170" s="1146"/>
      <c r="L170" s="1146"/>
      <c r="M170" s="1146"/>
      <c r="N170" s="1146"/>
    </row>
    <row r="171" spans="1:46" ht="17.100000000000001" customHeight="1">
      <c r="A171" s="1325" t="s">
        <v>259</v>
      </c>
      <c r="B171" s="1322"/>
      <c r="C171" s="1315"/>
      <c r="D171" s="1326"/>
      <c r="E171" s="1146"/>
      <c r="F171" s="1146"/>
      <c r="G171" s="1146"/>
      <c r="H171" s="1146"/>
      <c r="I171" s="1146"/>
      <c r="J171" s="1146"/>
      <c r="K171" s="1146"/>
      <c r="L171" s="1146"/>
      <c r="M171" s="1146"/>
      <c r="N171" s="1146"/>
    </row>
    <row r="172" spans="1:46" ht="17.100000000000001" customHeight="1">
      <c r="A172" s="1323" t="s">
        <v>260</v>
      </c>
      <c r="B172" s="1324" t="s">
        <v>261</v>
      </c>
      <c r="C172" s="1315">
        <v>0</v>
      </c>
      <c r="D172" s="1146"/>
      <c r="E172" s="1146"/>
      <c r="F172" s="1146"/>
      <c r="G172" s="1146"/>
      <c r="H172" s="1146"/>
      <c r="I172" s="1146"/>
      <c r="J172" s="1146"/>
      <c r="K172" s="1146"/>
      <c r="L172" s="1146"/>
      <c r="M172" s="1146"/>
      <c r="N172" s="1146"/>
    </row>
    <row r="173" spans="1:46" ht="17.100000000000001" customHeight="1">
      <c r="A173" s="1231" t="s">
        <v>262</v>
      </c>
      <c r="B173" s="1322" t="s">
        <v>263</v>
      </c>
      <c r="C173" s="1315">
        <v>0</v>
      </c>
      <c r="D173" s="1294"/>
      <c r="E173" s="1146"/>
      <c r="F173" s="1146"/>
      <c r="G173" s="1146"/>
      <c r="H173" s="1146"/>
      <c r="I173" s="1146"/>
      <c r="J173" s="1146"/>
      <c r="K173" s="1146"/>
      <c r="L173" s="1146"/>
      <c r="M173" s="1146"/>
      <c r="N173" s="1146"/>
    </row>
    <row r="174" spans="1:46" ht="17.100000000000001" customHeight="1">
      <c r="A174" s="1288"/>
      <c r="B174" s="1327"/>
      <c r="C174" s="1328"/>
      <c r="D174" s="1146"/>
      <c r="E174" s="1146"/>
      <c r="F174" s="1294"/>
      <c r="G174" s="1146"/>
      <c r="H174" s="1146"/>
      <c r="I174" s="1146"/>
      <c r="J174" s="1146"/>
      <c r="K174" s="1146"/>
      <c r="L174" s="1146"/>
      <c r="M174" s="1146"/>
      <c r="N174" s="1146"/>
      <c r="O174" s="1146"/>
      <c r="P174" s="1146"/>
    </row>
    <row r="175" spans="1:46" ht="41.25" customHeight="1">
      <c r="A175" s="1631" t="s">
        <v>264</v>
      </c>
      <c r="B175" s="1631"/>
      <c r="C175" s="1631"/>
      <c r="D175" s="1146"/>
      <c r="E175" s="1146"/>
      <c r="F175" s="1294"/>
      <c r="G175" s="1146"/>
      <c r="H175" s="1146"/>
      <c r="I175" s="1146"/>
      <c r="J175" s="1146"/>
      <c r="K175" s="1146"/>
      <c r="L175" s="1146"/>
      <c r="M175" s="1146"/>
      <c r="N175" s="1146"/>
      <c r="O175" s="1146"/>
      <c r="P175" s="1146"/>
      <c r="Q175" s="1270"/>
      <c r="R175" s="1270"/>
      <c r="S175" s="1270"/>
      <c r="T175" s="1270"/>
      <c r="U175" s="1270"/>
      <c r="V175" s="1270"/>
      <c r="W175" s="1270"/>
      <c r="X175" s="1270"/>
      <c r="Y175" s="1270"/>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row>
    <row r="176" spans="1:46" ht="31.5">
      <c r="A176" s="1237" t="s">
        <v>40</v>
      </c>
      <c r="B176" s="1237" t="s">
        <v>7</v>
      </c>
      <c r="C176" s="1238" t="s">
        <v>265</v>
      </c>
      <c r="D176" s="1146"/>
      <c r="E176" s="1146"/>
      <c r="F176" s="1294"/>
      <c r="G176" s="1146"/>
      <c r="H176" s="1146"/>
      <c r="I176" s="1146"/>
      <c r="J176" s="1146"/>
      <c r="K176" s="1146"/>
      <c r="L176" s="1146"/>
      <c r="M176" s="1146"/>
      <c r="N176" s="1146"/>
      <c r="O176" s="1146"/>
      <c r="P176" s="1146"/>
      <c r="Q176" s="1270"/>
      <c r="R176" s="1270"/>
      <c r="S176" s="1270"/>
      <c r="T176" s="1270"/>
      <c r="U176" s="1270"/>
      <c r="V176" s="1270"/>
      <c r="W176" s="1270"/>
      <c r="X176" s="1270"/>
      <c r="Y176" s="1270"/>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row>
    <row r="177" spans="1:46" ht="15">
      <c r="A177" s="1329">
        <v>1</v>
      </c>
      <c r="B177" s="1329">
        <v>2</v>
      </c>
      <c r="C177" s="1329">
        <v>3</v>
      </c>
      <c r="D177" s="1146"/>
      <c r="E177" s="1146"/>
      <c r="F177" s="1294"/>
      <c r="G177" s="1146"/>
      <c r="H177" s="1146"/>
      <c r="I177" s="1146"/>
      <c r="J177" s="1146"/>
      <c r="K177" s="1146"/>
      <c r="L177" s="1146"/>
      <c r="M177" s="1146"/>
      <c r="N177" s="1146"/>
      <c r="O177" s="1146"/>
      <c r="P177" s="1146"/>
      <c r="Q177" s="1270"/>
      <c r="R177" s="1270"/>
      <c r="S177" s="1270"/>
      <c r="T177" s="1270"/>
      <c r="U177" s="1270"/>
      <c r="V177" s="1270"/>
      <c r="W177" s="1270"/>
      <c r="X177" s="1270"/>
      <c r="Y177" s="1270"/>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row>
    <row r="178" spans="1:46" ht="20.100000000000001" customHeight="1">
      <c r="A178" s="1330" t="s">
        <v>266</v>
      </c>
      <c r="B178" s="1322" t="s">
        <v>267</v>
      </c>
      <c r="C178" s="1315">
        <v>4</v>
      </c>
      <c r="D178" s="1146"/>
      <c r="E178" s="1146"/>
      <c r="F178" s="1331"/>
      <c r="G178" s="1146"/>
      <c r="H178" s="1146"/>
      <c r="I178" s="1146"/>
      <c r="J178" s="1146"/>
      <c r="K178" s="1146"/>
      <c r="L178" s="1146"/>
      <c r="M178" s="1146"/>
      <c r="N178" s="1146"/>
      <c r="O178" s="1146"/>
      <c r="P178" s="1321"/>
      <c r="Q178" s="1270"/>
      <c r="R178" s="1270"/>
      <c r="S178" s="1270"/>
      <c r="T178" s="1270"/>
      <c r="U178" s="1270"/>
      <c r="V178" s="1270"/>
      <c r="W178" s="1270"/>
      <c r="X178" s="1270"/>
      <c r="Y178" s="1270"/>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row>
    <row r="179" spans="1:46" ht="20.100000000000001" customHeight="1">
      <c r="A179" s="1330" t="s">
        <v>268</v>
      </c>
      <c r="B179" s="1322" t="s">
        <v>269</v>
      </c>
      <c r="C179" s="1315">
        <v>0</v>
      </c>
      <c r="D179" s="1146"/>
      <c r="E179" s="1146"/>
      <c r="F179" s="1294"/>
      <c r="G179" s="1146"/>
      <c r="H179" s="1146"/>
      <c r="I179" s="1146"/>
      <c r="J179" s="1146"/>
      <c r="K179" s="1146"/>
      <c r="L179" s="1146"/>
      <c r="M179" s="1146"/>
      <c r="N179" s="1146"/>
      <c r="O179" s="1146"/>
      <c r="P179" s="1321"/>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row>
    <row r="180" spans="1:46" ht="31.5">
      <c r="A180" s="1330" t="s">
        <v>270</v>
      </c>
      <c r="B180" s="1322" t="s">
        <v>271</v>
      </c>
      <c r="C180" s="1315">
        <v>4</v>
      </c>
      <c r="D180" s="1146"/>
      <c r="E180" s="1146"/>
      <c r="F180" s="1146"/>
      <c r="G180" s="1146"/>
      <c r="H180" s="1146"/>
      <c r="I180" s="1146"/>
      <c r="J180" s="1146"/>
      <c r="K180" s="1146"/>
      <c r="L180" s="1146"/>
      <c r="M180" s="1146"/>
      <c r="N180" s="1146"/>
      <c r="O180" s="1146"/>
      <c r="P180" s="1321"/>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row>
    <row r="181" spans="1:46" ht="38.25" customHeight="1">
      <c r="A181" s="1330" t="s">
        <v>272</v>
      </c>
      <c r="B181" s="1322" t="s">
        <v>273</v>
      </c>
      <c r="C181" s="1315">
        <v>1</v>
      </c>
      <c r="D181" s="1146"/>
      <c r="E181" s="1146"/>
      <c r="F181" s="1146"/>
      <c r="G181" s="1146"/>
      <c r="H181" s="1146"/>
      <c r="I181" s="1146"/>
      <c r="J181" s="1146"/>
      <c r="K181" s="1146"/>
      <c r="L181" s="1146"/>
      <c r="M181" s="1146"/>
      <c r="N181" s="1146"/>
      <c r="O181" s="1146"/>
      <c r="P181" s="1321"/>
      <c r="Q181" s="1270"/>
      <c r="R181" s="1270"/>
      <c r="S181" s="1270"/>
      <c r="T181" s="1270"/>
      <c r="U181" s="1270"/>
      <c r="V181" s="1270"/>
      <c r="W181" s="1270"/>
      <c r="X181" s="1270"/>
      <c r="Y181" s="1270"/>
      <c r="Z181" s="1270"/>
      <c r="AA181" s="1270"/>
      <c r="AB181" s="1270"/>
      <c r="AC181" s="1270"/>
      <c r="AD181" s="1270"/>
      <c r="AE181" s="1270"/>
      <c r="AF181" s="1270"/>
      <c r="AG181" s="1270"/>
      <c r="AH181" s="1270"/>
      <c r="AI181" s="1270"/>
      <c r="AJ181" s="1270"/>
      <c r="AK181" s="1270"/>
      <c r="AL181" s="1270"/>
      <c r="AM181" s="1270"/>
      <c r="AN181" s="1270"/>
      <c r="AO181" s="1270"/>
      <c r="AP181" s="1270"/>
      <c r="AQ181" s="1270"/>
      <c r="AR181" s="1270"/>
      <c r="AS181" s="1270"/>
      <c r="AT181" s="1270"/>
    </row>
    <row r="182" spans="1:46" ht="20.100000000000001" customHeight="1">
      <c r="A182" s="1330" t="s">
        <v>274</v>
      </c>
      <c r="B182" s="1322" t="s">
        <v>275</v>
      </c>
      <c r="C182" s="1315">
        <v>1</v>
      </c>
      <c r="D182" s="1146"/>
      <c r="E182" s="1146"/>
      <c r="F182" s="1146"/>
      <c r="G182" s="1146"/>
      <c r="H182" s="1146"/>
      <c r="I182" s="1146"/>
      <c r="J182" s="1146"/>
      <c r="K182" s="1146"/>
      <c r="L182" s="1146"/>
      <c r="M182" s="1146"/>
      <c r="N182" s="1146"/>
      <c r="O182" s="1146"/>
      <c r="P182" s="1321"/>
      <c r="Q182" s="1270"/>
      <c r="R182" s="1270"/>
      <c r="S182" s="1270"/>
      <c r="T182" s="1270"/>
      <c r="U182" s="1270"/>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70"/>
      <c r="AQ182" s="1270"/>
      <c r="AR182" s="1270"/>
      <c r="AS182" s="1270"/>
      <c r="AT182" s="1270"/>
    </row>
    <row r="183" spans="1:46" ht="35.25" customHeight="1">
      <c r="A183" s="1330" t="s">
        <v>276</v>
      </c>
      <c r="B183" s="1322" t="s">
        <v>277</v>
      </c>
      <c r="C183" s="1315">
        <v>1</v>
      </c>
      <c r="D183" s="1146"/>
      <c r="E183" s="1146"/>
      <c r="F183" s="1146"/>
      <c r="G183" s="1146"/>
      <c r="H183" s="1146"/>
      <c r="I183" s="1146"/>
      <c r="J183" s="1146"/>
      <c r="K183" s="1146"/>
      <c r="L183" s="1146"/>
      <c r="M183" s="1146"/>
      <c r="N183" s="1146"/>
      <c r="O183" s="1146"/>
      <c r="P183" s="1321"/>
      <c r="Q183" s="1270"/>
      <c r="R183" s="1270"/>
      <c r="S183" s="1270"/>
      <c r="T183" s="1270"/>
      <c r="U183" s="1270"/>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70"/>
      <c r="AQ183" s="1270"/>
      <c r="AR183" s="1270"/>
      <c r="AS183" s="1270"/>
      <c r="AT183" s="1270"/>
    </row>
    <row r="184" spans="1:46" ht="15.75">
      <c r="A184" s="1332"/>
      <c r="B184" s="1327"/>
      <c r="C184" s="1333"/>
      <c r="D184" s="1146"/>
      <c r="E184" s="1146"/>
      <c r="F184" s="1146"/>
      <c r="G184" s="1146"/>
      <c r="H184" s="1146"/>
      <c r="I184" s="1146"/>
      <c r="J184" s="1146"/>
      <c r="K184" s="1146"/>
      <c r="L184" s="1146"/>
      <c r="M184" s="1146"/>
      <c r="N184" s="1146"/>
      <c r="O184" s="1146"/>
      <c r="P184" s="1321"/>
      <c r="Q184" s="1270"/>
      <c r="R184" s="1270"/>
      <c r="S184" s="1270"/>
      <c r="T184" s="1270"/>
      <c r="U184" s="1270"/>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70"/>
      <c r="AQ184" s="1270"/>
      <c r="AR184" s="1270"/>
      <c r="AS184" s="1270"/>
      <c r="AT184" s="1270"/>
    </row>
    <row r="185" spans="1:46" ht="67.5" customHeight="1">
      <c r="A185" s="1631" t="s">
        <v>278</v>
      </c>
      <c r="B185" s="1631"/>
      <c r="C185" s="1631"/>
      <c r="D185" s="1146"/>
      <c r="E185" s="1146"/>
      <c r="F185" s="1146"/>
      <c r="G185" s="1146"/>
      <c r="H185" s="1146"/>
      <c r="I185" s="1146"/>
      <c r="J185" s="1146"/>
      <c r="K185" s="1146"/>
      <c r="L185" s="1146"/>
      <c r="M185" s="1146"/>
      <c r="N185" s="1146"/>
      <c r="O185" s="1146"/>
      <c r="P185" s="1321"/>
      <c r="Q185" s="1270"/>
      <c r="R185" s="1270"/>
      <c r="S185" s="1270"/>
      <c r="T185" s="1270"/>
      <c r="U185" s="1270"/>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70"/>
      <c r="AQ185" s="1270"/>
      <c r="AR185" s="1270"/>
      <c r="AS185" s="1270"/>
      <c r="AT185" s="1270"/>
    </row>
    <row r="186" spans="1:46" ht="42" customHeight="1">
      <c r="A186" s="1628" t="s">
        <v>279</v>
      </c>
      <c r="B186" s="1629"/>
      <c r="C186" s="1629"/>
      <c r="D186" s="1146"/>
      <c r="E186" s="1146"/>
      <c r="F186" s="1146"/>
      <c r="G186" s="1146"/>
      <c r="H186" s="1146"/>
      <c r="I186" s="1146"/>
      <c r="J186" s="1146"/>
      <c r="K186" s="1146"/>
      <c r="L186" s="1146"/>
      <c r="M186" s="1146"/>
      <c r="N186" s="1146"/>
      <c r="O186" s="1146"/>
      <c r="P186" s="1321"/>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0"/>
      <c r="AQ186" s="1270"/>
      <c r="AR186" s="1270"/>
      <c r="AS186" s="1270"/>
      <c r="AT186" s="1270"/>
    </row>
    <row r="187" spans="1:46" ht="15">
      <c r="A187" s="1630"/>
      <c r="B187" s="1630"/>
      <c r="C187" s="1630"/>
      <c r="D187" s="1146"/>
      <c r="E187" s="1146"/>
      <c r="F187" s="1146"/>
      <c r="G187" s="1146"/>
      <c r="H187" s="1146"/>
      <c r="I187" s="1146"/>
      <c r="J187" s="1146"/>
      <c r="K187" s="1146"/>
      <c r="L187" s="1146"/>
      <c r="M187" s="1146"/>
      <c r="N187" s="1146"/>
      <c r="O187" s="1146"/>
      <c r="P187" s="1321"/>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0"/>
      <c r="AQ187" s="1270"/>
      <c r="AR187" s="1270"/>
      <c r="AS187" s="1270"/>
      <c r="AT187" s="1270"/>
    </row>
    <row r="188" spans="1:46" ht="72.75" customHeight="1">
      <c r="A188" s="1237" t="s">
        <v>40</v>
      </c>
      <c r="B188" s="1237" t="s">
        <v>7</v>
      </c>
      <c r="C188" s="1238" t="s">
        <v>117</v>
      </c>
      <c r="D188" s="1146"/>
      <c r="E188" s="1146"/>
      <c r="F188" s="1146"/>
      <c r="G188" s="1146"/>
      <c r="H188" s="1146"/>
      <c r="I188" s="1146"/>
      <c r="J188" s="1146"/>
      <c r="K188" s="1146"/>
      <c r="L188" s="1146"/>
      <c r="M188" s="1146"/>
      <c r="N188" s="1146"/>
      <c r="O188" s="1146"/>
      <c r="P188" s="1321"/>
      <c r="Q188" s="1270"/>
      <c r="R188" s="1270"/>
      <c r="S188" s="1270"/>
      <c r="T188" s="1270"/>
      <c r="U188" s="1270"/>
      <c r="V188" s="1270"/>
      <c r="W188" s="1270"/>
      <c r="X188" s="1270"/>
      <c r="Y188" s="1270"/>
      <c r="Z188" s="1270"/>
      <c r="AA188" s="1270"/>
      <c r="AB188" s="1270"/>
      <c r="AC188" s="1270"/>
      <c r="AD188" s="1270"/>
      <c r="AE188" s="1270"/>
      <c r="AF188" s="1270"/>
      <c r="AG188" s="1270"/>
      <c r="AH188" s="1270"/>
      <c r="AI188" s="1270"/>
      <c r="AJ188" s="1270"/>
      <c r="AK188" s="1270"/>
      <c r="AL188" s="1270"/>
      <c r="AM188" s="1270"/>
      <c r="AN188" s="1270"/>
      <c r="AO188" s="1270"/>
      <c r="AP188" s="1270"/>
      <c r="AQ188" s="1270"/>
      <c r="AR188" s="1270"/>
      <c r="AS188" s="1270"/>
      <c r="AT188" s="1270"/>
    </row>
    <row r="189" spans="1:46" ht="15">
      <c r="A189" s="1329">
        <v>1</v>
      </c>
      <c r="B189" s="1329">
        <v>2</v>
      </c>
      <c r="C189" s="1329">
        <v>3</v>
      </c>
      <c r="D189" s="1275"/>
      <c r="E189" s="1275"/>
      <c r="F189" s="1275"/>
      <c r="G189" s="1275"/>
      <c r="H189" s="1275"/>
      <c r="I189" s="1146"/>
      <c r="J189" s="1146"/>
      <c r="K189" s="1146"/>
      <c r="L189" s="1146"/>
      <c r="M189" s="1146"/>
      <c r="N189" s="1146"/>
      <c r="O189" s="1146"/>
      <c r="P189" s="1321"/>
      <c r="Q189" s="1270"/>
      <c r="R189" s="1270"/>
      <c r="S189" s="1270"/>
      <c r="T189" s="1270"/>
      <c r="U189" s="1270"/>
      <c r="V189" s="1270"/>
      <c r="W189" s="1270"/>
      <c r="X189" s="1270"/>
      <c r="Y189" s="1270"/>
      <c r="Z189" s="1270"/>
      <c r="AA189" s="1270"/>
      <c r="AB189" s="1270"/>
      <c r="AC189" s="1270"/>
      <c r="AD189" s="1270"/>
      <c r="AE189" s="1270"/>
      <c r="AF189" s="1270"/>
      <c r="AG189" s="1270"/>
      <c r="AH189" s="1270"/>
      <c r="AI189" s="1270"/>
      <c r="AJ189" s="1270"/>
      <c r="AK189" s="1270"/>
      <c r="AL189" s="1270"/>
      <c r="AM189" s="1270"/>
      <c r="AN189" s="1270"/>
      <c r="AO189" s="1270"/>
      <c r="AP189" s="1270"/>
      <c r="AQ189" s="1270"/>
      <c r="AR189" s="1270"/>
      <c r="AS189" s="1270"/>
      <c r="AT189" s="1270"/>
    </row>
    <row r="190" spans="1:46" ht="45" customHeight="1">
      <c r="A190" s="1330" t="s">
        <v>280</v>
      </c>
      <c r="B190" s="1322" t="s">
        <v>281</v>
      </c>
      <c r="C190" s="1334">
        <f>C192+C201</f>
        <v>317.5</v>
      </c>
      <c r="D190" s="1335">
        <f>C190-(C192+C201)</f>
        <v>0</v>
      </c>
      <c r="E190" s="1275"/>
      <c r="F190" s="1275"/>
      <c r="G190" s="1275"/>
      <c r="H190" s="1275"/>
      <c r="I190" s="1146"/>
      <c r="J190" s="1146"/>
      <c r="K190" s="1146"/>
      <c r="L190" s="1146"/>
      <c r="M190" s="1146"/>
      <c r="N190" s="1146"/>
      <c r="O190" s="1321"/>
      <c r="P190" s="1270"/>
      <c r="Q190" s="1270"/>
      <c r="R190" s="1270"/>
      <c r="S190" s="1270"/>
      <c r="T190" s="1270"/>
      <c r="U190" s="1270"/>
      <c r="V190" s="1270"/>
      <c r="W190" s="1270"/>
      <c r="X190" s="1270"/>
      <c r="Y190" s="1270"/>
      <c r="Z190" s="1270"/>
      <c r="AA190" s="1270"/>
      <c r="AB190" s="1270"/>
      <c r="AC190" s="1270"/>
      <c r="AD190" s="1270"/>
      <c r="AE190" s="1270"/>
      <c r="AF190" s="1270"/>
      <c r="AG190" s="1270"/>
      <c r="AH190" s="1270"/>
      <c r="AI190" s="1270"/>
      <c r="AJ190" s="1270"/>
      <c r="AK190" s="1270"/>
      <c r="AL190" s="1270"/>
      <c r="AM190" s="1270"/>
      <c r="AN190" s="1270"/>
      <c r="AO190" s="1270"/>
      <c r="AP190" s="1270"/>
      <c r="AQ190" s="1270"/>
      <c r="AR190" s="1270"/>
      <c r="AS190" s="1270"/>
    </row>
    <row r="191" spans="1:46" ht="54" customHeight="1">
      <c r="A191" s="1330" t="s">
        <v>282</v>
      </c>
      <c r="B191" s="1322" t="s">
        <v>283</v>
      </c>
      <c r="C191" s="1336"/>
      <c r="D191" s="1337"/>
      <c r="E191" s="1275"/>
      <c r="F191" s="1275"/>
      <c r="G191" s="1275"/>
      <c r="H191" s="1275"/>
      <c r="I191" s="1146"/>
      <c r="J191" s="1146"/>
      <c r="K191" s="1146"/>
      <c r="L191" s="1146"/>
      <c r="M191" s="1146"/>
      <c r="N191" s="1146"/>
      <c r="O191" s="1321"/>
      <c r="P191" s="1270"/>
      <c r="Q191" s="1270"/>
      <c r="R191" s="1270"/>
      <c r="S191" s="1270"/>
      <c r="T191" s="1270"/>
      <c r="U191" s="1270"/>
      <c r="V191" s="1270"/>
      <c r="W191" s="1270"/>
      <c r="X191" s="1270"/>
      <c r="Y191" s="1270"/>
      <c r="Z191" s="1270"/>
      <c r="AA191" s="1270"/>
      <c r="AB191" s="1270"/>
      <c r="AC191" s="1270"/>
      <c r="AD191" s="1270"/>
      <c r="AE191" s="1270"/>
      <c r="AF191" s="1270"/>
      <c r="AG191" s="1270"/>
      <c r="AH191" s="1270"/>
      <c r="AI191" s="1270"/>
      <c r="AJ191" s="1270"/>
      <c r="AK191" s="1270"/>
      <c r="AL191" s="1270"/>
      <c r="AM191" s="1270"/>
      <c r="AN191" s="1270"/>
      <c r="AO191" s="1270"/>
      <c r="AP191" s="1270"/>
      <c r="AQ191" s="1270"/>
      <c r="AR191" s="1270"/>
      <c r="AS191" s="1270"/>
    </row>
    <row r="192" spans="1:46" ht="51" customHeight="1">
      <c r="A192" s="1338" t="s">
        <v>284</v>
      </c>
      <c r="B192" s="1322" t="s">
        <v>285</v>
      </c>
      <c r="C192" s="1336">
        <v>144.69999999999999</v>
      </c>
      <c r="D192" s="1335">
        <f>C192-(C193+C196+C198+C200)</f>
        <v>0</v>
      </c>
      <c r="E192" s="1275"/>
      <c r="F192" s="1275"/>
      <c r="G192" s="1275"/>
      <c r="H192" s="1275"/>
      <c r="I192" s="1146"/>
      <c r="J192" s="1146"/>
      <c r="K192" s="1146"/>
      <c r="L192" s="1146"/>
      <c r="M192" s="1146"/>
      <c r="N192" s="1146"/>
      <c r="O192" s="1321"/>
      <c r="P192" s="1270"/>
      <c r="Q192" s="1270"/>
      <c r="R192" s="1270"/>
      <c r="S192" s="1270"/>
      <c r="T192" s="1270"/>
      <c r="U192" s="1270"/>
      <c r="V192" s="1270"/>
      <c r="W192" s="1270"/>
      <c r="X192" s="1270"/>
      <c r="Y192" s="1270"/>
      <c r="Z192" s="1270"/>
      <c r="AA192" s="1270"/>
      <c r="AB192" s="1270"/>
      <c r="AC192" s="1270"/>
      <c r="AD192" s="1270"/>
      <c r="AE192" s="1270"/>
      <c r="AF192" s="1270"/>
      <c r="AG192" s="1270"/>
      <c r="AH192" s="1270"/>
      <c r="AI192" s="1270"/>
      <c r="AJ192" s="1270"/>
      <c r="AK192" s="1270"/>
      <c r="AL192" s="1270"/>
      <c r="AM192" s="1270"/>
      <c r="AN192" s="1270"/>
      <c r="AO192" s="1270"/>
      <c r="AP192" s="1270"/>
      <c r="AQ192" s="1270"/>
      <c r="AR192" s="1270"/>
      <c r="AS192" s="1270"/>
    </row>
    <row r="193" spans="1:46" ht="85.5" customHeight="1">
      <c r="A193" s="1338" t="s">
        <v>286</v>
      </c>
      <c r="B193" s="1322" t="s">
        <v>287</v>
      </c>
      <c r="C193" s="1336">
        <v>107</v>
      </c>
      <c r="D193" s="1335">
        <f>C193-C194-C195</f>
        <v>0</v>
      </c>
      <c r="E193" s="1275"/>
      <c r="F193" s="1275"/>
      <c r="G193" s="1275"/>
      <c r="H193" s="1275"/>
      <c r="I193" s="1146"/>
      <c r="J193" s="1146"/>
      <c r="K193" s="1146"/>
      <c r="L193" s="1146"/>
      <c r="M193" s="1146"/>
      <c r="N193" s="1146"/>
      <c r="O193" s="1321"/>
      <c r="P193" s="1270"/>
      <c r="Q193" s="1270"/>
      <c r="R193" s="1270"/>
      <c r="S193" s="1270"/>
      <c r="T193" s="1270"/>
      <c r="U193" s="1270"/>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70"/>
      <c r="AP193" s="1270"/>
      <c r="AQ193" s="1270"/>
      <c r="AR193" s="1270"/>
      <c r="AS193" s="1270"/>
    </row>
    <row r="194" spans="1:46" ht="33.75" customHeight="1">
      <c r="A194" s="1330" t="s">
        <v>288</v>
      </c>
      <c r="B194" s="1322" t="s">
        <v>289</v>
      </c>
      <c r="C194" s="1336">
        <v>107</v>
      </c>
      <c r="D194" s="1337"/>
      <c r="E194" s="1275"/>
      <c r="F194" s="1275"/>
      <c r="G194" s="1275"/>
      <c r="H194" s="1275"/>
      <c r="I194" s="1146"/>
      <c r="J194" s="1146"/>
      <c r="K194" s="1146"/>
      <c r="L194" s="1146"/>
      <c r="M194" s="1146"/>
      <c r="N194" s="1146"/>
      <c r="O194" s="1321"/>
      <c r="P194" s="1270"/>
      <c r="Q194" s="1270"/>
      <c r="R194" s="1270"/>
      <c r="S194" s="1270"/>
      <c r="T194" s="1270"/>
      <c r="U194" s="1270"/>
      <c r="V194" s="1270"/>
      <c r="W194" s="1270"/>
      <c r="X194" s="1270"/>
      <c r="Y194" s="1270"/>
      <c r="Z194" s="1270"/>
      <c r="AA194" s="1270"/>
      <c r="AB194" s="1270"/>
      <c r="AC194" s="1270"/>
      <c r="AD194" s="1270"/>
      <c r="AE194" s="1270"/>
      <c r="AF194" s="1270"/>
      <c r="AG194" s="1270"/>
      <c r="AH194" s="1270"/>
      <c r="AI194" s="1270"/>
      <c r="AJ194" s="1270"/>
      <c r="AK194" s="1270"/>
      <c r="AL194" s="1270"/>
      <c r="AM194" s="1270"/>
      <c r="AN194" s="1270"/>
      <c r="AO194" s="1270"/>
      <c r="AP194" s="1270"/>
      <c r="AQ194" s="1270"/>
      <c r="AR194" s="1270"/>
      <c r="AS194" s="1270"/>
    </row>
    <row r="195" spans="1:46" ht="18.75">
      <c r="A195" s="1339" t="s">
        <v>290</v>
      </c>
      <c r="B195" s="1322" t="s">
        <v>291</v>
      </c>
      <c r="C195" s="1336"/>
      <c r="D195" s="1337"/>
      <c r="E195" s="1275"/>
      <c r="F195" s="1275"/>
      <c r="G195" s="1275"/>
      <c r="H195" s="1275"/>
      <c r="I195" s="1146"/>
      <c r="J195" s="1146"/>
      <c r="K195" s="1146"/>
      <c r="L195" s="1146"/>
      <c r="M195" s="1146"/>
      <c r="N195" s="1146"/>
      <c r="O195" s="1321"/>
      <c r="P195" s="1270"/>
      <c r="Q195" s="1270"/>
      <c r="R195" s="1270"/>
      <c r="S195" s="1270"/>
      <c r="T195" s="1270"/>
      <c r="U195" s="1270"/>
      <c r="V195" s="1270"/>
      <c r="W195" s="1270"/>
      <c r="X195" s="1270"/>
      <c r="Y195" s="1270"/>
      <c r="Z195" s="1270"/>
      <c r="AA195" s="1270"/>
      <c r="AB195" s="1270"/>
      <c r="AC195" s="1270"/>
      <c r="AD195" s="1270"/>
      <c r="AE195" s="1270"/>
      <c r="AF195" s="1270"/>
      <c r="AG195" s="1270"/>
      <c r="AH195" s="1270"/>
      <c r="AI195" s="1270"/>
      <c r="AJ195" s="1270"/>
      <c r="AK195" s="1270"/>
      <c r="AL195" s="1270"/>
      <c r="AM195" s="1270"/>
      <c r="AN195" s="1270"/>
      <c r="AO195" s="1270"/>
      <c r="AP195" s="1270"/>
      <c r="AQ195" s="1270"/>
      <c r="AR195" s="1270"/>
      <c r="AS195" s="1270"/>
    </row>
    <row r="196" spans="1:46" ht="74.25" customHeight="1">
      <c r="A196" s="1330" t="s">
        <v>292</v>
      </c>
      <c r="B196" s="1322" t="s">
        <v>293</v>
      </c>
      <c r="C196" s="1336"/>
      <c r="D196" s="1335">
        <f>C196-C197</f>
        <v>0</v>
      </c>
      <c r="E196" s="1275"/>
      <c r="F196" s="1275"/>
      <c r="G196" s="1275"/>
      <c r="H196" s="1275"/>
      <c r="I196" s="1146"/>
      <c r="J196" s="1146"/>
      <c r="K196" s="1146"/>
      <c r="L196" s="1146"/>
      <c r="M196" s="1146"/>
      <c r="N196" s="1146"/>
      <c r="O196" s="1321"/>
      <c r="P196" s="1270"/>
      <c r="Q196" s="1270"/>
      <c r="R196" s="1270"/>
      <c r="S196" s="1270"/>
      <c r="T196" s="1270"/>
      <c r="U196" s="1270"/>
      <c r="V196" s="1270"/>
      <c r="W196" s="1270"/>
      <c r="X196" s="1270"/>
      <c r="Y196" s="1270"/>
      <c r="Z196" s="1270"/>
      <c r="AA196" s="1270"/>
      <c r="AB196" s="1270"/>
      <c r="AC196" s="1270"/>
      <c r="AD196" s="1270"/>
      <c r="AE196" s="1270"/>
      <c r="AF196" s="1270"/>
      <c r="AG196" s="1270"/>
      <c r="AH196" s="1270"/>
      <c r="AI196" s="1270"/>
      <c r="AJ196" s="1270"/>
      <c r="AK196" s="1270"/>
      <c r="AL196" s="1270"/>
      <c r="AM196" s="1270"/>
      <c r="AN196" s="1270"/>
      <c r="AO196" s="1270"/>
      <c r="AP196" s="1270"/>
      <c r="AQ196" s="1270"/>
      <c r="AR196" s="1270"/>
      <c r="AS196" s="1270"/>
    </row>
    <row r="197" spans="1:46" ht="44.25" customHeight="1">
      <c r="A197" s="1330" t="s">
        <v>294</v>
      </c>
      <c r="B197" s="1322" t="s">
        <v>295</v>
      </c>
      <c r="C197" s="1336"/>
      <c r="D197" s="1337"/>
      <c r="E197" s="1275"/>
      <c r="F197" s="1275"/>
      <c r="G197" s="1275"/>
      <c r="H197" s="1275"/>
      <c r="I197" s="1146"/>
      <c r="J197" s="1146"/>
      <c r="K197" s="1146"/>
      <c r="L197" s="1146"/>
      <c r="M197" s="1146"/>
      <c r="N197" s="1146"/>
      <c r="O197" s="1321"/>
      <c r="P197" s="1270"/>
      <c r="Q197" s="1270"/>
      <c r="R197" s="1270"/>
      <c r="S197" s="1270"/>
      <c r="T197" s="1270"/>
      <c r="U197" s="1270"/>
      <c r="V197" s="1270"/>
      <c r="W197" s="1270"/>
      <c r="X197" s="1270"/>
      <c r="Y197" s="1270"/>
      <c r="Z197" s="1270"/>
      <c r="AA197" s="1270"/>
      <c r="AB197" s="1270"/>
      <c r="AC197" s="1270"/>
      <c r="AD197" s="1270"/>
      <c r="AE197" s="1270"/>
      <c r="AF197" s="1270"/>
      <c r="AG197" s="1270"/>
      <c r="AH197" s="1270"/>
      <c r="AI197" s="1270"/>
      <c r="AJ197" s="1270"/>
      <c r="AK197" s="1270"/>
      <c r="AL197" s="1270"/>
      <c r="AM197" s="1270"/>
      <c r="AN197" s="1270"/>
      <c r="AO197" s="1270"/>
      <c r="AP197" s="1270"/>
      <c r="AQ197" s="1270"/>
      <c r="AR197" s="1270"/>
      <c r="AS197" s="1270"/>
    </row>
    <row r="198" spans="1:46" ht="18.75">
      <c r="A198" s="1330" t="s">
        <v>296</v>
      </c>
      <c r="B198" s="1322" t="s">
        <v>297</v>
      </c>
      <c r="C198" s="1336">
        <v>37.700000000000003</v>
      </c>
      <c r="D198" s="1335">
        <f>C198-C199</f>
        <v>11.100000000000001</v>
      </c>
      <c r="E198" s="1275"/>
      <c r="F198" s="1275"/>
      <c r="G198" s="1275"/>
      <c r="H198" s="1275"/>
      <c r="I198" s="1146"/>
      <c r="J198" s="1146"/>
      <c r="K198" s="1146"/>
      <c r="L198" s="1146"/>
      <c r="M198" s="1146"/>
      <c r="N198" s="1146"/>
      <c r="O198" s="1321"/>
      <c r="P198" s="1270"/>
      <c r="Q198" s="1270"/>
      <c r="R198" s="1270"/>
      <c r="S198" s="1270"/>
      <c r="T198" s="1270"/>
      <c r="U198" s="1270"/>
      <c r="V198" s="1270"/>
      <c r="W198" s="1270"/>
      <c r="X198" s="1270"/>
      <c r="Y198" s="1270"/>
      <c r="Z198" s="1270"/>
      <c r="AA198" s="1270"/>
      <c r="AB198" s="1270"/>
      <c r="AC198" s="1270"/>
      <c r="AD198" s="1270"/>
      <c r="AE198" s="1270"/>
      <c r="AF198" s="1270"/>
      <c r="AG198" s="1270"/>
      <c r="AH198" s="1270"/>
      <c r="AI198" s="1270"/>
      <c r="AJ198" s="1270"/>
      <c r="AK198" s="1270"/>
      <c r="AL198" s="1270"/>
      <c r="AM198" s="1270"/>
      <c r="AN198" s="1270"/>
      <c r="AO198" s="1270"/>
      <c r="AP198" s="1270"/>
      <c r="AQ198" s="1270"/>
      <c r="AR198" s="1270"/>
      <c r="AS198" s="1270"/>
    </row>
    <row r="199" spans="1:46" ht="24" customHeight="1">
      <c r="A199" s="1330" t="s">
        <v>298</v>
      </c>
      <c r="B199" s="1322" t="s">
        <v>299</v>
      </c>
      <c r="C199" s="1336">
        <v>26.6</v>
      </c>
      <c r="D199" s="1275"/>
      <c r="E199" s="1275"/>
      <c r="F199" s="1275"/>
      <c r="G199" s="1275"/>
      <c r="H199" s="1275"/>
      <c r="I199" s="1146"/>
      <c r="J199" s="1146"/>
      <c r="K199" s="1146"/>
      <c r="L199" s="1146"/>
      <c r="M199" s="1146"/>
      <c r="N199" s="1146"/>
      <c r="O199" s="1321"/>
      <c r="P199" s="1270"/>
      <c r="Q199" s="1270"/>
      <c r="R199" s="1270"/>
      <c r="S199" s="1270"/>
      <c r="T199" s="1270"/>
      <c r="U199" s="1270"/>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70"/>
      <c r="AQ199" s="1270"/>
      <c r="AR199" s="1270"/>
      <c r="AS199" s="1270"/>
    </row>
    <row r="200" spans="1:46" ht="52.5" customHeight="1">
      <c r="A200" s="1330" t="s">
        <v>300</v>
      </c>
      <c r="B200" s="1322" t="s">
        <v>301</v>
      </c>
      <c r="C200" s="1336"/>
      <c r="D200" s="1275"/>
      <c r="E200" s="1275"/>
      <c r="F200" s="1275"/>
      <c r="G200" s="1275"/>
      <c r="H200" s="1275"/>
      <c r="I200" s="1146"/>
      <c r="J200" s="1146"/>
      <c r="K200" s="1146"/>
      <c r="L200" s="1146"/>
      <c r="M200" s="1146"/>
      <c r="N200" s="1146"/>
      <c r="O200" s="1321"/>
      <c r="P200" s="1270"/>
      <c r="Q200" s="1270"/>
      <c r="R200" s="1270"/>
      <c r="S200" s="1270"/>
      <c r="T200" s="1270"/>
      <c r="U200" s="1270"/>
      <c r="V200" s="1270"/>
      <c r="W200" s="1270"/>
      <c r="X200" s="1270"/>
      <c r="Y200" s="1270"/>
      <c r="Z200" s="1270"/>
      <c r="AA200" s="1270"/>
      <c r="AB200" s="1270"/>
      <c r="AC200" s="1270"/>
      <c r="AD200" s="1270"/>
      <c r="AE200" s="1270"/>
      <c r="AF200" s="1270"/>
      <c r="AG200" s="1270"/>
      <c r="AH200" s="1270"/>
      <c r="AI200" s="1270"/>
      <c r="AJ200" s="1270"/>
      <c r="AK200" s="1270"/>
      <c r="AL200" s="1270"/>
      <c r="AM200" s="1270"/>
      <c r="AN200" s="1270"/>
      <c r="AO200" s="1270"/>
      <c r="AP200" s="1270"/>
      <c r="AQ200" s="1270"/>
      <c r="AR200" s="1270"/>
      <c r="AS200" s="1270"/>
    </row>
    <row r="201" spans="1:46" ht="38.25" customHeight="1">
      <c r="A201" s="1330" t="s">
        <v>302</v>
      </c>
      <c r="B201" s="1322" t="s">
        <v>303</v>
      </c>
      <c r="C201" s="1336">
        <v>172.8</v>
      </c>
      <c r="D201" s="1275"/>
      <c r="E201" s="1275"/>
      <c r="F201" s="1275"/>
      <c r="G201" s="1275"/>
      <c r="H201" s="1275"/>
      <c r="I201" s="1146"/>
      <c r="J201" s="1146"/>
      <c r="K201" s="1146"/>
      <c r="L201" s="1146"/>
      <c r="M201" s="1146"/>
      <c r="N201" s="1146"/>
      <c r="O201" s="1321"/>
      <c r="P201" s="1270"/>
      <c r="Q201" s="1270"/>
      <c r="R201" s="1270"/>
      <c r="S201" s="1270"/>
      <c r="T201" s="1270"/>
      <c r="U201" s="1270"/>
      <c r="V201" s="1270"/>
      <c r="W201" s="1270"/>
      <c r="X201" s="1270"/>
      <c r="Y201" s="1270"/>
      <c r="Z201" s="1270"/>
      <c r="AA201" s="1270"/>
      <c r="AB201" s="1270"/>
      <c r="AC201" s="1270"/>
      <c r="AD201" s="1270"/>
      <c r="AE201" s="1270"/>
      <c r="AF201" s="1270"/>
      <c r="AG201" s="1270"/>
      <c r="AH201" s="1270"/>
      <c r="AI201" s="1270"/>
      <c r="AJ201" s="1270"/>
      <c r="AK201" s="1270"/>
      <c r="AL201" s="1270"/>
      <c r="AM201" s="1270"/>
      <c r="AN201" s="1270"/>
      <c r="AO201" s="1270"/>
      <c r="AP201" s="1270"/>
      <c r="AQ201" s="1270"/>
      <c r="AR201" s="1270"/>
      <c r="AS201" s="1270"/>
    </row>
    <row r="202" spans="1:46" ht="43.5" customHeight="1">
      <c r="A202" s="1332"/>
      <c r="B202" s="1327"/>
      <c r="C202" s="1333"/>
      <c r="D202" s="1146"/>
      <c r="E202" s="1146"/>
      <c r="F202" s="1146"/>
      <c r="G202" s="1146"/>
      <c r="H202" s="1146"/>
      <c r="I202" s="1146"/>
      <c r="J202" s="1146"/>
      <c r="K202" s="1146"/>
      <c r="L202" s="1146"/>
      <c r="M202" s="1146"/>
      <c r="N202" s="1146"/>
      <c r="O202" s="1146"/>
      <c r="P202" s="1321"/>
      <c r="Q202" s="1270"/>
      <c r="R202" s="1270"/>
      <c r="S202" s="1270"/>
      <c r="T202" s="1270"/>
      <c r="U202" s="1270"/>
      <c r="V202" s="1270"/>
      <c r="W202" s="1270"/>
      <c r="X202" s="1270"/>
      <c r="Y202" s="1270"/>
      <c r="Z202" s="1270"/>
      <c r="AA202" s="1270"/>
      <c r="AB202" s="1270"/>
      <c r="AC202" s="1270"/>
      <c r="AD202" s="1270"/>
      <c r="AE202" s="1270"/>
      <c r="AF202" s="1270"/>
      <c r="AG202" s="1270"/>
      <c r="AH202" s="1270"/>
      <c r="AI202" s="1270"/>
      <c r="AJ202" s="1270"/>
      <c r="AK202" s="1270"/>
      <c r="AL202" s="1270"/>
      <c r="AM202" s="1270"/>
      <c r="AN202" s="1270"/>
      <c r="AO202" s="1270"/>
      <c r="AP202" s="1270"/>
      <c r="AQ202" s="1270"/>
      <c r="AR202" s="1270"/>
      <c r="AS202" s="1270"/>
      <c r="AT202" s="1270"/>
    </row>
    <row r="203" spans="1:46" ht="96" customHeight="1">
      <c r="A203" s="1631" t="s">
        <v>304</v>
      </c>
      <c r="B203" s="1631"/>
      <c r="C203" s="1631"/>
      <c r="D203" s="1146"/>
      <c r="E203" s="1146"/>
      <c r="F203" s="1146"/>
      <c r="G203" s="1146"/>
      <c r="H203" s="1146"/>
      <c r="I203" s="1146"/>
      <c r="J203" s="1146"/>
      <c r="K203" s="1146"/>
      <c r="L203" s="1146"/>
      <c r="M203" s="1146"/>
      <c r="N203" s="1146"/>
      <c r="O203" s="1146"/>
      <c r="P203" s="1321"/>
      <c r="Q203" s="1270"/>
      <c r="R203" s="1270"/>
      <c r="S203" s="1270"/>
      <c r="T203" s="1270"/>
      <c r="U203" s="1270"/>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70"/>
      <c r="AQ203" s="1270"/>
      <c r="AR203" s="1270"/>
      <c r="AS203" s="1270"/>
      <c r="AT203" s="1270"/>
    </row>
    <row r="204" spans="1:46" ht="43.5" customHeight="1">
      <c r="A204" s="1632" t="s">
        <v>305</v>
      </c>
      <c r="B204" s="1632"/>
      <c r="C204" s="1632"/>
      <c r="D204" s="1146"/>
      <c r="E204" s="1146"/>
      <c r="F204" s="1146"/>
      <c r="G204" s="1146"/>
      <c r="H204" s="1146"/>
      <c r="I204" s="1146"/>
      <c r="J204" s="1146"/>
      <c r="K204" s="1146"/>
      <c r="L204" s="1146"/>
      <c r="M204" s="1146"/>
      <c r="N204" s="1146"/>
      <c r="O204" s="1146"/>
      <c r="P204" s="1321"/>
      <c r="Q204" s="1270"/>
      <c r="R204" s="1270"/>
      <c r="S204" s="1270"/>
      <c r="T204" s="1270"/>
      <c r="U204" s="1270"/>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70"/>
      <c r="AQ204" s="1270"/>
      <c r="AR204" s="1270"/>
      <c r="AS204" s="1270"/>
      <c r="AT204" s="1270"/>
    </row>
    <row r="205" spans="1:46" ht="15" customHeight="1">
      <c r="A205" s="1262"/>
      <c r="B205" s="1262"/>
      <c r="C205" s="1262"/>
      <c r="D205" s="1146"/>
      <c r="E205" s="1146"/>
      <c r="F205" s="1146"/>
      <c r="G205" s="1146"/>
      <c r="H205" s="1146"/>
      <c r="I205" s="1146"/>
      <c r="J205" s="1146"/>
      <c r="K205" s="1146"/>
      <c r="L205" s="1146"/>
      <c r="M205" s="1146"/>
      <c r="N205" s="1146"/>
      <c r="O205" s="1146"/>
      <c r="P205" s="1321"/>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c r="AL205" s="1270"/>
      <c r="AM205" s="1270"/>
      <c r="AN205" s="1270"/>
      <c r="AO205" s="1270"/>
      <c r="AP205" s="1270"/>
      <c r="AQ205" s="1270"/>
      <c r="AR205" s="1270"/>
      <c r="AS205" s="1270"/>
      <c r="AT205" s="1270"/>
    </row>
    <row r="206" spans="1:46" ht="31.5">
      <c r="A206" s="1237" t="s">
        <v>40</v>
      </c>
      <c r="B206" s="1237" t="s">
        <v>7</v>
      </c>
      <c r="C206" s="1238" t="s">
        <v>117</v>
      </c>
      <c r="D206" s="1146"/>
      <c r="E206" s="1146"/>
      <c r="F206" s="1146"/>
      <c r="G206" s="1146"/>
      <c r="H206" s="1146"/>
      <c r="I206" s="1146"/>
      <c r="J206" s="1146"/>
      <c r="K206" s="1146"/>
      <c r="L206" s="1146"/>
      <c r="M206" s="1146"/>
      <c r="N206" s="1146"/>
      <c r="O206" s="1146"/>
      <c r="P206" s="1321"/>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c r="AL206" s="1270"/>
      <c r="AM206" s="1270"/>
      <c r="AN206" s="1270"/>
      <c r="AO206" s="1270"/>
      <c r="AP206" s="1270"/>
      <c r="AQ206" s="1270"/>
      <c r="AR206" s="1270"/>
      <c r="AS206" s="1270"/>
      <c r="AT206" s="1270"/>
    </row>
    <row r="207" spans="1:46" ht="15">
      <c r="A207" s="1329">
        <v>1</v>
      </c>
      <c r="B207" s="1329">
        <v>2</v>
      </c>
      <c r="C207" s="1329">
        <v>3</v>
      </c>
      <c r="D207" s="1146"/>
      <c r="E207" s="1146"/>
      <c r="F207" s="1146"/>
      <c r="G207" s="1146"/>
      <c r="H207" s="1146"/>
      <c r="I207" s="1146"/>
      <c r="J207" s="1146"/>
      <c r="K207" s="1146"/>
      <c r="L207" s="1146"/>
      <c r="M207" s="1146"/>
      <c r="N207" s="1146"/>
      <c r="O207" s="1146"/>
      <c r="P207" s="1321"/>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c r="AL207" s="1270"/>
      <c r="AM207" s="1270"/>
      <c r="AN207" s="1270"/>
      <c r="AO207" s="1270"/>
      <c r="AP207" s="1270"/>
      <c r="AQ207" s="1270"/>
      <c r="AR207" s="1270"/>
      <c r="AS207" s="1270"/>
      <c r="AT207" s="1270"/>
    </row>
    <row r="208" spans="1:46" ht="40.5" customHeight="1">
      <c r="A208" s="1330" t="s">
        <v>306</v>
      </c>
      <c r="B208" s="1322" t="s">
        <v>307</v>
      </c>
      <c r="C208" s="1334">
        <f>C192</f>
        <v>144.69999999999999</v>
      </c>
      <c r="D208" s="1335">
        <f>C208-(C209+C210+C211)</f>
        <v>0</v>
      </c>
      <c r="E208" s="1275"/>
      <c r="F208" s="1275"/>
      <c r="G208" s="1146"/>
      <c r="H208" s="1146"/>
      <c r="I208" s="1146"/>
      <c r="J208" s="1146"/>
      <c r="K208" s="1146"/>
      <c r="L208" s="1146"/>
      <c r="M208" s="1146"/>
      <c r="N208" s="1146"/>
      <c r="O208" s="1321"/>
      <c r="P208" s="134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c r="AL208" s="1270"/>
      <c r="AM208" s="1270"/>
      <c r="AN208" s="1270"/>
      <c r="AO208" s="1270"/>
      <c r="AP208" s="1270"/>
      <c r="AQ208" s="1270"/>
      <c r="AR208" s="1270"/>
      <c r="AS208" s="1270"/>
    </row>
    <row r="209" spans="1:46" ht="33" customHeight="1">
      <c r="A209" s="1330" t="s">
        <v>308</v>
      </c>
      <c r="B209" s="1322" t="s">
        <v>309</v>
      </c>
      <c r="C209" s="1336"/>
      <c r="D209" s="1275"/>
      <c r="E209" s="1275"/>
      <c r="F209" s="1275"/>
      <c r="G209" s="1146"/>
      <c r="H209" s="1146"/>
      <c r="I209" s="1146"/>
      <c r="J209" s="1146"/>
      <c r="K209" s="1146"/>
      <c r="L209" s="1146"/>
      <c r="M209" s="1146"/>
      <c r="N209" s="1146"/>
      <c r="O209" s="1321"/>
      <c r="P209" s="1270"/>
      <c r="Q209" s="1270"/>
      <c r="R209" s="1270"/>
      <c r="S209" s="1270"/>
      <c r="T209" s="1270"/>
      <c r="U209" s="1270"/>
      <c r="V209" s="1270"/>
      <c r="W209" s="1270"/>
      <c r="X209" s="1270"/>
      <c r="Y209" s="1270"/>
      <c r="Z209" s="1270"/>
      <c r="AA209" s="1270"/>
      <c r="AB209" s="1270"/>
      <c r="AC209" s="1270"/>
      <c r="AD209" s="1270"/>
      <c r="AE209" s="1270"/>
      <c r="AF209" s="1270"/>
      <c r="AG209" s="1270"/>
      <c r="AH209" s="1270"/>
      <c r="AI209" s="1270"/>
      <c r="AJ209" s="1270"/>
      <c r="AK209" s="1270"/>
      <c r="AL209" s="1270"/>
      <c r="AM209" s="1270"/>
      <c r="AN209" s="1270"/>
      <c r="AO209" s="1270"/>
      <c r="AP209" s="1270"/>
      <c r="AQ209" s="1270"/>
      <c r="AR209" s="1270"/>
      <c r="AS209" s="1270"/>
    </row>
    <row r="210" spans="1:46" ht="19.5" customHeight="1">
      <c r="A210" s="1330" t="s">
        <v>310</v>
      </c>
      <c r="B210" s="1322" t="s">
        <v>311</v>
      </c>
      <c r="C210" s="1336">
        <v>144.69999999999999</v>
      </c>
      <c r="D210" s="1275"/>
      <c r="E210" s="1275"/>
      <c r="F210" s="1275"/>
      <c r="G210" s="1146"/>
      <c r="H210" s="1146"/>
      <c r="I210" s="1146"/>
      <c r="J210" s="1146"/>
      <c r="K210" s="1146"/>
      <c r="L210" s="1146"/>
      <c r="M210" s="1146"/>
      <c r="N210" s="1146"/>
      <c r="O210" s="1321"/>
      <c r="P210" s="1270"/>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0"/>
      <c r="AQ210" s="1270"/>
      <c r="AR210" s="1270"/>
      <c r="AS210" s="1270"/>
    </row>
    <row r="211" spans="1:46" ht="21" customHeight="1">
      <c r="A211" s="1330" t="s">
        <v>312</v>
      </c>
      <c r="B211" s="1322" t="s">
        <v>313</v>
      </c>
      <c r="C211" s="1336"/>
      <c r="D211" s="1275"/>
      <c r="E211" s="1275"/>
      <c r="F211" s="1275"/>
      <c r="G211" s="1146"/>
      <c r="H211" s="1146"/>
      <c r="I211" s="1146"/>
      <c r="J211" s="1146"/>
      <c r="K211" s="1146"/>
      <c r="L211" s="1146"/>
      <c r="M211" s="1146"/>
      <c r="N211" s="1146"/>
      <c r="O211" s="1321"/>
      <c r="P211" s="1270"/>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0"/>
      <c r="AQ211" s="1270"/>
      <c r="AR211" s="1270"/>
      <c r="AS211" s="1270"/>
    </row>
    <row r="212" spans="1:46" ht="38.25" customHeight="1">
      <c r="A212" s="1330" t="s">
        <v>314</v>
      </c>
      <c r="B212" s="1322" t="s">
        <v>315</v>
      </c>
      <c r="C212" s="1336"/>
      <c r="D212" s="1275"/>
      <c r="E212" s="1275"/>
      <c r="F212" s="1275"/>
      <c r="G212" s="1146"/>
      <c r="H212" s="1146"/>
      <c r="I212" s="1146"/>
      <c r="J212" s="1146"/>
      <c r="K212" s="1146"/>
      <c r="L212" s="1146"/>
      <c r="M212" s="1146"/>
      <c r="N212" s="1146"/>
      <c r="O212" s="1321"/>
      <c r="P212" s="1270"/>
      <c r="Q212" s="1270"/>
      <c r="R212" s="1270"/>
      <c r="S212" s="1270"/>
      <c r="T212" s="1270"/>
      <c r="U212" s="1270"/>
      <c r="V212" s="1270"/>
      <c r="W212" s="1270"/>
      <c r="X212" s="1270"/>
      <c r="Y212" s="1270"/>
      <c r="Z212" s="1270"/>
      <c r="AA212" s="1270"/>
      <c r="AB212" s="1270"/>
      <c r="AC212" s="1270"/>
      <c r="AD212" s="1270"/>
      <c r="AE212" s="1270"/>
      <c r="AF212" s="1270"/>
      <c r="AG212" s="1270"/>
      <c r="AH212" s="1270"/>
      <c r="AI212" s="1270"/>
      <c r="AJ212" s="1270"/>
      <c r="AK212" s="1270"/>
      <c r="AL212" s="1270"/>
      <c r="AM212" s="1270"/>
      <c r="AN212" s="1270"/>
      <c r="AO212" s="1270"/>
      <c r="AP212" s="1270"/>
      <c r="AQ212" s="1270"/>
      <c r="AR212" s="1270"/>
      <c r="AS212" s="1270"/>
    </row>
    <row r="213" spans="1:46" ht="25.5" customHeight="1">
      <c r="A213" s="1330" t="s">
        <v>316</v>
      </c>
      <c r="B213" s="1322" t="s">
        <v>317</v>
      </c>
      <c r="C213" s="1336"/>
      <c r="D213" s="1275"/>
      <c r="E213" s="1275"/>
      <c r="F213" s="1275"/>
      <c r="G213" s="1146"/>
      <c r="H213" s="1146"/>
      <c r="I213" s="1146"/>
      <c r="J213" s="1146"/>
      <c r="K213" s="1146"/>
      <c r="L213" s="1146"/>
      <c r="M213" s="1146"/>
      <c r="N213" s="1146"/>
      <c r="O213" s="1321"/>
      <c r="P213" s="1270"/>
      <c r="Q213" s="1270"/>
      <c r="R213" s="1270"/>
      <c r="S213" s="1270"/>
      <c r="T213" s="1270"/>
      <c r="U213" s="1270"/>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70"/>
      <c r="AQ213" s="1270"/>
      <c r="AR213" s="1270"/>
      <c r="AS213" s="1270"/>
    </row>
    <row r="214" spans="1:46" ht="15.75">
      <c r="A214" s="1332"/>
      <c r="B214" s="1327"/>
      <c r="C214" s="1333"/>
      <c r="D214" s="1275"/>
      <c r="E214" s="1275"/>
      <c r="F214" s="1275"/>
      <c r="G214" s="1146"/>
      <c r="H214" s="1146"/>
      <c r="I214" s="1146"/>
      <c r="J214" s="1146"/>
      <c r="K214" s="1146"/>
      <c r="L214" s="1146"/>
      <c r="M214" s="1146"/>
      <c r="N214" s="1146"/>
      <c r="O214" s="1146"/>
      <c r="P214" s="1321"/>
      <c r="Q214" s="1270"/>
      <c r="R214" s="1270"/>
      <c r="S214" s="1270"/>
      <c r="T214" s="1270"/>
      <c r="U214" s="1270"/>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70"/>
      <c r="AQ214" s="1270"/>
      <c r="AR214" s="1270"/>
      <c r="AS214" s="1270"/>
      <c r="AT214" s="1270"/>
    </row>
    <row r="215" spans="1:46" ht="49.5" customHeight="1">
      <c r="A215" s="176" t="s">
        <v>318</v>
      </c>
      <c r="B215" s="1341"/>
      <c r="C215" s="1342" t="s">
        <v>326</v>
      </c>
      <c r="D215" s="1341"/>
      <c r="E215" s="1343" t="s">
        <v>528</v>
      </c>
      <c r="F215" s="1275"/>
      <c r="G215" s="1343"/>
      <c r="H215" s="1275"/>
      <c r="I215" s="1275"/>
      <c r="J215" s="1275"/>
      <c r="K215" s="1275"/>
      <c r="L215" s="1146"/>
      <c r="M215" s="1146"/>
      <c r="N215" s="1146"/>
      <c r="O215" s="1146"/>
      <c r="P215" s="1146"/>
      <c r="Q215" s="1270"/>
      <c r="R215" s="1270"/>
      <c r="S215" s="1270"/>
      <c r="T215" s="1270"/>
      <c r="U215" s="1270"/>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70"/>
      <c r="AQ215" s="1270"/>
      <c r="AR215" s="1270"/>
      <c r="AS215" s="1270"/>
      <c r="AT215" s="1270"/>
    </row>
    <row r="216" spans="1:46" ht="15">
      <c r="A216" s="180"/>
      <c r="B216" s="1341"/>
      <c r="C216" s="1344" t="s">
        <v>319</v>
      </c>
      <c r="D216" s="1345"/>
      <c r="E216" s="1344" t="s">
        <v>320</v>
      </c>
      <c r="F216" s="1235"/>
      <c r="G216" s="1344" t="s">
        <v>321</v>
      </c>
      <c r="H216" s="1275"/>
      <c r="I216" s="1275"/>
      <c r="J216" s="1275"/>
      <c r="K216" s="1275"/>
      <c r="L216" s="1146"/>
      <c r="M216" s="1146"/>
      <c r="N216" s="1146"/>
      <c r="O216" s="1146"/>
      <c r="P216" s="1146"/>
      <c r="Q216" s="1270"/>
      <c r="R216" s="1270"/>
      <c r="S216" s="1270"/>
      <c r="T216" s="1270"/>
      <c r="U216" s="1270"/>
      <c r="V216" s="1270"/>
      <c r="W216" s="1270"/>
      <c r="X216" s="1270"/>
      <c r="Y216" s="1270"/>
      <c r="Z216" s="1270"/>
      <c r="AA216" s="1270"/>
      <c r="AB216" s="1270"/>
      <c r="AC216" s="1270"/>
      <c r="AD216" s="1270"/>
      <c r="AE216" s="1270"/>
      <c r="AF216" s="1270"/>
      <c r="AG216" s="1270"/>
      <c r="AH216" s="1270"/>
      <c r="AI216" s="1270"/>
      <c r="AJ216" s="1270"/>
      <c r="AK216" s="1270"/>
      <c r="AL216" s="1270"/>
      <c r="AM216" s="1270"/>
      <c r="AN216" s="1270"/>
      <c r="AO216" s="1270"/>
      <c r="AP216" s="1270"/>
      <c r="AQ216" s="1270"/>
      <c r="AR216" s="1270"/>
      <c r="AS216" s="1270"/>
      <c r="AT216" s="1270"/>
    </row>
    <row r="217" spans="1:46" ht="15">
      <c r="A217" s="1341"/>
      <c r="B217" s="1341"/>
      <c r="C217" s="1342">
        <v>88795122334</v>
      </c>
      <c r="D217" s="1341"/>
      <c r="E217" s="1357" t="s">
        <v>529</v>
      </c>
      <c r="F217" s="1358"/>
      <c r="G217" s="1343" t="s">
        <v>530</v>
      </c>
      <c r="H217" s="1275"/>
      <c r="I217" s="1275"/>
      <c r="J217" s="1275"/>
      <c r="K217" s="1275"/>
      <c r="L217" s="1146"/>
      <c r="M217" s="1146"/>
      <c r="N217" s="1146"/>
      <c r="O217" s="1146"/>
      <c r="P217" s="1146"/>
      <c r="Q217" s="1270"/>
      <c r="R217" s="1270"/>
      <c r="S217" s="1270"/>
      <c r="T217" s="1270"/>
      <c r="U217" s="1270"/>
      <c r="V217" s="1270"/>
      <c r="W217" s="1270"/>
      <c r="X217" s="1270"/>
      <c r="Y217" s="1270"/>
      <c r="Z217" s="1270"/>
      <c r="AA217" s="1270"/>
      <c r="AB217" s="1270"/>
      <c r="AC217" s="1270"/>
      <c r="AD217" s="1270"/>
      <c r="AE217" s="1270"/>
      <c r="AF217" s="1270"/>
      <c r="AG217" s="1270"/>
      <c r="AH217" s="1270"/>
      <c r="AI217" s="1270"/>
      <c r="AJ217" s="1270"/>
      <c r="AK217" s="1270"/>
      <c r="AL217" s="1270"/>
      <c r="AM217" s="1270"/>
      <c r="AN217" s="1270"/>
      <c r="AO217" s="1270"/>
      <c r="AP217" s="1270"/>
      <c r="AQ217" s="1270"/>
      <c r="AR217" s="1270"/>
      <c r="AS217" s="1270"/>
      <c r="AT217" s="1270"/>
    </row>
    <row r="218" spans="1:46" ht="15">
      <c r="A218" s="1341"/>
      <c r="B218" s="1341"/>
      <c r="C218" s="1233" t="s">
        <v>322</v>
      </c>
      <c r="D218" s="1341"/>
      <c r="E218" s="1347" t="s">
        <v>323</v>
      </c>
      <c r="F218" s="1275"/>
      <c r="G218" s="1235" t="s">
        <v>324</v>
      </c>
      <c r="H218" s="1275"/>
      <c r="I218" s="1275"/>
      <c r="J218" s="1275"/>
      <c r="K218" s="1275"/>
      <c r="L218" s="1146"/>
      <c r="M218" s="1146"/>
      <c r="N218" s="1146"/>
      <c r="O218" s="1146"/>
      <c r="P218" s="1146"/>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row>
    <row r="219" spans="1:46" ht="15">
      <c r="A219" s="1341"/>
      <c r="B219" s="1341"/>
      <c r="C219" s="1341"/>
      <c r="D219" s="1341"/>
      <c r="E219" s="1275"/>
      <c r="F219" s="1275"/>
      <c r="G219" s="1275"/>
      <c r="H219" s="1275"/>
      <c r="I219" s="1275"/>
      <c r="J219" s="1275"/>
      <c r="K219" s="1275"/>
      <c r="L219" s="1146"/>
      <c r="M219" s="1146"/>
      <c r="N219" s="1146"/>
      <c r="O219" s="1146"/>
      <c r="P219" s="1146"/>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row>
    <row r="220" spans="1:46" ht="12.75" customHeight="1">
      <c r="A220" s="1341"/>
      <c r="B220" s="1341"/>
      <c r="C220" s="1341"/>
      <c r="D220" s="1341"/>
      <c r="E220" s="1275"/>
      <c r="F220" s="1275"/>
      <c r="G220" s="1275"/>
      <c r="H220" s="1275"/>
      <c r="I220" s="1275"/>
      <c r="J220" s="1275"/>
      <c r="K220" s="1275"/>
      <c r="L220" s="1146"/>
      <c r="M220" s="1146"/>
      <c r="N220" s="1146"/>
      <c r="O220" s="1146"/>
      <c r="P220" s="1146"/>
    </row>
    <row r="221" spans="1:46" ht="12.75" customHeight="1">
      <c r="A221" s="1341"/>
      <c r="B221" s="1341"/>
      <c r="C221" s="1341"/>
      <c r="D221" s="1341"/>
      <c r="E221" s="1275"/>
      <c r="F221" s="1275"/>
      <c r="G221" s="1275"/>
      <c r="H221" s="1275"/>
      <c r="I221" s="1275"/>
      <c r="J221" s="1275"/>
      <c r="K221" s="1275"/>
      <c r="L221" s="1146"/>
      <c r="M221" s="1146"/>
      <c r="N221" s="1146"/>
      <c r="O221" s="1146"/>
      <c r="P221" s="1146"/>
    </row>
    <row r="222" spans="1:46" ht="12.75" customHeight="1">
      <c r="A222" s="1341"/>
      <c r="B222" s="1341"/>
      <c r="C222" s="1341"/>
      <c r="D222" s="1341"/>
      <c r="E222" s="1275"/>
      <c r="F222" s="1275"/>
      <c r="G222" s="1275"/>
      <c r="H222" s="1275"/>
      <c r="I222" s="1275"/>
      <c r="J222" s="1275"/>
      <c r="K222" s="1275"/>
      <c r="L222" s="1146"/>
      <c r="M222" s="1146"/>
      <c r="N222" s="1146"/>
      <c r="O222" s="1146"/>
      <c r="P222" s="1146"/>
    </row>
    <row r="223" spans="1:46" ht="12.75" customHeight="1">
      <c r="A223" s="1341"/>
      <c r="B223" s="1341"/>
      <c r="C223" s="1341"/>
      <c r="D223" s="1341"/>
      <c r="E223" s="1275"/>
      <c r="F223" s="1275"/>
      <c r="G223" s="1275"/>
      <c r="H223" s="1275"/>
      <c r="I223" s="1275"/>
      <c r="J223" s="1275"/>
      <c r="K223" s="1275"/>
      <c r="L223" s="1146"/>
      <c r="M223" s="1146"/>
      <c r="N223" s="1146"/>
      <c r="O223" s="1146"/>
      <c r="P223" s="1146"/>
    </row>
    <row r="224" spans="1:46" ht="12.75" customHeight="1">
      <c r="A224" s="1341"/>
      <c r="B224" s="1341"/>
      <c r="C224" s="1341"/>
      <c r="D224" s="1341"/>
      <c r="E224" s="1275"/>
      <c r="F224" s="1275"/>
      <c r="G224" s="1275"/>
      <c r="H224" s="1275"/>
      <c r="I224" s="1275"/>
      <c r="J224" s="1275"/>
      <c r="K224" s="1275"/>
      <c r="L224" s="1146"/>
      <c r="M224" s="1146"/>
      <c r="N224" s="1146"/>
      <c r="O224" s="1146"/>
      <c r="P224" s="1146"/>
    </row>
    <row r="225" spans="1:16" ht="12.75" customHeight="1">
      <c r="A225" s="1341"/>
      <c r="B225" s="1341"/>
      <c r="C225" s="1341"/>
      <c r="D225" s="1341"/>
      <c r="E225" s="1275"/>
      <c r="F225" s="1275"/>
      <c r="G225" s="1275"/>
      <c r="H225" s="1275"/>
      <c r="I225" s="1275"/>
      <c r="J225" s="1275"/>
      <c r="K225" s="1275"/>
      <c r="L225" s="1146"/>
      <c r="M225" s="1146"/>
      <c r="N225" s="1146"/>
      <c r="O225" s="1146"/>
      <c r="P225" s="1146"/>
    </row>
    <row r="226" spans="1:16" ht="12.75" customHeight="1">
      <c r="A226" s="1341"/>
      <c r="B226" s="1341"/>
      <c r="C226" s="1341"/>
      <c r="D226" s="1341"/>
      <c r="E226" s="1275"/>
      <c r="F226" s="1275"/>
      <c r="G226" s="1275"/>
      <c r="H226" s="1275"/>
      <c r="I226" s="1275"/>
      <c r="J226" s="1275"/>
      <c r="K226" s="1275"/>
      <c r="L226" s="1146"/>
      <c r="M226" s="1146"/>
      <c r="N226" s="1146"/>
      <c r="O226" s="1146"/>
      <c r="P226" s="1146"/>
    </row>
    <row r="227" spans="1:16" ht="12.75" customHeight="1">
      <c r="A227" s="1341"/>
      <c r="B227" s="1341"/>
      <c r="C227" s="1341"/>
      <c r="D227" s="1341"/>
      <c r="E227" s="1275"/>
      <c r="F227" s="1275"/>
      <c r="G227" s="1275"/>
      <c r="H227" s="1275"/>
      <c r="I227" s="1275"/>
      <c r="J227" s="1275"/>
      <c r="K227" s="1275"/>
      <c r="L227" s="1146"/>
      <c r="M227" s="1146"/>
      <c r="N227" s="1146"/>
      <c r="O227" s="1146"/>
      <c r="P227" s="1146"/>
    </row>
    <row r="228" spans="1:16" ht="12.75" customHeight="1">
      <c r="A228" s="1341"/>
      <c r="B228" s="1341"/>
      <c r="C228" s="1341"/>
      <c r="D228" s="1341"/>
      <c r="E228" s="1275"/>
      <c r="F228" s="1275"/>
      <c r="G228" s="1275"/>
      <c r="H228" s="1275"/>
      <c r="I228" s="1275"/>
      <c r="J228" s="1275"/>
      <c r="K228" s="1275"/>
      <c r="L228" s="1146"/>
      <c r="M228" s="1146"/>
      <c r="N228" s="1146"/>
      <c r="O228" s="1146"/>
      <c r="P228" s="1146"/>
    </row>
    <row r="229" spans="1:16" ht="12.75" customHeight="1">
      <c r="A229" s="1341"/>
      <c r="B229" s="1341"/>
      <c r="C229" s="1341"/>
      <c r="D229" s="1341"/>
      <c r="E229" s="1275"/>
      <c r="F229" s="1275"/>
      <c r="G229" s="1275"/>
      <c r="H229" s="1275"/>
      <c r="I229" s="1275"/>
      <c r="J229" s="1275"/>
      <c r="K229" s="1275"/>
      <c r="L229" s="1146"/>
      <c r="M229" s="1146"/>
      <c r="N229" s="1146"/>
      <c r="O229" s="1146"/>
      <c r="P229" s="1146"/>
    </row>
    <row r="230" spans="1:16" ht="12.75" customHeight="1">
      <c r="A230" s="1341"/>
      <c r="B230" s="1341"/>
      <c r="C230" s="1341"/>
      <c r="D230" s="1341"/>
      <c r="E230" s="1275"/>
      <c r="F230" s="1275"/>
      <c r="G230" s="1275"/>
      <c r="H230" s="1275"/>
      <c r="I230" s="1275"/>
      <c r="J230" s="1275"/>
      <c r="K230" s="1275"/>
      <c r="L230" s="1146"/>
      <c r="M230" s="1146"/>
      <c r="N230" s="1146"/>
      <c r="O230" s="1146"/>
      <c r="P230" s="1146"/>
    </row>
    <row r="231" spans="1:16" ht="12.75" customHeight="1">
      <c r="A231" s="1341"/>
      <c r="B231" s="1341"/>
      <c r="C231" s="1341"/>
      <c r="D231" s="1341"/>
      <c r="E231" s="1275"/>
      <c r="F231" s="1275"/>
      <c r="G231" s="1275"/>
      <c r="H231" s="1275"/>
      <c r="I231" s="1275"/>
      <c r="J231" s="1275"/>
      <c r="K231" s="1275"/>
      <c r="L231" s="1146"/>
      <c r="M231" s="1146"/>
      <c r="N231" s="1146"/>
      <c r="O231" s="1146"/>
      <c r="P231" s="1146"/>
    </row>
    <row r="232" spans="1:16" ht="12.75" customHeight="1">
      <c r="A232" s="1341"/>
      <c r="B232" s="1341"/>
      <c r="C232" s="1341"/>
      <c r="D232" s="1341"/>
      <c r="E232" s="1275"/>
      <c r="F232" s="1275"/>
      <c r="G232" s="1275"/>
      <c r="H232" s="1275"/>
      <c r="I232" s="1275"/>
      <c r="J232" s="1275"/>
      <c r="K232" s="1275"/>
      <c r="L232" s="1146"/>
      <c r="M232" s="1146"/>
      <c r="N232" s="1146"/>
      <c r="O232" s="1146"/>
      <c r="P232" s="1146"/>
    </row>
    <row r="233" spans="1:16" ht="12.75" customHeight="1">
      <c r="A233" s="1348"/>
      <c r="B233" s="1348"/>
      <c r="C233" s="1348"/>
      <c r="D233" s="1348"/>
      <c r="E233" s="1146"/>
      <c r="F233" s="1146"/>
      <c r="G233" s="1146"/>
      <c r="H233" s="1146"/>
      <c r="I233" s="1146"/>
      <c r="J233" s="1146"/>
      <c r="K233" s="1146"/>
      <c r="L233" s="1146"/>
      <c r="M233" s="1146"/>
      <c r="N233" s="1146"/>
      <c r="O233" s="1146"/>
      <c r="P233" s="1146"/>
    </row>
    <row r="234" spans="1:16" ht="12.75" customHeight="1">
      <c r="A234" s="1348"/>
      <c r="B234" s="1348"/>
      <c r="C234" s="1348"/>
      <c r="D234" s="1348"/>
      <c r="E234" s="1146"/>
      <c r="F234" s="1146"/>
      <c r="G234" s="1146"/>
      <c r="H234" s="1146"/>
      <c r="I234" s="1146"/>
      <c r="J234" s="1146"/>
      <c r="K234" s="1146"/>
      <c r="L234" s="1146"/>
      <c r="M234" s="1146"/>
      <c r="N234" s="1146"/>
      <c r="O234" s="1146"/>
      <c r="P234" s="1146"/>
    </row>
    <row r="235" spans="1:16" ht="12.75" customHeight="1">
      <c r="A235" s="1348"/>
      <c r="B235" s="1348"/>
      <c r="C235" s="1348"/>
      <c r="D235" s="1348"/>
      <c r="E235" s="1349"/>
      <c r="F235" s="1146"/>
      <c r="G235" s="1146"/>
      <c r="H235" s="1146"/>
      <c r="I235" s="1146"/>
      <c r="J235" s="1146"/>
      <c r="K235" s="1146"/>
      <c r="L235" s="1146"/>
      <c r="M235" s="1146"/>
      <c r="N235" s="1146"/>
      <c r="O235" s="1146"/>
      <c r="P235" s="1146"/>
    </row>
    <row r="236" spans="1:16" ht="12.75" customHeight="1">
      <c r="A236" s="1348"/>
      <c r="B236" s="1348"/>
      <c r="C236" s="1348"/>
      <c r="D236" s="1348"/>
      <c r="E236" s="1146"/>
      <c r="F236" s="1146"/>
      <c r="G236" s="1146"/>
      <c r="H236" s="1146"/>
      <c r="I236" s="1146"/>
      <c r="J236" s="1146"/>
      <c r="K236" s="1146"/>
      <c r="L236" s="1146"/>
      <c r="M236" s="1146"/>
      <c r="N236" s="1146"/>
      <c r="O236" s="1146"/>
      <c r="P236" s="1146"/>
    </row>
    <row r="237" spans="1:16" ht="12.75" customHeight="1">
      <c r="A237" s="1348"/>
      <c r="B237" s="1348"/>
      <c r="C237" s="1348"/>
      <c r="D237" s="1348"/>
      <c r="E237" s="1146"/>
      <c r="F237" s="1146"/>
      <c r="G237" s="1146"/>
      <c r="H237" s="1146"/>
      <c r="I237" s="1146"/>
      <c r="J237" s="1146"/>
      <c r="K237" s="1146"/>
      <c r="L237" s="1146"/>
      <c r="M237" s="1146"/>
      <c r="N237" s="1146"/>
      <c r="O237" s="1146"/>
      <c r="P237" s="1146"/>
    </row>
    <row r="238" spans="1:16" ht="12.75" customHeight="1">
      <c r="A238" s="1348"/>
      <c r="B238" s="1348"/>
      <c r="C238" s="1348"/>
      <c r="D238" s="1348"/>
      <c r="E238" s="1146"/>
      <c r="F238" s="1146"/>
      <c r="G238" s="1146"/>
      <c r="H238" s="1146"/>
      <c r="I238" s="1146"/>
      <c r="J238" s="1146"/>
      <c r="K238" s="1146"/>
      <c r="L238" s="1146"/>
      <c r="M238" s="1146"/>
      <c r="N238" s="1146"/>
      <c r="O238" s="1146"/>
      <c r="P238" s="1146"/>
    </row>
    <row r="239" spans="1:16" ht="14.25" customHeight="1">
      <c r="A239" s="1348"/>
      <c r="B239" s="1348"/>
      <c r="C239" s="1348"/>
      <c r="D239" s="1348"/>
      <c r="E239" s="1146"/>
      <c r="F239" s="1146"/>
      <c r="G239" s="1146"/>
      <c r="H239" s="1146"/>
      <c r="I239" s="1146"/>
      <c r="J239" s="1146"/>
      <c r="K239" s="1146"/>
      <c r="L239" s="1146"/>
      <c r="M239" s="1146"/>
      <c r="N239" s="1146"/>
      <c r="O239" s="1146"/>
      <c r="P239" s="1146"/>
    </row>
    <row r="240" spans="1:16" ht="15" customHeight="1">
      <c r="A240" s="1348"/>
      <c r="B240" s="1348"/>
      <c r="C240" s="1348"/>
      <c r="D240" s="1348"/>
      <c r="E240" s="1146"/>
      <c r="F240" s="1146"/>
      <c r="G240" s="1146"/>
      <c r="H240" s="1146"/>
      <c r="I240" s="1146"/>
      <c r="J240" s="1146"/>
      <c r="K240" s="1146"/>
      <c r="L240" s="1146"/>
      <c r="M240" s="1146"/>
      <c r="N240" s="1146"/>
      <c r="O240" s="1146"/>
      <c r="P240" s="1146"/>
    </row>
    <row r="241" spans="1:16" ht="12" customHeight="1">
      <c r="A241" s="1348"/>
      <c r="B241" s="1348"/>
      <c r="C241" s="1348"/>
      <c r="D241" s="1348"/>
      <c r="E241" s="1146"/>
      <c r="F241" s="1146"/>
      <c r="G241" s="1146"/>
      <c r="H241" s="1146"/>
      <c r="I241" s="1146"/>
      <c r="J241" s="1146"/>
      <c r="K241" s="1146"/>
      <c r="L241" s="1146"/>
      <c r="M241" s="1146"/>
      <c r="N241" s="1146"/>
      <c r="O241" s="1146"/>
      <c r="P241" s="1146"/>
    </row>
    <row r="242" spans="1:16" ht="12.75" customHeight="1">
      <c r="A242" s="1348"/>
      <c r="B242" s="1348"/>
      <c r="C242" s="1348"/>
      <c r="D242" s="1348"/>
      <c r="E242" s="1146"/>
      <c r="F242" s="1146"/>
      <c r="G242" s="1146"/>
      <c r="H242" s="1146"/>
      <c r="I242" s="1146"/>
      <c r="J242" s="1146"/>
      <c r="K242" s="1146"/>
      <c r="L242" s="1146"/>
      <c r="M242" s="1146"/>
      <c r="N242" s="1146"/>
      <c r="O242" s="1146"/>
      <c r="P242" s="1146"/>
    </row>
    <row r="243" spans="1:16" ht="12.75" customHeight="1">
      <c r="A243" s="1348"/>
      <c r="B243" s="1348"/>
      <c r="C243" s="1348"/>
      <c r="D243" s="1348"/>
      <c r="E243" s="1146"/>
      <c r="F243" s="1146"/>
      <c r="G243" s="1146"/>
      <c r="H243" s="1146"/>
      <c r="I243" s="1146"/>
      <c r="J243" s="1146"/>
      <c r="K243" s="1146"/>
      <c r="L243" s="1146"/>
      <c r="M243" s="1146"/>
      <c r="N243" s="1146"/>
      <c r="O243" s="1146"/>
      <c r="P243" s="1146"/>
    </row>
    <row r="244" spans="1:16" ht="15">
      <c r="A244" s="1146"/>
      <c r="B244" s="1146"/>
      <c r="C244" s="1146"/>
      <c r="D244" s="1146"/>
      <c r="E244" s="1146"/>
      <c r="F244" s="1146"/>
      <c r="G244" s="1146"/>
      <c r="H244" s="1146"/>
      <c r="I244" s="1146"/>
      <c r="J244" s="1146"/>
      <c r="K244" s="1146"/>
      <c r="L244" s="1146"/>
      <c r="M244" s="1146"/>
      <c r="N244" s="1146"/>
      <c r="O244" s="1146"/>
      <c r="P244" s="1146"/>
    </row>
    <row r="245" spans="1:16" ht="15">
      <c r="A245" s="1146"/>
      <c r="B245" s="1146"/>
      <c r="C245" s="1146"/>
      <c r="D245" s="1146"/>
      <c r="E245" s="1146"/>
      <c r="F245" s="1146"/>
      <c r="G245" s="1146"/>
      <c r="H245" s="1146"/>
      <c r="I245" s="1146"/>
      <c r="J245" s="1146"/>
      <c r="K245" s="1146"/>
      <c r="L245" s="1146"/>
      <c r="M245" s="1146"/>
      <c r="N245" s="1146"/>
      <c r="O245" s="1146"/>
      <c r="P245" s="1146"/>
    </row>
    <row r="246" spans="1:16" ht="15">
      <c r="A246" s="1146"/>
      <c r="B246" s="1146"/>
      <c r="C246" s="1146"/>
      <c r="D246" s="1146"/>
      <c r="E246" s="1146"/>
      <c r="F246" s="1146"/>
      <c r="G246" s="1146"/>
      <c r="H246" s="1146"/>
      <c r="I246" s="1146"/>
      <c r="J246" s="1146"/>
      <c r="K246" s="1146"/>
      <c r="L246" s="1146"/>
      <c r="M246" s="1146"/>
      <c r="N246" s="1146"/>
      <c r="O246" s="1146"/>
      <c r="P246" s="1146"/>
    </row>
    <row r="247" spans="1:16" ht="15">
      <c r="A247" s="1146"/>
      <c r="B247" s="1146"/>
      <c r="C247" s="1146"/>
      <c r="D247" s="1146"/>
      <c r="E247" s="1146"/>
      <c r="F247" s="1146"/>
      <c r="G247" s="1146"/>
      <c r="H247" s="1146"/>
      <c r="I247" s="1146"/>
      <c r="J247" s="1146"/>
      <c r="K247" s="1146"/>
      <c r="L247" s="1146"/>
      <c r="M247" s="1146"/>
      <c r="N247" s="1146"/>
      <c r="O247" s="1146"/>
      <c r="P247" s="1146"/>
    </row>
    <row r="248" spans="1:16" ht="15">
      <c r="A248" s="1146"/>
      <c r="B248" s="1146"/>
      <c r="C248" s="1146"/>
      <c r="D248" s="1146"/>
      <c r="E248" s="1146"/>
      <c r="F248" s="1146"/>
      <c r="G248" s="1146"/>
      <c r="H248" s="1146"/>
      <c r="I248" s="1146"/>
      <c r="J248" s="1146"/>
      <c r="K248" s="1146"/>
      <c r="L248" s="1146"/>
      <c r="M248" s="1146"/>
      <c r="N248" s="1146"/>
      <c r="O248" s="1146"/>
      <c r="P248" s="1146"/>
    </row>
    <row r="249" spans="1:16" ht="15">
      <c r="A249" s="1146"/>
      <c r="B249" s="1146"/>
      <c r="C249" s="1146"/>
      <c r="D249" s="1146"/>
      <c r="E249" s="1146"/>
      <c r="F249" s="1146"/>
      <c r="G249" s="1146"/>
      <c r="H249" s="1146"/>
      <c r="I249" s="1146"/>
      <c r="J249" s="1146"/>
      <c r="K249" s="1146"/>
      <c r="L249" s="1146"/>
      <c r="M249" s="1146"/>
      <c r="N249" s="1146"/>
      <c r="O249" s="1146"/>
      <c r="P249" s="1146"/>
    </row>
    <row r="250" spans="1:16" ht="15">
      <c r="A250" s="1146"/>
      <c r="B250" s="1146"/>
      <c r="C250" s="1146"/>
      <c r="D250" s="1146"/>
      <c r="E250" s="1146"/>
      <c r="F250" s="1146"/>
      <c r="G250" s="1146"/>
      <c r="H250" s="1146"/>
      <c r="I250" s="1146"/>
      <c r="J250" s="1146"/>
      <c r="K250" s="1146"/>
      <c r="L250" s="1146"/>
      <c r="M250" s="1146"/>
      <c r="N250" s="1146"/>
      <c r="O250" s="1146"/>
      <c r="P250" s="1146"/>
    </row>
    <row r="251" spans="1:16" ht="15">
      <c r="A251" s="1146"/>
      <c r="B251" s="1146"/>
      <c r="C251" s="1146"/>
      <c r="D251" s="1146"/>
      <c r="E251" s="1146"/>
      <c r="F251" s="1146"/>
      <c r="G251" s="1146"/>
      <c r="H251" s="1146"/>
      <c r="I251" s="1146"/>
      <c r="J251" s="1146"/>
      <c r="K251" s="1146"/>
      <c r="L251" s="1146"/>
      <c r="M251" s="1146"/>
      <c r="N251" s="1146"/>
      <c r="O251" s="1146"/>
      <c r="P251" s="1146"/>
    </row>
    <row r="252" spans="1:16" ht="15">
      <c r="A252" s="1146"/>
      <c r="B252" s="1146"/>
      <c r="C252" s="1146"/>
      <c r="D252" s="1146"/>
      <c r="E252" s="1146"/>
      <c r="F252" s="1146"/>
      <c r="G252" s="1146"/>
      <c r="H252" s="1146"/>
      <c r="I252" s="1146"/>
      <c r="J252" s="1146"/>
      <c r="K252" s="1146"/>
      <c r="L252" s="1146"/>
      <c r="M252" s="1146"/>
      <c r="N252" s="1146"/>
      <c r="O252" s="1146"/>
      <c r="P252" s="1146"/>
    </row>
    <row r="253" spans="1:16" ht="15">
      <c r="A253" s="1146"/>
      <c r="B253" s="1146"/>
      <c r="C253" s="1146"/>
      <c r="D253" s="1146"/>
      <c r="E253" s="1146"/>
      <c r="F253" s="1146"/>
      <c r="G253" s="1146"/>
      <c r="H253" s="1146"/>
      <c r="I253" s="1146"/>
      <c r="J253" s="1146"/>
      <c r="K253" s="1146"/>
      <c r="L253" s="1146"/>
      <c r="M253" s="1146"/>
      <c r="N253" s="1146"/>
      <c r="O253" s="1146"/>
      <c r="P253" s="1146"/>
    </row>
    <row r="254" spans="1:16" ht="15">
      <c r="A254" s="1146"/>
      <c r="B254" s="1146"/>
      <c r="C254" s="1146"/>
      <c r="D254" s="1146"/>
      <c r="E254" s="1146"/>
      <c r="F254" s="1146"/>
      <c r="G254" s="1146"/>
      <c r="H254" s="1146"/>
      <c r="I254" s="1146"/>
      <c r="J254" s="1146"/>
      <c r="K254" s="1146"/>
      <c r="L254" s="1146"/>
      <c r="M254" s="1146"/>
      <c r="N254" s="1146"/>
      <c r="O254" s="1146"/>
      <c r="P254" s="1146"/>
    </row>
    <row r="255" spans="1:16" ht="15">
      <c r="A255" s="1146"/>
      <c r="B255" s="1146"/>
      <c r="C255" s="1146"/>
      <c r="D255" s="1146"/>
      <c r="E255" s="1146"/>
      <c r="F255" s="1146"/>
      <c r="G255" s="1146"/>
      <c r="H255" s="1146"/>
      <c r="I255" s="1146"/>
      <c r="J255" s="1146"/>
      <c r="K255" s="1146"/>
      <c r="L255" s="1146"/>
      <c r="M255" s="1146"/>
      <c r="N255" s="1146"/>
      <c r="O255" s="1146"/>
      <c r="P255" s="1146"/>
    </row>
    <row r="256" spans="1:16" ht="15">
      <c r="A256" s="1146"/>
      <c r="B256" s="1146"/>
      <c r="C256" s="1146"/>
      <c r="D256" s="1146"/>
      <c r="E256" s="1146"/>
      <c r="F256" s="1146"/>
      <c r="G256" s="1146"/>
      <c r="H256" s="1146"/>
      <c r="I256" s="1146"/>
      <c r="J256" s="1146"/>
      <c r="K256" s="1146"/>
      <c r="L256" s="1146"/>
      <c r="M256" s="1146"/>
      <c r="N256" s="1146"/>
      <c r="O256" s="1146"/>
      <c r="P256" s="1146"/>
    </row>
    <row r="257" spans="1:16" ht="15">
      <c r="A257" s="1146"/>
      <c r="B257" s="1146"/>
      <c r="C257" s="1146"/>
      <c r="D257" s="1146"/>
      <c r="E257" s="1146"/>
      <c r="F257" s="1146"/>
      <c r="G257" s="1146"/>
      <c r="H257" s="1146"/>
      <c r="I257" s="1146"/>
      <c r="J257" s="1146"/>
      <c r="K257" s="1146"/>
      <c r="L257" s="1146"/>
      <c r="M257" s="1146"/>
      <c r="N257" s="1146"/>
      <c r="O257" s="1146"/>
      <c r="P257" s="1146"/>
    </row>
    <row r="258" spans="1:16" ht="15">
      <c r="A258" s="1146"/>
      <c r="B258" s="1146"/>
      <c r="C258" s="1146"/>
      <c r="D258" s="1146"/>
      <c r="E258" s="1146"/>
      <c r="F258" s="1146"/>
      <c r="G258" s="1146"/>
      <c r="H258" s="1146"/>
      <c r="I258" s="1146"/>
      <c r="J258" s="1146"/>
      <c r="K258" s="1146"/>
      <c r="L258" s="1146"/>
      <c r="M258" s="1146"/>
      <c r="N258" s="1146"/>
      <c r="O258" s="1146"/>
      <c r="P258" s="1146"/>
    </row>
    <row r="259" spans="1:16" ht="15">
      <c r="A259" s="1146"/>
      <c r="B259" s="1146"/>
      <c r="C259" s="1146"/>
      <c r="D259" s="1146"/>
      <c r="E259" s="1146"/>
      <c r="F259" s="1146"/>
      <c r="G259" s="1146"/>
      <c r="H259" s="1146"/>
      <c r="I259" s="1146"/>
      <c r="J259" s="1146"/>
      <c r="K259" s="1146"/>
      <c r="L259" s="1146"/>
      <c r="M259" s="1146"/>
      <c r="N259" s="1146"/>
      <c r="O259" s="1146"/>
      <c r="P259" s="1146"/>
    </row>
    <row r="260" spans="1:16" ht="15">
      <c r="A260" s="1146"/>
      <c r="B260" s="1146"/>
      <c r="C260" s="1146"/>
      <c r="D260" s="1146"/>
      <c r="E260" s="1146"/>
      <c r="F260" s="1146"/>
      <c r="G260" s="1146"/>
      <c r="H260" s="1146"/>
      <c r="I260" s="1146"/>
      <c r="J260" s="1146"/>
      <c r="K260" s="1146"/>
      <c r="L260" s="1146"/>
      <c r="M260" s="1146"/>
      <c r="N260" s="1146"/>
      <c r="O260" s="1146"/>
      <c r="P260" s="1146"/>
    </row>
    <row r="261" spans="1:16" ht="15">
      <c r="A261" s="1146"/>
      <c r="B261" s="1146"/>
      <c r="C261" s="1146"/>
      <c r="D261" s="1146"/>
      <c r="E261" s="1146"/>
      <c r="F261" s="1146"/>
      <c r="G261" s="1146"/>
      <c r="H261" s="1146"/>
      <c r="I261" s="1146"/>
      <c r="J261" s="1146"/>
      <c r="K261" s="1146"/>
      <c r="L261" s="1146"/>
      <c r="M261" s="1146"/>
      <c r="N261" s="1146"/>
      <c r="O261" s="1146"/>
      <c r="P261" s="1146"/>
    </row>
    <row r="262" spans="1:16" ht="15">
      <c r="A262" s="1146"/>
      <c r="B262" s="1146"/>
      <c r="C262" s="1146"/>
      <c r="D262" s="1146"/>
      <c r="E262" s="1146"/>
      <c r="F262" s="1146"/>
      <c r="G262" s="1146"/>
      <c r="H262" s="1146"/>
      <c r="I262" s="1146"/>
      <c r="J262" s="1146"/>
      <c r="K262" s="1146"/>
      <c r="L262" s="1146"/>
      <c r="M262" s="1146"/>
      <c r="N262" s="1146"/>
      <c r="O262" s="1146"/>
      <c r="P262" s="1146"/>
    </row>
    <row r="263" spans="1:16" ht="15">
      <c r="A263" s="1146"/>
      <c r="B263" s="1146"/>
      <c r="C263" s="1146"/>
      <c r="D263" s="1146"/>
      <c r="E263" s="1146"/>
      <c r="F263" s="1146"/>
      <c r="G263" s="1146"/>
      <c r="H263" s="1146"/>
      <c r="I263" s="1146"/>
      <c r="J263" s="1146"/>
      <c r="K263" s="1146"/>
      <c r="L263" s="1146"/>
      <c r="M263" s="1146"/>
      <c r="N263" s="1146"/>
      <c r="O263" s="1146"/>
      <c r="P263" s="1146"/>
    </row>
    <row r="264" spans="1:16" ht="15">
      <c r="A264" s="1146"/>
      <c r="B264" s="1146"/>
      <c r="C264" s="1146"/>
      <c r="D264" s="1146"/>
      <c r="E264" s="1146"/>
      <c r="F264" s="1146"/>
      <c r="G264" s="1146"/>
      <c r="H264" s="1146"/>
      <c r="I264" s="1146"/>
      <c r="J264" s="1146"/>
      <c r="K264" s="1146"/>
      <c r="L264" s="1146"/>
      <c r="M264" s="1146"/>
      <c r="N264" s="1146"/>
      <c r="O264" s="1146"/>
      <c r="P264" s="1146"/>
    </row>
    <row r="265" spans="1:16" ht="15">
      <c r="A265" s="1146"/>
      <c r="B265" s="1146"/>
      <c r="C265" s="1146"/>
      <c r="D265" s="1146"/>
      <c r="E265" s="1146"/>
      <c r="F265" s="1146"/>
      <c r="G265" s="1146"/>
      <c r="H265" s="1146"/>
      <c r="I265" s="1146"/>
      <c r="J265" s="1146"/>
      <c r="K265" s="1146"/>
      <c r="L265" s="1146"/>
      <c r="M265" s="1146"/>
      <c r="N265" s="1146"/>
      <c r="O265" s="1146"/>
      <c r="P265" s="1146"/>
    </row>
    <row r="266" spans="1:16" ht="15">
      <c r="A266" s="1146"/>
      <c r="B266" s="1146"/>
      <c r="C266" s="1146"/>
      <c r="D266" s="1146"/>
      <c r="E266" s="1146"/>
      <c r="F266" s="1146"/>
      <c r="G266" s="1146"/>
      <c r="H266" s="1146"/>
      <c r="I266" s="1146"/>
      <c r="J266" s="1146"/>
      <c r="K266" s="1146"/>
      <c r="L266" s="1146"/>
      <c r="M266" s="1146"/>
      <c r="N266" s="1146"/>
      <c r="O266" s="1146"/>
      <c r="P266" s="1146"/>
    </row>
    <row r="267" spans="1:16" ht="15">
      <c r="A267" s="1146"/>
      <c r="B267" s="1146"/>
      <c r="C267" s="1146"/>
      <c r="D267" s="1146"/>
      <c r="E267" s="1146"/>
      <c r="F267" s="1146"/>
      <c r="G267" s="1146"/>
      <c r="H267" s="1146"/>
      <c r="I267" s="1146"/>
      <c r="J267" s="1146"/>
      <c r="K267" s="1146"/>
      <c r="L267" s="1146"/>
      <c r="M267" s="1146"/>
      <c r="N267" s="1146"/>
      <c r="O267" s="1146"/>
      <c r="P267" s="1146"/>
    </row>
    <row r="268" spans="1:16" ht="15">
      <c r="A268" s="1146"/>
      <c r="B268" s="1146"/>
      <c r="C268" s="1146"/>
      <c r="D268" s="1146"/>
      <c r="E268" s="1146"/>
      <c r="F268" s="1146"/>
      <c r="G268" s="1146"/>
      <c r="H268" s="1146"/>
      <c r="I268" s="1146"/>
      <c r="J268" s="1146"/>
      <c r="K268" s="1146"/>
      <c r="L268" s="1146"/>
      <c r="M268" s="1146"/>
      <c r="N268" s="1146"/>
      <c r="O268" s="1146"/>
      <c r="P268" s="1146"/>
    </row>
    <row r="269" spans="1:16" ht="15">
      <c r="A269" s="1146"/>
      <c r="B269" s="1146"/>
      <c r="C269" s="1146"/>
      <c r="D269" s="1146"/>
      <c r="E269" s="1146"/>
      <c r="F269" s="1146"/>
      <c r="G269" s="1146"/>
      <c r="H269" s="1146"/>
      <c r="I269" s="1146"/>
      <c r="J269" s="1146"/>
      <c r="K269" s="1146"/>
      <c r="L269" s="1146"/>
      <c r="M269" s="1146"/>
      <c r="N269" s="1146"/>
      <c r="O269" s="1146"/>
      <c r="P269" s="1146"/>
    </row>
    <row r="270" spans="1:16" ht="15">
      <c r="A270" s="1146"/>
      <c r="B270" s="1146"/>
      <c r="C270" s="1146"/>
      <c r="D270" s="1146"/>
      <c r="E270" s="1146"/>
      <c r="F270" s="1146"/>
      <c r="G270" s="1146"/>
      <c r="H270" s="1146"/>
      <c r="I270" s="1146"/>
      <c r="J270" s="1146"/>
      <c r="K270" s="1146"/>
      <c r="L270" s="1146"/>
      <c r="M270" s="1146"/>
      <c r="N270" s="1146"/>
      <c r="O270" s="1146"/>
      <c r="P270" s="1146"/>
    </row>
    <row r="271" spans="1:16" ht="15">
      <c r="A271" s="1146"/>
      <c r="B271" s="1146"/>
      <c r="C271" s="1146"/>
      <c r="D271" s="1146"/>
      <c r="E271" s="1146"/>
      <c r="F271" s="1146"/>
      <c r="G271" s="1146"/>
      <c r="H271" s="1146"/>
      <c r="I271" s="1146"/>
      <c r="J271" s="1146"/>
      <c r="K271" s="1146"/>
      <c r="L271" s="1146"/>
      <c r="M271" s="1146"/>
      <c r="N271" s="1146"/>
      <c r="O271" s="1146"/>
      <c r="P271" s="1146"/>
    </row>
    <row r="272" spans="1:16" ht="15">
      <c r="A272" s="1146"/>
      <c r="B272" s="1146"/>
      <c r="C272" s="1146"/>
      <c r="D272" s="1146"/>
      <c r="E272" s="1146"/>
      <c r="F272" s="1146"/>
      <c r="G272" s="1146"/>
      <c r="H272" s="1146"/>
      <c r="I272" s="1146"/>
      <c r="J272" s="1146"/>
      <c r="K272" s="1146"/>
      <c r="L272" s="1146"/>
      <c r="M272" s="1146"/>
      <c r="N272" s="1146"/>
      <c r="O272" s="1146"/>
      <c r="P272" s="1146"/>
    </row>
    <row r="273" spans="1:16" ht="15">
      <c r="A273" s="1146"/>
      <c r="B273" s="1146"/>
      <c r="C273" s="1146"/>
      <c r="D273" s="1146"/>
      <c r="E273" s="1146"/>
      <c r="F273" s="1146"/>
      <c r="G273" s="1146"/>
      <c r="H273" s="1146"/>
      <c r="I273" s="1146"/>
      <c r="J273" s="1146"/>
      <c r="K273" s="1146"/>
      <c r="L273" s="1146"/>
      <c r="M273" s="1146"/>
      <c r="N273" s="1146"/>
      <c r="O273" s="1146"/>
      <c r="P273" s="1146"/>
    </row>
    <row r="274" spans="1:16" ht="15">
      <c r="A274" s="1146"/>
      <c r="B274" s="1146"/>
      <c r="C274" s="1146"/>
      <c r="D274" s="1146"/>
      <c r="E274" s="1146"/>
      <c r="F274" s="1146"/>
      <c r="G274" s="1146"/>
      <c r="H274" s="1146"/>
      <c r="I274" s="1146"/>
      <c r="J274" s="1146"/>
      <c r="K274" s="1146"/>
      <c r="L274" s="1146"/>
      <c r="M274" s="1146"/>
      <c r="N274" s="1146"/>
      <c r="O274" s="1146"/>
      <c r="P274" s="1146"/>
    </row>
    <row r="275" spans="1:16" ht="15">
      <c r="A275" s="1146"/>
      <c r="B275" s="1146"/>
      <c r="C275" s="1146"/>
      <c r="D275" s="1146"/>
      <c r="E275" s="1146"/>
      <c r="F275" s="1146"/>
      <c r="G275" s="1146"/>
      <c r="H275" s="1146"/>
      <c r="I275" s="1146"/>
      <c r="J275" s="1146"/>
      <c r="K275" s="1146"/>
      <c r="L275" s="1146"/>
      <c r="M275" s="1146"/>
      <c r="N275" s="1146"/>
      <c r="O275" s="1146"/>
      <c r="P275" s="1146"/>
    </row>
    <row r="276" spans="1:16" ht="15">
      <c r="A276" s="1146"/>
      <c r="B276" s="1146"/>
      <c r="C276" s="1146"/>
      <c r="D276" s="1146"/>
      <c r="E276" s="1146"/>
      <c r="F276" s="1146"/>
      <c r="G276" s="1146"/>
      <c r="H276" s="1146"/>
      <c r="I276" s="1146"/>
      <c r="J276" s="1146"/>
      <c r="K276" s="1146"/>
      <c r="L276" s="1146"/>
      <c r="M276" s="1146"/>
      <c r="N276" s="1146"/>
      <c r="O276" s="1146"/>
      <c r="P276" s="1146"/>
    </row>
    <row r="277" spans="1:16" ht="15">
      <c r="A277" s="1146"/>
      <c r="B277" s="1146"/>
      <c r="C277" s="1146"/>
      <c r="D277" s="1146"/>
      <c r="E277" s="1146"/>
      <c r="F277" s="1146"/>
      <c r="G277" s="1146"/>
      <c r="H277" s="1146"/>
      <c r="I277" s="1146"/>
      <c r="J277" s="1146"/>
      <c r="K277" s="1146"/>
      <c r="L277" s="1146"/>
      <c r="M277" s="1146"/>
      <c r="N277" s="1146"/>
      <c r="O277" s="1146"/>
      <c r="P277" s="1146"/>
    </row>
    <row r="278" spans="1:16" ht="15">
      <c r="A278" s="1146"/>
      <c r="B278" s="1146"/>
      <c r="C278" s="1146"/>
      <c r="D278" s="1146"/>
      <c r="E278" s="1146"/>
      <c r="F278" s="1146"/>
      <c r="G278" s="1146"/>
      <c r="H278" s="1146"/>
      <c r="I278" s="1146"/>
      <c r="J278" s="1146"/>
      <c r="K278" s="1146"/>
      <c r="L278" s="1146"/>
      <c r="M278" s="1146"/>
      <c r="N278" s="1146"/>
      <c r="O278" s="1146"/>
      <c r="P278" s="1146"/>
    </row>
    <row r="279" spans="1:16" ht="15">
      <c r="A279" s="1146"/>
      <c r="B279" s="1146"/>
      <c r="C279" s="1146"/>
      <c r="D279" s="1146"/>
      <c r="E279" s="1146"/>
      <c r="F279" s="1146"/>
      <c r="G279" s="1146"/>
      <c r="H279" s="1146"/>
      <c r="I279" s="1146"/>
      <c r="J279" s="1146"/>
      <c r="K279" s="1146"/>
      <c r="L279" s="1146"/>
      <c r="M279" s="1146"/>
      <c r="N279" s="1146"/>
      <c r="O279" s="1146"/>
      <c r="P279" s="1146"/>
    </row>
    <row r="280" spans="1:16" ht="15">
      <c r="A280" s="1146"/>
      <c r="B280" s="1146"/>
      <c r="C280" s="1146"/>
      <c r="D280" s="1146"/>
      <c r="E280" s="1146"/>
      <c r="F280" s="1146"/>
      <c r="G280" s="1146"/>
      <c r="H280" s="1146"/>
      <c r="I280" s="1146"/>
      <c r="J280" s="1146"/>
      <c r="K280" s="1146"/>
      <c r="L280" s="1146"/>
      <c r="M280" s="1146"/>
      <c r="N280" s="1146"/>
      <c r="O280" s="1146"/>
      <c r="P280" s="1146"/>
    </row>
    <row r="281" spans="1:16" ht="15">
      <c r="A281" s="1146"/>
      <c r="B281" s="1146"/>
      <c r="C281" s="1146"/>
      <c r="D281" s="1146"/>
      <c r="E281" s="1146"/>
      <c r="F281" s="1146"/>
      <c r="G281" s="1146"/>
      <c r="H281" s="1146"/>
      <c r="I281" s="1146"/>
      <c r="J281" s="1146"/>
      <c r="K281" s="1146"/>
      <c r="L281" s="1146"/>
      <c r="M281" s="1146"/>
      <c r="N281" s="1146"/>
      <c r="O281" s="1146"/>
      <c r="P281" s="1146"/>
    </row>
    <row r="282" spans="1:16" ht="15">
      <c r="A282" s="1146"/>
      <c r="B282" s="1146"/>
      <c r="C282" s="1146"/>
      <c r="D282" s="1146"/>
      <c r="E282" s="1146"/>
      <c r="F282" s="1146"/>
      <c r="G282" s="1146"/>
      <c r="H282" s="1146"/>
      <c r="I282" s="1146"/>
      <c r="J282" s="1146"/>
      <c r="K282" s="1146"/>
      <c r="L282" s="1146"/>
      <c r="M282" s="1146"/>
      <c r="N282" s="1146"/>
      <c r="O282" s="1146"/>
      <c r="P282" s="1146"/>
    </row>
    <row r="283" spans="1:16" ht="15">
      <c r="A283" s="1146"/>
      <c r="B283" s="1146"/>
      <c r="C283" s="1146"/>
      <c r="D283" s="1146"/>
      <c r="E283" s="1146"/>
      <c r="F283" s="1146"/>
      <c r="G283" s="1146"/>
      <c r="H283" s="1146"/>
      <c r="I283" s="1146"/>
      <c r="J283" s="1146"/>
      <c r="K283" s="1146"/>
      <c r="L283" s="1146"/>
      <c r="M283" s="1146"/>
      <c r="N283" s="1146"/>
      <c r="O283" s="1146"/>
      <c r="P283" s="1146"/>
    </row>
    <row r="284" spans="1:16" ht="15">
      <c r="A284" s="1146"/>
      <c r="B284" s="1146"/>
      <c r="C284" s="1146"/>
      <c r="D284" s="1146"/>
      <c r="E284" s="1146"/>
      <c r="F284" s="1146"/>
      <c r="G284" s="1146"/>
      <c r="H284" s="1146"/>
      <c r="I284" s="1146"/>
      <c r="J284" s="1146"/>
      <c r="K284" s="1146"/>
      <c r="L284" s="1146"/>
      <c r="M284" s="1146"/>
      <c r="N284" s="1146"/>
      <c r="O284" s="1146"/>
      <c r="P284" s="1146"/>
    </row>
    <row r="285" spans="1:16" ht="15">
      <c r="A285" s="1146"/>
      <c r="B285" s="1146"/>
      <c r="C285" s="1146"/>
      <c r="D285" s="1146"/>
      <c r="E285" s="1146"/>
      <c r="F285" s="1146"/>
      <c r="G285" s="1146"/>
      <c r="H285" s="1146"/>
      <c r="I285" s="1146"/>
      <c r="J285" s="1146"/>
      <c r="K285" s="1146"/>
      <c r="L285" s="1146"/>
      <c r="M285" s="1146"/>
      <c r="N285" s="1146"/>
      <c r="O285" s="1146"/>
      <c r="P285" s="1146"/>
    </row>
    <row r="286" spans="1:16" ht="15">
      <c r="A286" s="1146"/>
      <c r="B286" s="1146"/>
      <c r="C286" s="1146"/>
      <c r="D286" s="1146"/>
      <c r="E286" s="1146"/>
      <c r="F286" s="1146"/>
      <c r="G286" s="1146"/>
      <c r="H286" s="1146"/>
      <c r="I286" s="1146"/>
      <c r="J286" s="1146"/>
      <c r="K286" s="1146"/>
      <c r="L286" s="1146"/>
      <c r="M286" s="1146"/>
      <c r="N286" s="1146"/>
      <c r="O286" s="1146"/>
      <c r="P286" s="1146"/>
    </row>
    <row r="287" spans="1:16" ht="15">
      <c r="A287" s="1146"/>
      <c r="B287" s="1146"/>
      <c r="C287" s="1146"/>
      <c r="D287" s="1146"/>
      <c r="E287" s="1146"/>
      <c r="F287" s="1146"/>
      <c r="G287" s="1146"/>
      <c r="H287" s="1146"/>
      <c r="I287" s="1146"/>
      <c r="J287" s="1146"/>
      <c r="K287" s="1146"/>
      <c r="L287" s="1146"/>
      <c r="M287" s="1146"/>
      <c r="N287" s="1146"/>
      <c r="O287" s="1146"/>
      <c r="P287" s="1146"/>
    </row>
    <row r="288" spans="1:16" ht="15">
      <c r="A288" s="1146"/>
      <c r="B288" s="1146"/>
      <c r="C288" s="1146"/>
      <c r="D288" s="1146"/>
      <c r="E288" s="1146"/>
      <c r="F288" s="1146"/>
      <c r="G288" s="1146"/>
      <c r="H288" s="1146"/>
      <c r="I288" s="1146"/>
      <c r="J288" s="1146"/>
      <c r="K288" s="1146"/>
      <c r="L288" s="1146"/>
      <c r="M288" s="1146"/>
      <c r="N288" s="1146"/>
      <c r="O288" s="1146"/>
      <c r="P288" s="1146"/>
    </row>
    <row r="289" spans="1:16" ht="15">
      <c r="A289" s="1146"/>
      <c r="B289" s="1146"/>
      <c r="C289" s="1146"/>
      <c r="D289" s="1146"/>
      <c r="E289" s="1146"/>
      <c r="F289" s="1146"/>
      <c r="G289" s="1146"/>
      <c r="H289" s="1146"/>
      <c r="I289" s="1146"/>
      <c r="J289" s="1146"/>
      <c r="K289" s="1146"/>
      <c r="L289" s="1146"/>
      <c r="M289" s="1146"/>
      <c r="N289" s="1146"/>
      <c r="O289" s="1146"/>
      <c r="P289" s="1146"/>
    </row>
    <row r="290" spans="1:16" ht="15">
      <c r="A290" s="1146"/>
      <c r="B290" s="1146"/>
      <c r="C290" s="1146"/>
      <c r="D290" s="1146"/>
      <c r="E290" s="1146"/>
      <c r="F290" s="1146"/>
      <c r="G290" s="1146"/>
      <c r="H290" s="1146"/>
      <c r="I290" s="1146"/>
      <c r="J290" s="1146"/>
      <c r="K290" s="1146"/>
      <c r="L290" s="1146"/>
      <c r="M290" s="1146"/>
      <c r="N290" s="1146"/>
      <c r="O290" s="1146"/>
      <c r="P290" s="1146"/>
    </row>
    <row r="291" spans="1:16" ht="15">
      <c r="A291" s="1146"/>
      <c r="B291" s="1146"/>
      <c r="C291" s="1146"/>
      <c r="D291" s="1146"/>
      <c r="E291" s="1146"/>
      <c r="F291" s="1146"/>
      <c r="G291" s="1146"/>
      <c r="H291" s="1146"/>
      <c r="I291" s="1146"/>
      <c r="J291" s="1146"/>
      <c r="K291" s="1146"/>
      <c r="L291" s="1146"/>
      <c r="M291" s="1146"/>
      <c r="N291" s="1146"/>
      <c r="O291" s="1146"/>
      <c r="P291" s="1146"/>
    </row>
    <row r="292" spans="1:16" ht="15">
      <c r="A292" s="1146"/>
      <c r="B292" s="1146"/>
      <c r="C292" s="1146"/>
      <c r="D292" s="1146"/>
      <c r="E292" s="1146"/>
      <c r="F292" s="1146"/>
      <c r="G292" s="1146"/>
      <c r="H292" s="1146"/>
      <c r="I292" s="1146"/>
      <c r="J292" s="1146"/>
      <c r="K292" s="1146"/>
      <c r="L292" s="1146"/>
      <c r="M292" s="1146"/>
      <c r="N292" s="1146"/>
      <c r="O292" s="1146"/>
      <c r="P292" s="1146"/>
    </row>
    <row r="293" spans="1:16" ht="15">
      <c r="A293" s="1146"/>
      <c r="B293" s="1146"/>
      <c r="C293" s="1146"/>
      <c r="D293" s="1146"/>
      <c r="E293" s="1146"/>
      <c r="F293" s="1146"/>
      <c r="G293" s="1146"/>
      <c r="H293" s="1146"/>
      <c r="I293" s="1146"/>
      <c r="J293" s="1146"/>
      <c r="K293" s="1146"/>
      <c r="L293" s="1146"/>
      <c r="M293" s="1146"/>
      <c r="N293" s="1146"/>
      <c r="O293" s="1146"/>
      <c r="P293" s="1146"/>
    </row>
    <row r="294" spans="1:16" ht="15">
      <c r="A294" s="1146"/>
      <c r="B294" s="1146"/>
      <c r="C294" s="1146"/>
      <c r="D294" s="1146"/>
      <c r="E294" s="1146"/>
      <c r="F294" s="1146"/>
      <c r="G294" s="1146"/>
      <c r="H294" s="1146"/>
      <c r="I294" s="1146"/>
      <c r="J294" s="1146"/>
      <c r="K294" s="1146"/>
      <c r="L294" s="1146"/>
      <c r="M294" s="1146"/>
      <c r="N294" s="1146"/>
      <c r="O294" s="1146"/>
      <c r="P294" s="1146"/>
    </row>
    <row r="295" spans="1:16" ht="15">
      <c r="A295" s="1146"/>
      <c r="B295" s="1146"/>
      <c r="C295" s="1146"/>
      <c r="D295" s="1146"/>
      <c r="E295" s="1146"/>
      <c r="F295" s="1146"/>
      <c r="G295" s="1146"/>
      <c r="H295" s="1146"/>
      <c r="I295" s="1146"/>
      <c r="J295" s="1146"/>
      <c r="K295" s="1146"/>
      <c r="L295" s="1146"/>
      <c r="M295" s="1146"/>
      <c r="N295" s="1146"/>
      <c r="O295" s="1146"/>
      <c r="P295" s="1146"/>
    </row>
    <row r="296" spans="1:16" ht="15">
      <c r="A296" s="1146"/>
      <c r="B296" s="1146"/>
      <c r="C296" s="1146"/>
      <c r="D296" s="1146"/>
      <c r="E296" s="1146"/>
      <c r="F296" s="1146"/>
      <c r="G296" s="1146"/>
      <c r="H296" s="1146"/>
      <c r="I296" s="1146"/>
      <c r="J296" s="1146"/>
      <c r="K296" s="1146"/>
      <c r="L296" s="1146"/>
      <c r="M296" s="1146"/>
      <c r="N296" s="1146"/>
      <c r="O296" s="1146"/>
      <c r="P296" s="1146"/>
    </row>
    <row r="297" spans="1:16" ht="15">
      <c r="A297" s="1146"/>
      <c r="B297" s="1146"/>
      <c r="C297" s="1146"/>
      <c r="D297" s="1146"/>
      <c r="E297" s="1146"/>
      <c r="F297" s="1146"/>
      <c r="G297" s="1146"/>
      <c r="H297" s="1146"/>
      <c r="I297" s="1146"/>
      <c r="J297" s="1146"/>
      <c r="K297" s="1146"/>
      <c r="L297" s="1146"/>
      <c r="M297" s="1146"/>
      <c r="N297" s="1146"/>
      <c r="O297" s="1146"/>
      <c r="P297" s="1146"/>
    </row>
    <row r="298" spans="1:16" ht="15">
      <c r="A298" s="1146"/>
      <c r="B298" s="1146"/>
      <c r="C298" s="1146"/>
      <c r="D298" s="1146"/>
      <c r="E298" s="1146"/>
      <c r="F298" s="1146"/>
      <c r="G298" s="1146"/>
      <c r="H298" s="1146"/>
      <c r="I298" s="1146"/>
      <c r="J298" s="1146"/>
      <c r="K298" s="1146"/>
      <c r="L298" s="1146"/>
      <c r="M298" s="1146"/>
      <c r="N298" s="1146"/>
      <c r="O298" s="1146"/>
      <c r="P298" s="1146"/>
    </row>
    <row r="299" spans="1:16" ht="15">
      <c r="A299" s="1146"/>
      <c r="B299" s="1146"/>
      <c r="C299" s="1146"/>
      <c r="D299" s="1146"/>
      <c r="E299" s="1146"/>
      <c r="F299" s="1146"/>
      <c r="G299" s="1146"/>
      <c r="H299" s="1146"/>
      <c r="I299" s="1146"/>
      <c r="J299" s="1146"/>
      <c r="K299" s="1146"/>
      <c r="L299" s="1146"/>
      <c r="M299" s="1146"/>
      <c r="N299" s="1146"/>
      <c r="O299" s="1146"/>
      <c r="P299" s="1146"/>
    </row>
    <row r="300" spans="1:16" ht="15">
      <c r="A300" s="1146"/>
      <c r="B300" s="1146"/>
      <c r="C300" s="1146"/>
      <c r="D300" s="1146"/>
      <c r="E300" s="1146"/>
      <c r="F300" s="1146"/>
      <c r="G300" s="1146"/>
      <c r="H300" s="1146"/>
      <c r="I300" s="1146"/>
      <c r="J300" s="1146"/>
      <c r="K300" s="1146"/>
      <c r="L300" s="1146"/>
      <c r="M300" s="1146"/>
      <c r="N300" s="1146"/>
      <c r="O300" s="1146"/>
      <c r="P300" s="1146"/>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39" orientation="landscape" r:id="rId1"/>
  <legacyDrawing r:id="rId2"/>
</worksheet>
</file>

<file path=xl/worksheets/sheet48.xml><?xml version="1.0" encoding="utf-8"?>
<worksheet xmlns="http://schemas.openxmlformats.org/spreadsheetml/2006/main" xmlns:r="http://schemas.openxmlformats.org/officeDocument/2006/relationships">
  <sheetPr>
    <tabColor rgb="FF92D050"/>
  </sheetPr>
  <dimension ref="A1:AT300"/>
  <sheetViews>
    <sheetView view="pageBreakPreview" topLeftCell="A10" zoomScale="60" zoomScaleNormal="60" workbookViewId="0">
      <selection activeCell="C170" sqref="C170"/>
    </sheetView>
  </sheetViews>
  <sheetFormatPr defaultRowHeight="12.75"/>
  <cols>
    <col min="1" max="1" width="57.42578125" style="5" customWidth="1"/>
    <col min="2" max="2" width="10.42578125" style="5" customWidth="1"/>
    <col min="3" max="3" width="19.5703125" style="5" customWidth="1"/>
    <col min="4" max="5" width="14.42578125" style="5" customWidth="1"/>
    <col min="6" max="6" width="17.28515625" style="5" customWidth="1"/>
    <col min="7" max="8" width="14.42578125" style="5" customWidth="1"/>
    <col min="9" max="9" width="18.140625" style="5" customWidth="1"/>
    <col min="10" max="10" width="14.42578125" style="5" customWidth="1"/>
    <col min="11" max="11" width="12.140625" style="5" customWidth="1"/>
    <col min="12" max="12" width="20.42578125" style="5" customWidth="1"/>
    <col min="13" max="13" width="20.5703125" style="5" customWidth="1"/>
    <col min="14" max="16" width="12.140625" style="5" customWidth="1"/>
    <col min="17" max="256" width="9.140625" style="5"/>
    <col min="257" max="257" width="57.42578125" style="5" customWidth="1"/>
    <col min="258" max="258" width="10.42578125" style="5" customWidth="1"/>
    <col min="259" max="259" width="19.5703125" style="5" customWidth="1"/>
    <col min="260" max="261" width="14.42578125" style="5" customWidth="1"/>
    <col min="262" max="262" width="17.28515625" style="5" customWidth="1"/>
    <col min="263" max="264" width="14.42578125" style="5" customWidth="1"/>
    <col min="265" max="265" width="18.140625" style="5" customWidth="1"/>
    <col min="266" max="266" width="14.42578125" style="5" customWidth="1"/>
    <col min="267" max="267" width="12.140625" style="5" customWidth="1"/>
    <col min="268" max="268" width="20.42578125" style="5" customWidth="1"/>
    <col min="269" max="269" width="20.5703125" style="5" customWidth="1"/>
    <col min="270" max="272" width="12.140625" style="5" customWidth="1"/>
    <col min="273" max="512" width="9.140625" style="5"/>
    <col min="513" max="513" width="57.42578125" style="5" customWidth="1"/>
    <col min="514" max="514" width="10.42578125" style="5" customWidth="1"/>
    <col min="515" max="515" width="19.5703125" style="5" customWidth="1"/>
    <col min="516" max="517" width="14.42578125" style="5" customWidth="1"/>
    <col min="518" max="518" width="17.28515625" style="5" customWidth="1"/>
    <col min="519" max="520" width="14.42578125" style="5" customWidth="1"/>
    <col min="521" max="521" width="18.140625" style="5" customWidth="1"/>
    <col min="522" max="522" width="14.42578125" style="5" customWidth="1"/>
    <col min="523" max="523" width="12.140625" style="5" customWidth="1"/>
    <col min="524" max="524" width="20.42578125" style="5" customWidth="1"/>
    <col min="525" max="525" width="20.5703125" style="5" customWidth="1"/>
    <col min="526" max="528" width="12.140625" style="5" customWidth="1"/>
    <col min="529" max="768" width="9.140625" style="5"/>
    <col min="769" max="769" width="57.42578125" style="5" customWidth="1"/>
    <col min="770" max="770" width="10.42578125" style="5" customWidth="1"/>
    <col min="771" max="771" width="19.5703125" style="5" customWidth="1"/>
    <col min="772" max="773" width="14.42578125" style="5" customWidth="1"/>
    <col min="774" max="774" width="17.28515625" style="5" customWidth="1"/>
    <col min="775" max="776" width="14.42578125" style="5" customWidth="1"/>
    <col min="777" max="777" width="18.140625" style="5" customWidth="1"/>
    <col min="778" max="778" width="14.42578125" style="5" customWidth="1"/>
    <col min="779" max="779" width="12.140625" style="5" customWidth="1"/>
    <col min="780" max="780" width="20.42578125" style="5" customWidth="1"/>
    <col min="781" max="781" width="20.5703125" style="5" customWidth="1"/>
    <col min="782" max="784" width="12.140625" style="5" customWidth="1"/>
    <col min="785" max="1024" width="9.140625" style="5"/>
    <col min="1025" max="1025" width="57.42578125" style="5" customWidth="1"/>
    <col min="1026" max="1026" width="10.42578125" style="5" customWidth="1"/>
    <col min="1027" max="1027" width="19.5703125" style="5" customWidth="1"/>
    <col min="1028" max="1029" width="14.42578125" style="5" customWidth="1"/>
    <col min="1030" max="1030" width="17.28515625" style="5" customWidth="1"/>
    <col min="1031" max="1032" width="14.42578125" style="5" customWidth="1"/>
    <col min="1033" max="1033" width="18.140625" style="5" customWidth="1"/>
    <col min="1034" max="1034" width="14.42578125" style="5" customWidth="1"/>
    <col min="1035" max="1035" width="12.140625" style="5" customWidth="1"/>
    <col min="1036" max="1036" width="20.42578125" style="5" customWidth="1"/>
    <col min="1037" max="1037" width="20.5703125" style="5" customWidth="1"/>
    <col min="1038" max="1040" width="12.140625" style="5" customWidth="1"/>
    <col min="1041" max="1280" width="9.140625" style="5"/>
    <col min="1281" max="1281" width="57.42578125" style="5" customWidth="1"/>
    <col min="1282" max="1282" width="10.42578125" style="5" customWidth="1"/>
    <col min="1283" max="1283" width="19.5703125" style="5" customWidth="1"/>
    <col min="1284" max="1285" width="14.42578125" style="5" customWidth="1"/>
    <col min="1286" max="1286" width="17.28515625" style="5" customWidth="1"/>
    <col min="1287" max="1288" width="14.42578125" style="5" customWidth="1"/>
    <col min="1289" max="1289" width="18.140625" style="5" customWidth="1"/>
    <col min="1290" max="1290" width="14.42578125" style="5" customWidth="1"/>
    <col min="1291" max="1291" width="12.140625" style="5" customWidth="1"/>
    <col min="1292" max="1292" width="20.42578125" style="5" customWidth="1"/>
    <col min="1293" max="1293" width="20.5703125" style="5" customWidth="1"/>
    <col min="1294" max="1296" width="12.140625" style="5" customWidth="1"/>
    <col min="1297" max="1536" width="9.140625" style="5"/>
    <col min="1537" max="1537" width="57.42578125" style="5" customWidth="1"/>
    <col min="1538" max="1538" width="10.42578125" style="5" customWidth="1"/>
    <col min="1539" max="1539" width="19.5703125" style="5" customWidth="1"/>
    <col min="1540" max="1541" width="14.42578125" style="5" customWidth="1"/>
    <col min="1542" max="1542" width="17.28515625" style="5" customWidth="1"/>
    <col min="1543" max="1544" width="14.42578125" style="5" customWidth="1"/>
    <col min="1545" max="1545" width="18.140625" style="5" customWidth="1"/>
    <col min="1546" max="1546" width="14.42578125" style="5" customWidth="1"/>
    <col min="1547" max="1547" width="12.140625" style="5" customWidth="1"/>
    <col min="1548" max="1548" width="20.42578125" style="5" customWidth="1"/>
    <col min="1549" max="1549" width="20.5703125" style="5" customWidth="1"/>
    <col min="1550" max="1552" width="12.140625" style="5" customWidth="1"/>
    <col min="1553" max="1792" width="9.140625" style="5"/>
    <col min="1793" max="1793" width="57.42578125" style="5" customWidth="1"/>
    <col min="1794" max="1794" width="10.42578125" style="5" customWidth="1"/>
    <col min="1795" max="1795" width="19.5703125" style="5" customWidth="1"/>
    <col min="1796" max="1797" width="14.42578125" style="5" customWidth="1"/>
    <col min="1798" max="1798" width="17.28515625" style="5" customWidth="1"/>
    <col min="1799" max="1800" width="14.42578125" style="5" customWidth="1"/>
    <col min="1801" max="1801" width="18.140625" style="5" customWidth="1"/>
    <col min="1802" max="1802" width="14.42578125" style="5" customWidth="1"/>
    <col min="1803" max="1803" width="12.140625" style="5" customWidth="1"/>
    <col min="1804" max="1804" width="20.42578125" style="5" customWidth="1"/>
    <col min="1805" max="1805" width="20.5703125" style="5" customWidth="1"/>
    <col min="1806" max="1808" width="12.140625" style="5" customWidth="1"/>
    <col min="1809" max="2048" width="9.140625" style="5"/>
    <col min="2049" max="2049" width="57.42578125" style="5" customWidth="1"/>
    <col min="2050" max="2050" width="10.42578125" style="5" customWidth="1"/>
    <col min="2051" max="2051" width="19.5703125" style="5" customWidth="1"/>
    <col min="2052" max="2053" width="14.42578125" style="5" customWidth="1"/>
    <col min="2054" max="2054" width="17.28515625" style="5" customWidth="1"/>
    <col min="2055" max="2056" width="14.42578125" style="5" customWidth="1"/>
    <col min="2057" max="2057" width="18.140625" style="5" customWidth="1"/>
    <col min="2058" max="2058" width="14.42578125" style="5" customWidth="1"/>
    <col min="2059" max="2059" width="12.140625" style="5" customWidth="1"/>
    <col min="2060" max="2060" width="20.42578125" style="5" customWidth="1"/>
    <col min="2061" max="2061" width="20.5703125" style="5" customWidth="1"/>
    <col min="2062" max="2064" width="12.140625" style="5" customWidth="1"/>
    <col min="2065" max="2304" width="9.140625" style="5"/>
    <col min="2305" max="2305" width="57.42578125" style="5" customWidth="1"/>
    <col min="2306" max="2306" width="10.42578125" style="5" customWidth="1"/>
    <col min="2307" max="2307" width="19.5703125" style="5" customWidth="1"/>
    <col min="2308" max="2309" width="14.42578125" style="5" customWidth="1"/>
    <col min="2310" max="2310" width="17.28515625" style="5" customWidth="1"/>
    <col min="2311" max="2312" width="14.42578125" style="5" customWidth="1"/>
    <col min="2313" max="2313" width="18.140625" style="5" customWidth="1"/>
    <col min="2314" max="2314" width="14.42578125" style="5" customWidth="1"/>
    <col min="2315" max="2315" width="12.140625" style="5" customWidth="1"/>
    <col min="2316" max="2316" width="20.42578125" style="5" customWidth="1"/>
    <col min="2317" max="2317" width="20.5703125" style="5" customWidth="1"/>
    <col min="2318" max="2320" width="12.140625" style="5" customWidth="1"/>
    <col min="2321" max="2560" width="9.140625" style="5"/>
    <col min="2561" max="2561" width="57.42578125" style="5" customWidth="1"/>
    <col min="2562" max="2562" width="10.42578125" style="5" customWidth="1"/>
    <col min="2563" max="2563" width="19.5703125" style="5" customWidth="1"/>
    <col min="2564" max="2565" width="14.42578125" style="5" customWidth="1"/>
    <col min="2566" max="2566" width="17.28515625" style="5" customWidth="1"/>
    <col min="2567" max="2568" width="14.42578125" style="5" customWidth="1"/>
    <col min="2569" max="2569" width="18.140625" style="5" customWidth="1"/>
    <col min="2570" max="2570" width="14.42578125" style="5" customWidth="1"/>
    <col min="2571" max="2571" width="12.140625" style="5" customWidth="1"/>
    <col min="2572" max="2572" width="20.42578125" style="5" customWidth="1"/>
    <col min="2573" max="2573" width="20.5703125" style="5" customWidth="1"/>
    <col min="2574" max="2576" width="12.140625" style="5" customWidth="1"/>
    <col min="2577" max="2816" width="9.140625" style="5"/>
    <col min="2817" max="2817" width="57.42578125" style="5" customWidth="1"/>
    <col min="2818" max="2818" width="10.42578125" style="5" customWidth="1"/>
    <col min="2819" max="2819" width="19.5703125" style="5" customWidth="1"/>
    <col min="2820" max="2821" width="14.42578125" style="5" customWidth="1"/>
    <col min="2822" max="2822" width="17.28515625" style="5" customWidth="1"/>
    <col min="2823" max="2824" width="14.42578125" style="5" customWidth="1"/>
    <col min="2825" max="2825" width="18.140625" style="5" customWidth="1"/>
    <col min="2826" max="2826" width="14.42578125" style="5" customWidth="1"/>
    <col min="2827" max="2827" width="12.140625" style="5" customWidth="1"/>
    <col min="2828" max="2828" width="20.42578125" style="5" customWidth="1"/>
    <col min="2829" max="2829" width="20.5703125" style="5" customWidth="1"/>
    <col min="2830" max="2832" width="12.140625" style="5" customWidth="1"/>
    <col min="2833" max="3072" width="9.140625" style="5"/>
    <col min="3073" max="3073" width="57.42578125" style="5" customWidth="1"/>
    <col min="3074" max="3074" width="10.42578125" style="5" customWidth="1"/>
    <col min="3075" max="3075" width="19.5703125" style="5" customWidth="1"/>
    <col min="3076" max="3077" width="14.42578125" style="5" customWidth="1"/>
    <col min="3078" max="3078" width="17.28515625" style="5" customWidth="1"/>
    <col min="3079" max="3080" width="14.42578125" style="5" customWidth="1"/>
    <col min="3081" max="3081" width="18.140625" style="5" customWidth="1"/>
    <col min="3082" max="3082" width="14.42578125" style="5" customWidth="1"/>
    <col min="3083" max="3083" width="12.140625" style="5" customWidth="1"/>
    <col min="3084" max="3084" width="20.42578125" style="5" customWidth="1"/>
    <col min="3085" max="3085" width="20.5703125" style="5" customWidth="1"/>
    <col min="3086" max="3088" width="12.140625" style="5" customWidth="1"/>
    <col min="3089" max="3328" width="9.140625" style="5"/>
    <col min="3329" max="3329" width="57.42578125" style="5" customWidth="1"/>
    <col min="3330" max="3330" width="10.42578125" style="5" customWidth="1"/>
    <col min="3331" max="3331" width="19.5703125" style="5" customWidth="1"/>
    <col min="3332" max="3333" width="14.42578125" style="5" customWidth="1"/>
    <col min="3334" max="3334" width="17.28515625" style="5" customWidth="1"/>
    <col min="3335" max="3336" width="14.42578125" style="5" customWidth="1"/>
    <col min="3337" max="3337" width="18.140625" style="5" customWidth="1"/>
    <col min="3338" max="3338" width="14.42578125" style="5" customWidth="1"/>
    <col min="3339" max="3339" width="12.140625" style="5" customWidth="1"/>
    <col min="3340" max="3340" width="20.42578125" style="5" customWidth="1"/>
    <col min="3341" max="3341" width="20.5703125" style="5" customWidth="1"/>
    <col min="3342" max="3344" width="12.140625" style="5" customWidth="1"/>
    <col min="3345" max="3584" width="9.140625" style="5"/>
    <col min="3585" max="3585" width="57.42578125" style="5" customWidth="1"/>
    <col min="3586" max="3586" width="10.42578125" style="5" customWidth="1"/>
    <col min="3587" max="3587" width="19.5703125" style="5" customWidth="1"/>
    <col min="3588" max="3589" width="14.42578125" style="5" customWidth="1"/>
    <col min="3590" max="3590" width="17.28515625" style="5" customWidth="1"/>
    <col min="3591" max="3592" width="14.42578125" style="5" customWidth="1"/>
    <col min="3593" max="3593" width="18.140625" style="5" customWidth="1"/>
    <col min="3594" max="3594" width="14.42578125" style="5" customWidth="1"/>
    <col min="3595" max="3595" width="12.140625" style="5" customWidth="1"/>
    <col min="3596" max="3596" width="20.42578125" style="5" customWidth="1"/>
    <col min="3597" max="3597" width="20.5703125" style="5" customWidth="1"/>
    <col min="3598" max="3600" width="12.140625" style="5" customWidth="1"/>
    <col min="3601" max="3840" width="9.140625" style="5"/>
    <col min="3841" max="3841" width="57.42578125" style="5" customWidth="1"/>
    <col min="3842" max="3842" width="10.42578125" style="5" customWidth="1"/>
    <col min="3843" max="3843" width="19.5703125" style="5" customWidth="1"/>
    <col min="3844" max="3845" width="14.42578125" style="5" customWidth="1"/>
    <col min="3846" max="3846" width="17.28515625" style="5" customWidth="1"/>
    <col min="3847" max="3848" width="14.42578125" style="5" customWidth="1"/>
    <col min="3849" max="3849" width="18.140625" style="5" customWidth="1"/>
    <col min="3850" max="3850" width="14.42578125" style="5" customWidth="1"/>
    <col min="3851" max="3851" width="12.140625" style="5" customWidth="1"/>
    <col min="3852" max="3852" width="20.42578125" style="5" customWidth="1"/>
    <col min="3853" max="3853" width="20.5703125" style="5" customWidth="1"/>
    <col min="3854" max="3856" width="12.140625" style="5" customWidth="1"/>
    <col min="3857" max="4096" width="9.140625" style="5"/>
    <col min="4097" max="4097" width="57.42578125" style="5" customWidth="1"/>
    <col min="4098" max="4098" width="10.42578125" style="5" customWidth="1"/>
    <col min="4099" max="4099" width="19.5703125" style="5" customWidth="1"/>
    <col min="4100" max="4101" width="14.42578125" style="5" customWidth="1"/>
    <col min="4102" max="4102" width="17.28515625" style="5" customWidth="1"/>
    <col min="4103" max="4104" width="14.42578125" style="5" customWidth="1"/>
    <col min="4105" max="4105" width="18.140625" style="5" customWidth="1"/>
    <col min="4106" max="4106" width="14.42578125" style="5" customWidth="1"/>
    <col min="4107" max="4107" width="12.140625" style="5" customWidth="1"/>
    <col min="4108" max="4108" width="20.42578125" style="5" customWidth="1"/>
    <col min="4109" max="4109" width="20.5703125" style="5" customWidth="1"/>
    <col min="4110" max="4112" width="12.140625" style="5" customWidth="1"/>
    <col min="4113" max="4352" width="9.140625" style="5"/>
    <col min="4353" max="4353" width="57.42578125" style="5" customWidth="1"/>
    <col min="4354" max="4354" width="10.42578125" style="5" customWidth="1"/>
    <col min="4355" max="4355" width="19.5703125" style="5" customWidth="1"/>
    <col min="4356" max="4357" width="14.42578125" style="5" customWidth="1"/>
    <col min="4358" max="4358" width="17.28515625" style="5" customWidth="1"/>
    <col min="4359" max="4360" width="14.42578125" style="5" customWidth="1"/>
    <col min="4361" max="4361" width="18.140625" style="5" customWidth="1"/>
    <col min="4362" max="4362" width="14.42578125" style="5" customWidth="1"/>
    <col min="4363" max="4363" width="12.140625" style="5" customWidth="1"/>
    <col min="4364" max="4364" width="20.42578125" style="5" customWidth="1"/>
    <col min="4365" max="4365" width="20.5703125" style="5" customWidth="1"/>
    <col min="4366" max="4368" width="12.140625" style="5" customWidth="1"/>
    <col min="4369" max="4608" width="9.140625" style="5"/>
    <col min="4609" max="4609" width="57.42578125" style="5" customWidth="1"/>
    <col min="4610" max="4610" width="10.42578125" style="5" customWidth="1"/>
    <col min="4611" max="4611" width="19.5703125" style="5" customWidth="1"/>
    <col min="4612" max="4613" width="14.42578125" style="5" customWidth="1"/>
    <col min="4614" max="4614" width="17.28515625" style="5" customWidth="1"/>
    <col min="4615" max="4616" width="14.42578125" style="5" customWidth="1"/>
    <col min="4617" max="4617" width="18.140625" style="5" customWidth="1"/>
    <col min="4618" max="4618" width="14.42578125" style="5" customWidth="1"/>
    <col min="4619" max="4619" width="12.140625" style="5" customWidth="1"/>
    <col min="4620" max="4620" width="20.42578125" style="5" customWidth="1"/>
    <col min="4621" max="4621" width="20.5703125" style="5" customWidth="1"/>
    <col min="4622" max="4624" width="12.140625" style="5" customWidth="1"/>
    <col min="4625" max="4864" width="9.140625" style="5"/>
    <col min="4865" max="4865" width="57.42578125" style="5" customWidth="1"/>
    <col min="4866" max="4866" width="10.42578125" style="5" customWidth="1"/>
    <col min="4867" max="4867" width="19.5703125" style="5" customWidth="1"/>
    <col min="4868" max="4869" width="14.42578125" style="5" customWidth="1"/>
    <col min="4870" max="4870" width="17.28515625" style="5" customWidth="1"/>
    <col min="4871" max="4872" width="14.42578125" style="5" customWidth="1"/>
    <col min="4873" max="4873" width="18.140625" style="5" customWidth="1"/>
    <col min="4874" max="4874" width="14.42578125" style="5" customWidth="1"/>
    <col min="4875" max="4875" width="12.140625" style="5" customWidth="1"/>
    <col min="4876" max="4876" width="20.42578125" style="5" customWidth="1"/>
    <col min="4877" max="4877" width="20.5703125" style="5" customWidth="1"/>
    <col min="4878" max="4880" width="12.140625" style="5" customWidth="1"/>
    <col min="4881" max="5120" width="9.140625" style="5"/>
    <col min="5121" max="5121" width="57.42578125" style="5" customWidth="1"/>
    <col min="5122" max="5122" width="10.42578125" style="5" customWidth="1"/>
    <col min="5123" max="5123" width="19.5703125" style="5" customWidth="1"/>
    <col min="5124" max="5125" width="14.42578125" style="5" customWidth="1"/>
    <col min="5126" max="5126" width="17.28515625" style="5" customWidth="1"/>
    <col min="5127" max="5128" width="14.42578125" style="5" customWidth="1"/>
    <col min="5129" max="5129" width="18.140625" style="5" customWidth="1"/>
    <col min="5130" max="5130" width="14.42578125" style="5" customWidth="1"/>
    <col min="5131" max="5131" width="12.140625" style="5" customWidth="1"/>
    <col min="5132" max="5132" width="20.42578125" style="5" customWidth="1"/>
    <col min="5133" max="5133" width="20.5703125" style="5" customWidth="1"/>
    <col min="5134" max="5136" width="12.140625" style="5" customWidth="1"/>
    <col min="5137" max="5376" width="9.140625" style="5"/>
    <col min="5377" max="5377" width="57.42578125" style="5" customWidth="1"/>
    <col min="5378" max="5378" width="10.42578125" style="5" customWidth="1"/>
    <col min="5379" max="5379" width="19.5703125" style="5" customWidth="1"/>
    <col min="5380" max="5381" width="14.42578125" style="5" customWidth="1"/>
    <col min="5382" max="5382" width="17.28515625" style="5" customWidth="1"/>
    <col min="5383" max="5384" width="14.42578125" style="5" customWidth="1"/>
    <col min="5385" max="5385" width="18.140625" style="5" customWidth="1"/>
    <col min="5386" max="5386" width="14.42578125" style="5" customWidth="1"/>
    <col min="5387" max="5387" width="12.140625" style="5" customWidth="1"/>
    <col min="5388" max="5388" width="20.42578125" style="5" customWidth="1"/>
    <col min="5389" max="5389" width="20.5703125" style="5" customWidth="1"/>
    <col min="5390" max="5392" width="12.140625" style="5" customWidth="1"/>
    <col min="5393" max="5632" width="9.140625" style="5"/>
    <col min="5633" max="5633" width="57.42578125" style="5" customWidth="1"/>
    <col min="5634" max="5634" width="10.42578125" style="5" customWidth="1"/>
    <col min="5635" max="5635" width="19.5703125" style="5" customWidth="1"/>
    <col min="5636" max="5637" width="14.42578125" style="5" customWidth="1"/>
    <col min="5638" max="5638" width="17.28515625" style="5" customWidth="1"/>
    <col min="5639" max="5640" width="14.42578125" style="5" customWidth="1"/>
    <col min="5641" max="5641" width="18.140625" style="5" customWidth="1"/>
    <col min="5642" max="5642" width="14.42578125" style="5" customWidth="1"/>
    <col min="5643" max="5643" width="12.140625" style="5" customWidth="1"/>
    <col min="5644" max="5644" width="20.42578125" style="5" customWidth="1"/>
    <col min="5645" max="5645" width="20.5703125" style="5" customWidth="1"/>
    <col min="5646" max="5648" width="12.140625" style="5" customWidth="1"/>
    <col min="5649" max="5888" width="9.140625" style="5"/>
    <col min="5889" max="5889" width="57.42578125" style="5" customWidth="1"/>
    <col min="5890" max="5890" width="10.42578125" style="5" customWidth="1"/>
    <col min="5891" max="5891" width="19.5703125" style="5" customWidth="1"/>
    <col min="5892" max="5893" width="14.42578125" style="5" customWidth="1"/>
    <col min="5894" max="5894" width="17.28515625" style="5" customWidth="1"/>
    <col min="5895" max="5896" width="14.42578125" style="5" customWidth="1"/>
    <col min="5897" max="5897" width="18.140625" style="5" customWidth="1"/>
    <col min="5898" max="5898" width="14.42578125" style="5" customWidth="1"/>
    <col min="5899" max="5899" width="12.140625" style="5" customWidth="1"/>
    <col min="5900" max="5900" width="20.42578125" style="5" customWidth="1"/>
    <col min="5901" max="5901" width="20.5703125" style="5" customWidth="1"/>
    <col min="5902" max="5904" width="12.140625" style="5" customWidth="1"/>
    <col min="5905" max="6144" width="9.140625" style="5"/>
    <col min="6145" max="6145" width="57.42578125" style="5" customWidth="1"/>
    <col min="6146" max="6146" width="10.42578125" style="5" customWidth="1"/>
    <col min="6147" max="6147" width="19.5703125" style="5" customWidth="1"/>
    <col min="6148" max="6149" width="14.42578125" style="5" customWidth="1"/>
    <col min="6150" max="6150" width="17.28515625" style="5" customWidth="1"/>
    <col min="6151" max="6152" width="14.42578125" style="5" customWidth="1"/>
    <col min="6153" max="6153" width="18.140625" style="5" customWidth="1"/>
    <col min="6154" max="6154" width="14.42578125" style="5" customWidth="1"/>
    <col min="6155" max="6155" width="12.140625" style="5" customWidth="1"/>
    <col min="6156" max="6156" width="20.42578125" style="5" customWidth="1"/>
    <col min="6157" max="6157" width="20.5703125" style="5" customWidth="1"/>
    <col min="6158" max="6160" width="12.140625" style="5" customWidth="1"/>
    <col min="6161" max="6400" width="9.140625" style="5"/>
    <col min="6401" max="6401" width="57.42578125" style="5" customWidth="1"/>
    <col min="6402" max="6402" width="10.42578125" style="5" customWidth="1"/>
    <col min="6403" max="6403" width="19.5703125" style="5" customWidth="1"/>
    <col min="6404" max="6405" width="14.42578125" style="5" customWidth="1"/>
    <col min="6406" max="6406" width="17.28515625" style="5" customWidth="1"/>
    <col min="6407" max="6408" width="14.42578125" style="5" customWidth="1"/>
    <col min="6409" max="6409" width="18.140625" style="5" customWidth="1"/>
    <col min="6410" max="6410" width="14.42578125" style="5" customWidth="1"/>
    <col min="6411" max="6411" width="12.140625" style="5" customWidth="1"/>
    <col min="6412" max="6412" width="20.42578125" style="5" customWidth="1"/>
    <col min="6413" max="6413" width="20.5703125" style="5" customWidth="1"/>
    <col min="6414" max="6416" width="12.140625" style="5" customWidth="1"/>
    <col min="6417" max="6656" width="9.140625" style="5"/>
    <col min="6657" max="6657" width="57.42578125" style="5" customWidth="1"/>
    <col min="6658" max="6658" width="10.42578125" style="5" customWidth="1"/>
    <col min="6659" max="6659" width="19.5703125" style="5" customWidth="1"/>
    <col min="6660" max="6661" width="14.42578125" style="5" customWidth="1"/>
    <col min="6662" max="6662" width="17.28515625" style="5" customWidth="1"/>
    <col min="6663" max="6664" width="14.42578125" style="5" customWidth="1"/>
    <col min="6665" max="6665" width="18.140625" style="5" customWidth="1"/>
    <col min="6666" max="6666" width="14.42578125" style="5" customWidth="1"/>
    <col min="6667" max="6667" width="12.140625" style="5" customWidth="1"/>
    <col min="6668" max="6668" width="20.42578125" style="5" customWidth="1"/>
    <col min="6669" max="6669" width="20.5703125" style="5" customWidth="1"/>
    <col min="6670" max="6672" width="12.140625" style="5" customWidth="1"/>
    <col min="6673" max="6912" width="9.140625" style="5"/>
    <col min="6913" max="6913" width="57.42578125" style="5" customWidth="1"/>
    <col min="6914" max="6914" width="10.42578125" style="5" customWidth="1"/>
    <col min="6915" max="6915" width="19.5703125" style="5" customWidth="1"/>
    <col min="6916" max="6917" width="14.42578125" style="5" customWidth="1"/>
    <col min="6918" max="6918" width="17.28515625" style="5" customWidth="1"/>
    <col min="6919" max="6920" width="14.42578125" style="5" customWidth="1"/>
    <col min="6921" max="6921" width="18.140625" style="5" customWidth="1"/>
    <col min="6922" max="6922" width="14.42578125" style="5" customWidth="1"/>
    <col min="6923" max="6923" width="12.140625" style="5" customWidth="1"/>
    <col min="6924" max="6924" width="20.42578125" style="5" customWidth="1"/>
    <col min="6925" max="6925" width="20.5703125" style="5" customWidth="1"/>
    <col min="6926" max="6928" width="12.140625" style="5" customWidth="1"/>
    <col min="6929" max="7168" width="9.140625" style="5"/>
    <col min="7169" max="7169" width="57.42578125" style="5" customWidth="1"/>
    <col min="7170" max="7170" width="10.42578125" style="5" customWidth="1"/>
    <col min="7171" max="7171" width="19.5703125" style="5" customWidth="1"/>
    <col min="7172" max="7173" width="14.42578125" style="5" customWidth="1"/>
    <col min="7174" max="7174" width="17.28515625" style="5" customWidth="1"/>
    <col min="7175" max="7176" width="14.42578125" style="5" customWidth="1"/>
    <col min="7177" max="7177" width="18.140625" style="5" customWidth="1"/>
    <col min="7178" max="7178" width="14.42578125" style="5" customWidth="1"/>
    <col min="7179" max="7179" width="12.140625" style="5" customWidth="1"/>
    <col min="7180" max="7180" width="20.42578125" style="5" customWidth="1"/>
    <col min="7181" max="7181" width="20.5703125" style="5" customWidth="1"/>
    <col min="7182" max="7184" width="12.140625" style="5" customWidth="1"/>
    <col min="7185" max="7424" width="9.140625" style="5"/>
    <col min="7425" max="7425" width="57.42578125" style="5" customWidth="1"/>
    <col min="7426" max="7426" width="10.42578125" style="5" customWidth="1"/>
    <col min="7427" max="7427" width="19.5703125" style="5" customWidth="1"/>
    <col min="7428" max="7429" width="14.42578125" style="5" customWidth="1"/>
    <col min="7430" max="7430" width="17.28515625" style="5" customWidth="1"/>
    <col min="7431" max="7432" width="14.42578125" style="5" customWidth="1"/>
    <col min="7433" max="7433" width="18.140625" style="5" customWidth="1"/>
    <col min="7434" max="7434" width="14.42578125" style="5" customWidth="1"/>
    <col min="7435" max="7435" width="12.140625" style="5" customWidth="1"/>
    <col min="7436" max="7436" width="20.42578125" style="5" customWidth="1"/>
    <col min="7437" max="7437" width="20.5703125" style="5" customWidth="1"/>
    <col min="7438" max="7440" width="12.140625" style="5" customWidth="1"/>
    <col min="7441" max="7680" width="9.140625" style="5"/>
    <col min="7681" max="7681" width="57.42578125" style="5" customWidth="1"/>
    <col min="7682" max="7682" width="10.42578125" style="5" customWidth="1"/>
    <col min="7683" max="7683" width="19.5703125" style="5" customWidth="1"/>
    <col min="7684" max="7685" width="14.42578125" style="5" customWidth="1"/>
    <col min="7686" max="7686" width="17.28515625" style="5" customWidth="1"/>
    <col min="7687" max="7688" width="14.42578125" style="5" customWidth="1"/>
    <col min="7689" max="7689" width="18.140625" style="5" customWidth="1"/>
    <col min="7690" max="7690" width="14.42578125" style="5" customWidth="1"/>
    <col min="7691" max="7691" width="12.140625" style="5" customWidth="1"/>
    <col min="7692" max="7692" width="20.42578125" style="5" customWidth="1"/>
    <col min="7693" max="7693" width="20.5703125" style="5" customWidth="1"/>
    <col min="7694" max="7696" width="12.140625" style="5" customWidth="1"/>
    <col min="7697" max="7936" width="9.140625" style="5"/>
    <col min="7937" max="7937" width="57.42578125" style="5" customWidth="1"/>
    <col min="7938" max="7938" width="10.42578125" style="5" customWidth="1"/>
    <col min="7939" max="7939" width="19.5703125" style="5" customWidth="1"/>
    <col min="7940" max="7941" width="14.42578125" style="5" customWidth="1"/>
    <col min="7942" max="7942" width="17.28515625" style="5" customWidth="1"/>
    <col min="7943" max="7944" width="14.42578125" style="5" customWidth="1"/>
    <col min="7945" max="7945" width="18.140625" style="5" customWidth="1"/>
    <col min="7946" max="7946" width="14.42578125" style="5" customWidth="1"/>
    <col min="7947" max="7947" width="12.140625" style="5" customWidth="1"/>
    <col min="7948" max="7948" width="20.42578125" style="5" customWidth="1"/>
    <col min="7949" max="7949" width="20.5703125" style="5" customWidth="1"/>
    <col min="7950" max="7952" width="12.140625" style="5" customWidth="1"/>
    <col min="7953" max="8192" width="9.140625" style="5"/>
    <col min="8193" max="8193" width="57.42578125" style="5" customWidth="1"/>
    <col min="8194" max="8194" width="10.42578125" style="5" customWidth="1"/>
    <col min="8195" max="8195" width="19.5703125" style="5" customWidth="1"/>
    <col min="8196" max="8197" width="14.42578125" style="5" customWidth="1"/>
    <col min="8198" max="8198" width="17.28515625" style="5" customWidth="1"/>
    <col min="8199" max="8200" width="14.42578125" style="5" customWidth="1"/>
    <col min="8201" max="8201" width="18.140625" style="5" customWidth="1"/>
    <col min="8202" max="8202" width="14.42578125" style="5" customWidth="1"/>
    <col min="8203" max="8203" width="12.140625" style="5" customWidth="1"/>
    <col min="8204" max="8204" width="20.42578125" style="5" customWidth="1"/>
    <col min="8205" max="8205" width="20.5703125" style="5" customWidth="1"/>
    <col min="8206" max="8208" width="12.140625" style="5" customWidth="1"/>
    <col min="8209" max="8448" width="9.140625" style="5"/>
    <col min="8449" max="8449" width="57.42578125" style="5" customWidth="1"/>
    <col min="8450" max="8450" width="10.42578125" style="5" customWidth="1"/>
    <col min="8451" max="8451" width="19.5703125" style="5" customWidth="1"/>
    <col min="8452" max="8453" width="14.42578125" style="5" customWidth="1"/>
    <col min="8454" max="8454" width="17.28515625" style="5" customWidth="1"/>
    <col min="8455" max="8456" width="14.42578125" style="5" customWidth="1"/>
    <col min="8457" max="8457" width="18.140625" style="5" customWidth="1"/>
    <col min="8458" max="8458" width="14.42578125" style="5" customWidth="1"/>
    <col min="8459" max="8459" width="12.140625" style="5" customWidth="1"/>
    <col min="8460" max="8460" width="20.42578125" style="5" customWidth="1"/>
    <col min="8461" max="8461" width="20.5703125" style="5" customWidth="1"/>
    <col min="8462" max="8464" width="12.140625" style="5" customWidth="1"/>
    <col min="8465" max="8704" width="9.140625" style="5"/>
    <col min="8705" max="8705" width="57.42578125" style="5" customWidth="1"/>
    <col min="8706" max="8706" width="10.42578125" style="5" customWidth="1"/>
    <col min="8707" max="8707" width="19.5703125" style="5" customWidth="1"/>
    <col min="8708" max="8709" width="14.42578125" style="5" customWidth="1"/>
    <col min="8710" max="8710" width="17.28515625" style="5" customWidth="1"/>
    <col min="8711" max="8712" width="14.42578125" style="5" customWidth="1"/>
    <col min="8713" max="8713" width="18.140625" style="5" customWidth="1"/>
    <col min="8714" max="8714" width="14.42578125" style="5" customWidth="1"/>
    <col min="8715" max="8715" width="12.140625" style="5" customWidth="1"/>
    <col min="8716" max="8716" width="20.42578125" style="5" customWidth="1"/>
    <col min="8717" max="8717" width="20.5703125" style="5" customWidth="1"/>
    <col min="8718" max="8720" width="12.140625" style="5" customWidth="1"/>
    <col min="8721" max="8960" width="9.140625" style="5"/>
    <col min="8961" max="8961" width="57.42578125" style="5" customWidth="1"/>
    <col min="8962" max="8962" width="10.42578125" style="5" customWidth="1"/>
    <col min="8963" max="8963" width="19.5703125" style="5" customWidth="1"/>
    <col min="8964" max="8965" width="14.42578125" style="5" customWidth="1"/>
    <col min="8966" max="8966" width="17.28515625" style="5" customWidth="1"/>
    <col min="8967" max="8968" width="14.42578125" style="5" customWidth="1"/>
    <col min="8969" max="8969" width="18.140625" style="5" customWidth="1"/>
    <col min="8970" max="8970" width="14.42578125" style="5" customWidth="1"/>
    <col min="8971" max="8971" width="12.140625" style="5" customWidth="1"/>
    <col min="8972" max="8972" width="20.42578125" style="5" customWidth="1"/>
    <col min="8973" max="8973" width="20.5703125" style="5" customWidth="1"/>
    <col min="8974" max="8976" width="12.140625" style="5" customWidth="1"/>
    <col min="8977" max="9216" width="9.140625" style="5"/>
    <col min="9217" max="9217" width="57.42578125" style="5" customWidth="1"/>
    <col min="9218" max="9218" width="10.42578125" style="5" customWidth="1"/>
    <col min="9219" max="9219" width="19.5703125" style="5" customWidth="1"/>
    <col min="9220" max="9221" width="14.42578125" style="5" customWidth="1"/>
    <col min="9222" max="9222" width="17.28515625" style="5" customWidth="1"/>
    <col min="9223" max="9224" width="14.42578125" style="5" customWidth="1"/>
    <col min="9225" max="9225" width="18.140625" style="5" customWidth="1"/>
    <col min="9226" max="9226" width="14.42578125" style="5" customWidth="1"/>
    <col min="9227" max="9227" width="12.140625" style="5" customWidth="1"/>
    <col min="9228" max="9228" width="20.42578125" style="5" customWidth="1"/>
    <col min="9229" max="9229" width="20.5703125" style="5" customWidth="1"/>
    <col min="9230" max="9232" width="12.140625" style="5" customWidth="1"/>
    <col min="9233" max="9472" width="9.140625" style="5"/>
    <col min="9473" max="9473" width="57.42578125" style="5" customWidth="1"/>
    <col min="9474" max="9474" width="10.42578125" style="5" customWidth="1"/>
    <col min="9475" max="9475" width="19.5703125" style="5" customWidth="1"/>
    <col min="9476" max="9477" width="14.42578125" style="5" customWidth="1"/>
    <col min="9478" max="9478" width="17.28515625" style="5" customWidth="1"/>
    <col min="9479" max="9480" width="14.42578125" style="5" customWidth="1"/>
    <col min="9481" max="9481" width="18.140625" style="5" customWidth="1"/>
    <col min="9482" max="9482" width="14.42578125" style="5" customWidth="1"/>
    <col min="9483" max="9483" width="12.140625" style="5" customWidth="1"/>
    <col min="9484" max="9484" width="20.42578125" style="5" customWidth="1"/>
    <col min="9485" max="9485" width="20.5703125" style="5" customWidth="1"/>
    <col min="9486" max="9488" width="12.140625" style="5" customWidth="1"/>
    <col min="9489" max="9728" width="9.140625" style="5"/>
    <col min="9729" max="9729" width="57.42578125" style="5" customWidth="1"/>
    <col min="9730" max="9730" width="10.42578125" style="5" customWidth="1"/>
    <col min="9731" max="9731" width="19.5703125" style="5" customWidth="1"/>
    <col min="9732" max="9733" width="14.42578125" style="5" customWidth="1"/>
    <col min="9734" max="9734" width="17.28515625" style="5" customWidth="1"/>
    <col min="9735" max="9736" width="14.42578125" style="5" customWidth="1"/>
    <col min="9737" max="9737" width="18.140625" style="5" customWidth="1"/>
    <col min="9738" max="9738" width="14.42578125" style="5" customWidth="1"/>
    <col min="9739" max="9739" width="12.140625" style="5" customWidth="1"/>
    <col min="9740" max="9740" width="20.42578125" style="5" customWidth="1"/>
    <col min="9741" max="9741" width="20.5703125" style="5" customWidth="1"/>
    <col min="9742" max="9744" width="12.140625" style="5" customWidth="1"/>
    <col min="9745" max="9984" width="9.140625" style="5"/>
    <col min="9985" max="9985" width="57.42578125" style="5" customWidth="1"/>
    <col min="9986" max="9986" width="10.42578125" style="5" customWidth="1"/>
    <col min="9987" max="9987" width="19.5703125" style="5" customWidth="1"/>
    <col min="9988" max="9989" width="14.42578125" style="5" customWidth="1"/>
    <col min="9990" max="9990" width="17.28515625" style="5" customWidth="1"/>
    <col min="9991" max="9992" width="14.42578125" style="5" customWidth="1"/>
    <col min="9993" max="9993" width="18.140625" style="5" customWidth="1"/>
    <col min="9994" max="9994" width="14.42578125" style="5" customWidth="1"/>
    <col min="9995" max="9995" width="12.140625" style="5" customWidth="1"/>
    <col min="9996" max="9996" width="20.42578125" style="5" customWidth="1"/>
    <col min="9997" max="9997" width="20.5703125" style="5" customWidth="1"/>
    <col min="9998" max="10000" width="12.140625" style="5" customWidth="1"/>
    <col min="10001" max="10240" width="9.140625" style="5"/>
    <col min="10241" max="10241" width="57.42578125" style="5" customWidth="1"/>
    <col min="10242" max="10242" width="10.42578125" style="5" customWidth="1"/>
    <col min="10243" max="10243" width="19.5703125" style="5" customWidth="1"/>
    <col min="10244" max="10245" width="14.42578125" style="5" customWidth="1"/>
    <col min="10246" max="10246" width="17.28515625" style="5" customWidth="1"/>
    <col min="10247" max="10248" width="14.42578125" style="5" customWidth="1"/>
    <col min="10249" max="10249" width="18.140625" style="5" customWidth="1"/>
    <col min="10250" max="10250" width="14.42578125" style="5" customWidth="1"/>
    <col min="10251" max="10251" width="12.140625" style="5" customWidth="1"/>
    <col min="10252" max="10252" width="20.42578125" style="5" customWidth="1"/>
    <col min="10253" max="10253" width="20.5703125" style="5" customWidth="1"/>
    <col min="10254" max="10256" width="12.140625" style="5" customWidth="1"/>
    <col min="10257" max="10496" width="9.140625" style="5"/>
    <col min="10497" max="10497" width="57.42578125" style="5" customWidth="1"/>
    <col min="10498" max="10498" width="10.42578125" style="5" customWidth="1"/>
    <col min="10499" max="10499" width="19.5703125" style="5" customWidth="1"/>
    <col min="10500" max="10501" width="14.42578125" style="5" customWidth="1"/>
    <col min="10502" max="10502" width="17.28515625" style="5" customWidth="1"/>
    <col min="10503" max="10504" width="14.42578125" style="5" customWidth="1"/>
    <col min="10505" max="10505" width="18.140625" style="5" customWidth="1"/>
    <col min="10506" max="10506" width="14.42578125" style="5" customWidth="1"/>
    <col min="10507" max="10507" width="12.140625" style="5" customWidth="1"/>
    <col min="10508" max="10508" width="20.42578125" style="5" customWidth="1"/>
    <col min="10509" max="10509" width="20.5703125" style="5" customWidth="1"/>
    <col min="10510" max="10512" width="12.140625" style="5" customWidth="1"/>
    <col min="10513" max="10752" width="9.140625" style="5"/>
    <col min="10753" max="10753" width="57.42578125" style="5" customWidth="1"/>
    <col min="10754" max="10754" width="10.42578125" style="5" customWidth="1"/>
    <col min="10755" max="10755" width="19.5703125" style="5" customWidth="1"/>
    <col min="10756" max="10757" width="14.42578125" style="5" customWidth="1"/>
    <col min="10758" max="10758" width="17.28515625" style="5" customWidth="1"/>
    <col min="10759" max="10760" width="14.42578125" style="5" customWidth="1"/>
    <col min="10761" max="10761" width="18.140625" style="5" customWidth="1"/>
    <col min="10762" max="10762" width="14.42578125" style="5" customWidth="1"/>
    <col min="10763" max="10763" width="12.140625" style="5" customWidth="1"/>
    <col min="10764" max="10764" width="20.42578125" style="5" customWidth="1"/>
    <col min="10765" max="10765" width="20.5703125" style="5" customWidth="1"/>
    <col min="10766" max="10768" width="12.140625" style="5" customWidth="1"/>
    <col min="10769" max="11008" width="9.140625" style="5"/>
    <col min="11009" max="11009" width="57.42578125" style="5" customWidth="1"/>
    <col min="11010" max="11010" width="10.42578125" style="5" customWidth="1"/>
    <col min="11011" max="11011" width="19.5703125" style="5" customWidth="1"/>
    <col min="11012" max="11013" width="14.42578125" style="5" customWidth="1"/>
    <col min="11014" max="11014" width="17.28515625" style="5" customWidth="1"/>
    <col min="11015" max="11016" width="14.42578125" style="5" customWidth="1"/>
    <col min="11017" max="11017" width="18.140625" style="5" customWidth="1"/>
    <col min="11018" max="11018" width="14.42578125" style="5" customWidth="1"/>
    <col min="11019" max="11019" width="12.140625" style="5" customWidth="1"/>
    <col min="11020" max="11020" width="20.42578125" style="5" customWidth="1"/>
    <col min="11021" max="11021" width="20.5703125" style="5" customWidth="1"/>
    <col min="11022" max="11024" width="12.140625" style="5" customWidth="1"/>
    <col min="11025" max="11264" width="9.140625" style="5"/>
    <col min="11265" max="11265" width="57.42578125" style="5" customWidth="1"/>
    <col min="11266" max="11266" width="10.42578125" style="5" customWidth="1"/>
    <col min="11267" max="11267" width="19.5703125" style="5" customWidth="1"/>
    <col min="11268" max="11269" width="14.42578125" style="5" customWidth="1"/>
    <col min="11270" max="11270" width="17.28515625" style="5" customWidth="1"/>
    <col min="11271" max="11272" width="14.42578125" style="5" customWidth="1"/>
    <col min="11273" max="11273" width="18.140625" style="5" customWidth="1"/>
    <col min="11274" max="11274" width="14.42578125" style="5" customWidth="1"/>
    <col min="11275" max="11275" width="12.140625" style="5" customWidth="1"/>
    <col min="11276" max="11276" width="20.42578125" style="5" customWidth="1"/>
    <col min="11277" max="11277" width="20.5703125" style="5" customWidth="1"/>
    <col min="11278" max="11280" width="12.140625" style="5" customWidth="1"/>
    <col min="11281" max="11520" width="9.140625" style="5"/>
    <col min="11521" max="11521" width="57.42578125" style="5" customWidth="1"/>
    <col min="11522" max="11522" width="10.42578125" style="5" customWidth="1"/>
    <col min="11523" max="11523" width="19.5703125" style="5" customWidth="1"/>
    <col min="11524" max="11525" width="14.42578125" style="5" customWidth="1"/>
    <col min="11526" max="11526" width="17.28515625" style="5" customWidth="1"/>
    <col min="11527" max="11528" width="14.42578125" style="5" customWidth="1"/>
    <col min="11529" max="11529" width="18.140625" style="5" customWidth="1"/>
    <col min="11530" max="11530" width="14.42578125" style="5" customWidth="1"/>
    <col min="11531" max="11531" width="12.140625" style="5" customWidth="1"/>
    <col min="11532" max="11532" width="20.42578125" style="5" customWidth="1"/>
    <col min="11533" max="11533" width="20.5703125" style="5" customWidth="1"/>
    <col min="11534" max="11536" width="12.140625" style="5" customWidth="1"/>
    <col min="11537" max="11776" width="9.140625" style="5"/>
    <col min="11777" max="11777" width="57.42578125" style="5" customWidth="1"/>
    <col min="11778" max="11778" width="10.42578125" style="5" customWidth="1"/>
    <col min="11779" max="11779" width="19.5703125" style="5" customWidth="1"/>
    <col min="11780" max="11781" width="14.42578125" style="5" customWidth="1"/>
    <col min="11782" max="11782" width="17.28515625" style="5" customWidth="1"/>
    <col min="11783" max="11784" width="14.42578125" style="5" customWidth="1"/>
    <col min="11785" max="11785" width="18.140625" style="5" customWidth="1"/>
    <col min="11786" max="11786" width="14.42578125" style="5" customWidth="1"/>
    <col min="11787" max="11787" width="12.140625" style="5" customWidth="1"/>
    <col min="11788" max="11788" width="20.42578125" style="5" customWidth="1"/>
    <col min="11789" max="11789" width="20.5703125" style="5" customWidth="1"/>
    <col min="11790" max="11792" width="12.140625" style="5" customWidth="1"/>
    <col min="11793" max="12032" width="9.140625" style="5"/>
    <col min="12033" max="12033" width="57.42578125" style="5" customWidth="1"/>
    <col min="12034" max="12034" width="10.42578125" style="5" customWidth="1"/>
    <col min="12035" max="12035" width="19.5703125" style="5" customWidth="1"/>
    <col min="12036" max="12037" width="14.42578125" style="5" customWidth="1"/>
    <col min="12038" max="12038" width="17.28515625" style="5" customWidth="1"/>
    <col min="12039" max="12040" width="14.42578125" style="5" customWidth="1"/>
    <col min="12041" max="12041" width="18.140625" style="5" customWidth="1"/>
    <col min="12042" max="12042" width="14.42578125" style="5" customWidth="1"/>
    <col min="12043" max="12043" width="12.140625" style="5" customWidth="1"/>
    <col min="12044" max="12044" width="20.42578125" style="5" customWidth="1"/>
    <col min="12045" max="12045" width="20.5703125" style="5" customWidth="1"/>
    <col min="12046" max="12048" width="12.140625" style="5" customWidth="1"/>
    <col min="12049" max="12288" width="9.140625" style="5"/>
    <col min="12289" max="12289" width="57.42578125" style="5" customWidth="1"/>
    <col min="12290" max="12290" width="10.42578125" style="5" customWidth="1"/>
    <col min="12291" max="12291" width="19.5703125" style="5" customWidth="1"/>
    <col min="12292" max="12293" width="14.42578125" style="5" customWidth="1"/>
    <col min="12294" max="12294" width="17.28515625" style="5" customWidth="1"/>
    <col min="12295" max="12296" width="14.42578125" style="5" customWidth="1"/>
    <col min="12297" max="12297" width="18.140625" style="5" customWidth="1"/>
    <col min="12298" max="12298" width="14.42578125" style="5" customWidth="1"/>
    <col min="12299" max="12299" width="12.140625" style="5" customWidth="1"/>
    <col min="12300" max="12300" width="20.42578125" style="5" customWidth="1"/>
    <col min="12301" max="12301" width="20.5703125" style="5" customWidth="1"/>
    <col min="12302" max="12304" width="12.140625" style="5" customWidth="1"/>
    <col min="12305" max="12544" width="9.140625" style="5"/>
    <col min="12545" max="12545" width="57.42578125" style="5" customWidth="1"/>
    <col min="12546" max="12546" width="10.42578125" style="5" customWidth="1"/>
    <col min="12547" max="12547" width="19.5703125" style="5" customWidth="1"/>
    <col min="12548" max="12549" width="14.42578125" style="5" customWidth="1"/>
    <col min="12550" max="12550" width="17.28515625" style="5" customWidth="1"/>
    <col min="12551" max="12552" width="14.42578125" style="5" customWidth="1"/>
    <col min="12553" max="12553" width="18.140625" style="5" customWidth="1"/>
    <col min="12554" max="12554" width="14.42578125" style="5" customWidth="1"/>
    <col min="12555" max="12555" width="12.140625" style="5" customWidth="1"/>
    <col min="12556" max="12556" width="20.42578125" style="5" customWidth="1"/>
    <col min="12557" max="12557" width="20.5703125" style="5" customWidth="1"/>
    <col min="12558" max="12560" width="12.140625" style="5" customWidth="1"/>
    <col min="12561" max="12800" width="9.140625" style="5"/>
    <col min="12801" max="12801" width="57.42578125" style="5" customWidth="1"/>
    <col min="12802" max="12802" width="10.42578125" style="5" customWidth="1"/>
    <col min="12803" max="12803" width="19.5703125" style="5" customWidth="1"/>
    <col min="12804" max="12805" width="14.42578125" style="5" customWidth="1"/>
    <col min="12806" max="12806" width="17.28515625" style="5" customWidth="1"/>
    <col min="12807" max="12808" width="14.42578125" style="5" customWidth="1"/>
    <col min="12809" max="12809" width="18.140625" style="5" customWidth="1"/>
    <col min="12810" max="12810" width="14.42578125" style="5" customWidth="1"/>
    <col min="12811" max="12811" width="12.140625" style="5" customWidth="1"/>
    <col min="12812" max="12812" width="20.42578125" style="5" customWidth="1"/>
    <col min="12813" max="12813" width="20.5703125" style="5" customWidth="1"/>
    <col min="12814" max="12816" width="12.140625" style="5" customWidth="1"/>
    <col min="12817" max="13056" width="9.140625" style="5"/>
    <col min="13057" max="13057" width="57.42578125" style="5" customWidth="1"/>
    <col min="13058" max="13058" width="10.42578125" style="5" customWidth="1"/>
    <col min="13059" max="13059" width="19.5703125" style="5" customWidth="1"/>
    <col min="13060" max="13061" width="14.42578125" style="5" customWidth="1"/>
    <col min="13062" max="13062" width="17.28515625" style="5" customWidth="1"/>
    <col min="13063" max="13064" width="14.42578125" style="5" customWidth="1"/>
    <col min="13065" max="13065" width="18.140625" style="5" customWidth="1"/>
    <col min="13066" max="13066" width="14.42578125" style="5" customWidth="1"/>
    <col min="13067" max="13067" width="12.140625" style="5" customWidth="1"/>
    <col min="13068" max="13068" width="20.42578125" style="5" customWidth="1"/>
    <col min="13069" max="13069" width="20.5703125" style="5" customWidth="1"/>
    <col min="13070" max="13072" width="12.140625" style="5" customWidth="1"/>
    <col min="13073" max="13312" width="9.140625" style="5"/>
    <col min="13313" max="13313" width="57.42578125" style="5" customWidth="1"/>
    <col min="13314" max="13314" width="10.42578125" style="5" customWidth="1"/>
    <col min="13315" max="13315" width="19.5703125" style="5" customWidth="1"/>
    <col min="13316" max="13317" width="14.42578125" style="5" customWidth="1"/>
    <col min="13318" max="13318" width="17.28515625" style="5" customWidth="1"/>
    <col min="13319" max="13320" width="14.42578125" style="5" customWidth="1"/>
    <col min="13321" max="13321" width="18.140625" style="5" customWidth="1"/>
    <col min="13322" max="13322" width="14.42578125" style="5" customWidth="1"/>
    <col min="13323" max="13323" width="12.140625" style="5" customWidth="1"/>
    <col min="13324" max="13324" width="20.42578125" style="5" customWidth="1"/>
    <col min="13325" max="13325" width="20.5703125" style="5" customWidth="1"/>
    <col min="13326" max="13328" width="12.140625" style="5" customWidth="1"/>
    <col min="13329" max="13568" width="9.140625" style="5"/>
    <col min="13569" max="13569" width="57.42578125" style="5" customWidth="1"/>
    <col min="13570" max="13570" width="10.42578125" style="5" customWidth="1"/>
    <col min="13571" max="13571" width="19.5703125" style="5" customWidth="1"/>
    <col min="13572" max="13573" width="14.42578125" style="5" customWidth="1"/>
    <col min="13574" max="13574" width="17.28515625" style="5" customWidth="1"/>
    <col min="13575" max="13576" width="14.42578125" style="5" customWidth="1"/>
    <col min="13577" max="13577" width="18.140625" style="5" customWidth="1"/>
    <col min="13578" max="13578" width="14.42578125" style="5" customWidth="1"/>
    <col min="13579" max="13579" width="12.140625" style="5" customWidth="1"/>
    <col min="13580" max="13580" width="20.42578125" style="5" customWidth="1"/>
    <col min="13581" max="13581" width="20.5703125" style="5" customWidth="1"/>
    <col min="13582" max="13584" width="12.140625" style="5" customWidth="1"/>
    <col min="13585" max="13824" width="9.140625" style="5"/>
    <col min="13825" max="13825" width="57.42578125" style="5" customWidth="1"/>
    <col min="13826" max="13826" width="10.42578125" style="5" customWidth="1"/>
    <col min="13827" max="13827" width="19.5703125" style="5" customWidth="1"/>
    <col min="13828" max="13829" width="14.42578125" style="5" customWidth="1"/>
    <col min="13830" max="13830" width="17.28515625" style="5" customWidth="1"/>
    <col min="13831" max="13832" width="14.42578125" style="5" customWidth="1"/>
    <col min="13833" max="13833" width="18.140625" style="5" customWidth="1"/>
    <col min="13834" max="13834" width="14.42578125" style="5" customWidth="1"/>
    <col min="13835" max="13835" width="12.140625" style="5" customWidth="1"/>
    <col min="13836" max="13836" width="20.42578125" style="5" customWidth="1"/>
    <col min="13837" max="13837" width="20.5703125" style="5" customWidth="1"/>
    <col min="13838" max="13840" width="12.140625" style="5" customWidth="1"/>
    <col min="13841" max="14080" width="9.140625" style="5"/>
    <col min="14081" max="14081" width="57.42578125" style="5" customWidth="1"/>
    <col min="14082" max="14082" width="10.42578125" style="5" customWidth="1"/>
    <col min="14083" max="14083" width="19.5703125" style="5" customWidth="1"/>
    <col min="14084" max="14085" width="14.42578125" style="5" customWidth="1"/>
    <col min="14086" max="14086" width="17.28515625" style="5" customWidth="1"/>
    <col min="14087" max="14088" width="14.42578125" style="5" customWidth="1"/>
    <col min="14089" max="14089" width="18.140625" style="5" customWidth="1"/>
    <col min="14090" max="14090" width="14.42578125" style="5" customWidth="1"/>
    <col min="14091" max="14091" width="12.140625" style="5" customWidth="1"/>
    <col min="14092" max="14092" width="20.42578125" style="5" customWidth="1"/>
    <col min="14093" max="14093" width="20.5703125" style="5" customWidth="1"/>
    <col min="14094" max="14096" width="12.140625" style="5" customWidth="1"/>
    <col min="14097" max="14336" width="9.140625" style="5"/>
    <col min="14337" max="14337" width="57.42578125" style="5" customWidth="1"/>
    <col min="14338" max="14338" width="10.42578125" style="5" customWidth="1"/>
    <col min="14339" max="14339" width="19.5703125" style="5" customWidth="1"/>
    <col min="14340" max="14341" width="14.42578125" style="5" customWidth="1"/>
    <col min="14342" max="14342" width="17.28515625" style="5" customWidth="1"/>
    <col min="14343" max="14344" width="14.42578125" style="5" customWidth="1"/>
    <col min="14345" max="14345" width="18.140625" style="5" customWidth="1"/>
    <col min="14346" max="14346" width="14.42578125" style="5" customWidth="1"/>
    <col min="14347" max="14347" width="12.140625" style="5" customWidth="1"/>
    <col min="14348" max="14348" width="20.42578125" style="5" customWidth="1"/>
    <col min="14349" max="14349" width="20.5703125" style="5" customWidth="1"/>
    <col min="14350" max="14352" width="12.140625" style="5" customWidth="1"/>
    <col min="14353" max="14592" width="9.140625" style="5"/>
    <col min="14593" max="14593" width="57.42578125" style="5" customWidth="1"/>
    <col min="14594" max="14594" width="10.42578125" style="5" customWidth="1"/>
    <col min="14595" max="14595" width="19.5703125" style="5" customWidth="1"/>
    <col min="14596" max="14597" width="14.42578125" style="5" customWidth="1"/>
    <col min="14598" max="14598" width="17.28515625" style="5" customWidth="1"/>
    <col min="14599" max="14600" width="14.42578125" style="5" customWidth="1"/>
    <col min="14601" max="14601" width="18.140625" style="5" customWidth="1"/>
    <col min="14602" max="14602" width="14.42578125" style="5" customWidth="1"/>
    <col min="14603" max="14603" width="12.140625" style="5" customWidth="1"/>
    <col min="14604" max="14604" width="20.42578125" style="5" customWidth="1"/>
    <col min="14605" max="14605" width="20.5703125" style="5" customWidth="1"/>
    <col min="14606" max="14608" width="12.140625" style="5" customWidth="1"/>
    <col min="14609" max="14848" width="9.140625" style="5"/>
    <col min="14849" max="14849" width="57.42578125" style="5" customWidth="1"/>
    <col min="14850" max="14850" width="10.42578125" style="5" customWidth="1"/>
    <col min="14851" max="14851" width="19.5703125" style="5" customWidth="1"/>
    <col min="14852" max="14853" width="14.42578125" style="5" customWidth="1"/>
    <col min="14854" max="14854" width="17.28515625" style="5" customWidth="1"/>
    <col min="14855" max="14856" width="14.42578125" style="5" customWidth="1"/>
    <col min="14857" max="14857" width="18.140625" style="5" customWidth="1"/>
    <col min="14858" max="14858" width="14.42578125" style="5" customWidth="1"/>
    <col min="14859" max="14859" width="12.140625" style="5" customWidth="1"/>
    <col min="14860" max="14860" width="20.42578125" style="5" customWidth="1"/>
    <col min="14861" max="14861" width="20.5703125" style="5" customWidth="1"/>
    <col min="14862" max="14864" width="12.140625" style="5" customWidth="1"/>
    <col min="14865" max="15104" width="9.140625" style="5"/>
    <col min="15105" max="15105" width="57.42578125" style="5" customWidth="1"/>
    <col min="15106" max="15106" width="10.42578125" style="5" customWidth="1"/>
    <col min="15107" max="15107" width="19.5703125" style="5" customWidth="1"/>
    <col min="15108" max="15109" width="14.42578125" style="5" customWidth="1"/>
    <col min="15110" max="15110" width="17.28515625" style="5" customWidth="1"/>
    <col min="15111" max="15112" width="14.42578125" style="5" customWidth="1"/>
    <col min="15113" max="15113" width="18.140625" style="5" customWidth="1"/>
    <col min="15114" max="15114" width="14.42578125" style="5" customWidth="1"/>
    <col min="15115" max="15115" width="12.140625" style="5" customWidth="1"/>
    <col min="15116" max="15116" width="20.42578125" style="5" customWidth="1"/>
    <col min="15117" max="15117" width="20.5703125" style="5" customWidth="1"/>
    <col min="15118" max="15120" width="12.140625" style="5" customWidth="1"/>
    <col min="15121" max="15360" width="9.140625" style="5"/>
    <col min="15361" max="15361" width="57.42578125" style="5" customWidth="1"/>
    <col min="15362" max="15362" width="10.42578125" style="5" customWidth="1"/>
    <col min="15363" max="15363" width="19.5703125" style="5" customWidth="1"/>
    <col min="15364" max="15365" width="14.42578125" style="5" customWidth="1"/>
    <col min="15366" max="15366" width="17.28515625" style="5" customWidth="1"/>
    <col min="15367" max="15368" width="14.42578125" style="5" customWidth="1"/>
    <col min="15369" max="15369" width="18.140625" style="5" customWidth="1"/>
    <col min="15370" max="15370" width="14.42578125" style="5" customWidth="1"/>
    <col min="15371" max="15371" width="12.140625" style="5" customWidth="1"/>
    <col min="15372" max="15372" width="20.42578125" style="5" customWidth="1"/>
    <col min="15373" max="15373" width="20.5703125" style="5" customWidth="1"/>
    <col min="15374" max="15376" width="12.140625" style="5" customWidth="1"/>
    <col min="15377" max="15616" width="9.140625" style="5"/>
    <col min="15617" max="15617" width="57.42578125" style="5" customWidth="1"/>
    <col min="15618" max="15618" width="10.42578125" style="5" customWidth="1"/>
    <col min="15619" max="15619" width="19.5703125" style="5" customWidth="1"/>
    <col min="15620" max="15621" width="14.42578125" style="5" customWidth="1"/>
    <col min="15622" max="15622" width="17.28515625" style="5" customWidth="1"/>
    <col min="15623" max="15624" width="14.42578125" style="5" customWidth="1"/>
    <col min="15625" max="15625" width="18.140625" style="5" customWidth="1"/>
    <col min="15626" max="15626" width="14.42578125" style="5" customWidth="1"/>
    <col min="15627" max="15627" width="12.140625" style="5" customWidth="1"/>
    <col min="15628" max="15628" width="20.42578125" style="5" customWidth="1"/>
    <col min="15629" max="15629" width="20.5703125" style="5" customWidth="1"/>
    <col min="15630" max="15632" width="12.140625" style="5" customWidth="1"/>
    <col min="15633" max="15872" width="9.140625" style="5"/>
    <col min="15873" max="15873" width="57.42578125" style="5" customWidth="1"/>
    <col min="15874" max="15874" width="10.42578125" style="5" customWidth="1"/>
    <col min="15875" max="15875" width="19.5703125" style="5" customWidth="1"/>
    <col min="15876" max="15877" width="14.42578125" style="5" customWidth="1"/>
    <col min="15878" max="15878" width="17.28515625" style="5" customWidth="1"/>
    <col min="15879" max="15880" width="14.42578125" style="5" customWidth="1"/>
    <col min="15881" max="15881" width="18.140625" style="5" customWidth="1"/>
    <col min="15882" max="15882" width="14.42578125" style="5" customWidth="1"/>
    <col min="15883" max="15883" width="12.140625" style="5" customWidth="1"/>
    <col min="15884" max="15884" width="20.42578125" style="5" customWidth="1"/>
    <col min="15885" max="15885" width="20.5703125" style="5" customWidth="1"/>
    <col min="15886" max="15888" width="12.140625" style="5" customWidth="1"/>
    <col min="15889" max="16128" width="9.140625" style="5"/>
    <col min="16129" max="16129" width="57.42578125" style="5" customWidth="1"/>
    <col min="16130" max="16130" width="10.42578125" style="5" customWidth="1"/>
    <col min="16131" max="16131" width="19.5703125" style="5" customWidth="1"/>
    <col min="16132" max="16133" width="14.42578125" style="5" customWidth="1"/>
    <col min="16134" max="16134" width="17.28515625" style="5" customWidth="1"/>
    <col min="16135" max="16136" width="14.42578125" style="5" customWidth="1"/>
    <col min="16137" max="16137" width="18.140625" style="5" customWidth="1"/>
    <col min="16138" max="16138" width="14.42578125" style="5" customWidth="1"/>
    <col min="16139" max="16139" width="12.140625" style="5" customWidth="1"/>
    <col min="16140" max="16140" width="20.42578125" style="5" customWidth="1"/>
    <col min="16141" max="16141" width="20.5703125" style="5" customWidth="1"/>
    <col min="16142" max="16144" width="12.140625" style="5" customWidth="1"/>
    <col min="16145" max="16384" width="9.140625" style="5"/>
  </cols>
  <sheetData>
    <row r="1" spans="1:16" s="2" customFormat="1" ht="20.25">
      <c r="A1" s="1401" t="s">
        <v>0</v>
      </c>
      <c r="B1" s="1401"/>
      <c r="C1" s="1401"/>
      <c r="D1" s="1401"/>
      <c r="E1" s="1401"/>
      <c r="F1" s="1401"/>
      <c r="G1" s="1401"/>
      <c r="H1" s="1401"/>
      <c r="I1" s="1401"/>
      <c r="J1" s="1401"/>
      <c r="K1" s="212"/>
      <c r="L1" s="212"/>
      <c r="M1" s="212"/>
      <c r="N1" s="212"/>
      <c r="O1" s="212"/>
      <c r="P1" s="212"/>
    </row>
    <row r="2" spans="1:16" s="2" customFormat="1" ht="21">
      <c r="A2" s="1696" t="s">
        <v>1</v>
      </c>
      <c r="B2" s="1697"/>
      <c r="C2" s="1697"/>
      <c r="D2" s="1697"/>
      <c r="E2" s="1697"/>
      <c r="F2" s="1698"/>
      <c r="G2" s="1698"/>
      <c r="H2" s="1698"/>
      <c r="I2" s="1698"/>
      <c r="J2" s="1698"/>
      <c r="K2" s="1698"/>
      <c r="L2" s="1698"/>
      <c r="M2" s="1698"/>
      <c r="N2" s="1698"/>
      <c r="O2" s="1698"/>
      <c r="P2" s="1698"/>
    </row>
    <row r="3" spans="1:16" ht="18.75">
      <c r="A3" s="3" t="s">
        <v>2</v>
      </c>
      <c r="B3" s="1406" t="s">
        <v>3</v>
      </c>
      <c r="C3" s="1699"/>
      <c r="D3" s="1700"/>
      <c r="E3" s="1701"/>
      <c r="F3" s="1702"/>
      <c r="G3" s="1703"/>
      <c r="H3" s="1704"/>
      <c r="I3" s="1704"/>
      <c r="J3" s="1704"/>
      <c r="K3" s="213"/>
      <c r="L3" s="213"/>
      <c r="M3" s="213"/>
      <c r="N3" s="213"/>
      <c r="O3" s="213"/>
      <c r="P3" s="213"/>
    </row>
    <row r="4" spans="1:16" s="2" customFormat="1" ht="15.75">
      <c r="A4" s="6" t="s">
        <v>4</v>
      </c>
      <c r="B4" s="1689"/>
      <c r="C4" s="1690"/>
      <c r="D4" s="1690"/>
      <c r="E4" s="1691"/>
      <c r="F4" s="1692"/>
      <c r="G4" s="1693"/>
      <c r="H4" s="1694"/>
      <c r="I4" s="1695"/>
      <c r="J4" s="1695"/>
      <c r="K4" s="155"/>
      <c r="L4" s="155"/>
      <c r="M4" s="155"/>
      <c r="N4" s="155"/>
      <c r="O4" s="155"/>
      <c r="P4" s="155"/>
    </row>
    <row r="6" spans="1:16" ht="20.25">
      <c r="A6" s="1392" t="s">
        <v>5</v>
      </c>
      <c r="B6" s="1392"/>
      <c r="C6" s="1392"/>
    </row>
    <row r="7" spans="1:16" ht="37.5">
      <c r="A7" s="3" t="s">
        <v>6</v>
      </c>
      <c r="B7" s="8" t="s">
        <v>7</v>
      </c>
      <c r="C7" s="9" t="s">
        <v>8</v>
      </c>
    </row>
    <row r="8" spans="1:16" ht="15.75">
      <c r="A8" s="10">
        <v>1</v>
      </c>
      <c r="B8" s="10">
        <v>2</v>
      </c>
      <c r="C8" s="11">
        <v>3</v>
      </c>
    </row>
    <row r="9" spans="1:16" ht="18.75">
      <c r="A9" s="12" t="s">
        <v>9</v>
      </c>
      <c r="B9" s="13" t="s">
        <v>10</v>
      </c>
      <c r="C9" s="211"/>
    </row>
    <row r="10" spans="1:16" ht="37.5">
      <c r="A10" s="14" t="s">
        <v>11</v>
      </c>
      <c r="B10" s="13" t="s">
        <v>12</v>
      </c>
      <c r="C10" s="211"/>
    </row>
    <row r="11" spans="1:16" ht="37.5">
      <c r="A11" s="14" t="s">
        <v>13</v>
      </c>
      <c r="B11" s="6" t="s">
        <v>14</v>
      </c>
      <c r="C11" s="211"/>
    </row>
    <row r="12" spans="1:16" ht="93.75">
      <c r="A12" s="12" t="s">
        <v>15</v>
      </c>
      <c r="B12" s="13" t="s">
        <v>16</v>
      </c>
      <c r="C12" s="211"/>
    </row>
    <row r="13" spans="1:16" ht="93.75">
      <c r="A13" s="15" t="s">
        <v>17</v>
      </c>
      <c r="B13" s="6" t="s">
        <v>18</v>
      </c>
      <c r="C13" s="211"/>
    </row>
    <row r="14" spans="1:16" ht="131.25">
      <c r="A14" s="15" t="s">
        <v>19</v>
      </c>
      <c r="B14" s="6" t="s">
        <v>20</v>
      </c>
      <c r="C14" s="211"/>
    </row>
    <row r="15" spans="1:16" ht="93.75">
      <c r="A15" s="15" t="s">
        <v>21</v>
      </c>
      <c r="B15" s="6" t="s">
        <v>22</v>
      </c>
      <c r="C15" s="211"/>
    </row>
    <row r="16" spans="1:16" ht="93.75">
      <c r="A16" s="15" t="s">
        <v>23</v>
      </c>
      <c r="B16" s="6" t="s">
        <v>24</v>
      </c>
      <c r="C16" s="211"/>
    </row>
    <row r="17" spans="1:19" ht="75">
      <c r="A17" s="16" t="s">
        <v>25</v>
      </c>
      <c r="B17" s="13" t="s">
        <v>26</v>
      </c>
      <c r="C17" s="211"/>
      <c r="L17" s="17"/>
    </row>
    <row r="18" spans="1:19">
      <c r="A18" s="18"/>
      <c r="B18" s="19"/>
      <c r="C18" s="20"/>
    </row>
    <row r="19" spans="1:19" ht="21">
      <c r="A19" s="1393" t="s">
        <v>27</v>
      </c>
      <c r="B19" s="1688"/>
      <c r="C19" s="1688"/>
    </row>
    <row r="20" spans="1:19">
      <c r="A20" s="21"/>
      <c r="B20" s="19"/>
      <c r="C20" s="20"/>
    </row>
    <row r="21" spans="1:19" ht="31.5">
      <c r="A21" s="188" t="s">
        <v>6</v>
      </c>
      <c r="B21" s="188" t="s">
        <v>7</v>
      </c>
      <c r="C21" s="23" t="s">
        <v>28</v>
      </c>
      <c r="D21" s="24"/>
      <c r="E21" s="24"/>
      <c r="F21" s="24"/>
      <c r="G21" s="24"/>
      <c r="H21" s="24"/>
      <c r="I21" s="24"/>
      <c r="J21" s="24"/>
      <c r="K21" s="24"/>
      <c r="L21" s="24"/>
      <c r="M21" s="24"/>
      <c r="N21" s="24"/>
      <c r="O21" s="24"/>
      <c r="P21" s="24"/>
      <c r="Q21" s="24"/>
      <c r="R21" s="24"/>
      <c r="S21" s="24"/>
    </row>
    <row r="22" spans="1:19" s="28" customFormat="1" ht="15.75">
      <c r="A22" s="188">
        <v>1</v>
      </c>
      <c r="B22" s="188">
        <v>2</v>
      </c>
      <c r="C22" s="188">
        <v>3</v>
      </c>
      <c r="D22" s="25"/>
      <c r="E22" s="25"/>
      <c r="F22" s="25"/>
      <c r="G22" s="25"/>
      <c r="H22" s="25"/>
      <c r="I22" s="25"/>
      <c r="J22" s="26"/>
      <c r="K22" s="25"/>
      <c r="L22" s="25"/>
      <c r="M22" s="25"/>
      <c r="N22" s="25"/>
      <c r="O22" s="25"/>
      <c r="P22" s="25"/>
      <c r="Q22" s="27"/>
      <c r="R22" s="27"/>
      <c r="S22" s="27"/>
    </row>
    <row r="23" spans="1:19" ht="18.75">
      <c r="A23" s="29" t="s">
        <v>29</v>
      </c>
      <c r="B23" s="13" t="s">
        <v>30</v>
      </c>
      <c r="C23" s="210"/>
      <c r="D23" s="24"/>
      <c r="E23" s="24"/>
      <c r="F23" s="24"/>
      <c r="G23" s="24"/>
      <c r="H23" s="24"/>
      <c r="I23" s="24"/>
      <c r="J23" s="24"/>
      <c r="K23" s="24"/>
      <c r="L23" s="24"/>
      <c r="M23" s="24"/>
      <c r="N23" s="24"/>
      <c r="O23" s="24"/>
      <c r="P23" s="24"/>
      <c r="Q23" s="24"/>
      <c r="R23" s="24"/>
      <c r="S23" s="24"/>
    </row>
    <row r="24" spans="1:19" ht="18.75">
      <c r="A24" s="29" t="s">
        <v>31</v>
      </c>
      <c r="B24" s="6" t="s">
        <v>32</v>
      </c>
      <c r="C24" s="210"/>
      <c r="D24" s="24"/>
      <c r="E24" s="24"/>
      <c r="F24" s="24"/>
      <c r="G24" s="24"/>
      <c r="H24" s="24"/>
      <c r="I24" s="24"/>
      <c r="J24" s="24"/>
      <c r="K24" s="24"/>
      <c r="L24" s="24"/>
      <c r="M24" s="24"/>
      <c r="N24" s="24"/>
      <c r="O24" s="24"/>
      <c r="P24" s="24"/>
      <c r="Q24" s="24"/>
      <c r="R24" s="24"/>
      <c r="S24" s="24"/>
    </row>
    <row r="25" spans="1:19" ht="18.75">
      <c r="A25" s="29" t="s">
        <v>33</v>
      </c>
      <c r="B25" s="6" t="s">
        <v>34</v>
      </c>
      <c r="C25" s="210"/>
      <c r="D25" s="24"/>
      <c r="E25" s="24"/>
      <c r="F25" s="24"/>
      <c r="G25" s="24"/>
      <c r="H25" s="24"/>
      <c r="I25" s="24"/>
      <c r="J25" s="24"/>
      <c r="K25" s="24"/>
      <c r="L25" s="24"/>
      <c r="M25" s="24"/>
      <c r="N25" s="24"/>
      <c r="O25" s="24"/>
      <c r="P25" s="24"/>
      <c r="Q25" s="24"/>
      <c r="R25" s="24"/>
      <c r="S25" s="24"/>
    </row>
    <row r="26" spans="1:19" ht="18.75">
      <c r="A26" s="29" t="s">
        <v>35</v>
      </c>
      <c r="B26" s="6" t="s">
        <v>36</v>
      </c>
      <c r="C26" s="210"/>
      <c r="D26" s="24"/>
      <c r="E26" s="24"/>
      <c r="F26" s="24"/>
      <c r="G26" s="24"/>
      <c r="H26" s="24"/>
      <c r="I26" s="24"/>
      <c r="J26" s="24"/>
      <c r="K26" s="24"/>
      <c r="L26" s="24"/>
      <c r="M26" s="24"/>
      <c r="N26" s="24"/>
      <c r="O26" s="24"/>
      <c r="P26" s="24"/>
      <c r="Q26" s="24"/>
      <c r="R26" s="24"/>
      <c r="S26" s="24"/>
    </row>
    <row r="27" spans="1:19" ht="37.5">
      <c r="A27" s="29" t="s">
        <v>37</v>
      </c>
      <c r="B27" s="6" t="s">
        <v>38</v>
      </c>
      <c r="C27" s="210"/>
      <c r="D27" s="24"/>
      <c r="E27" s="24"/>
      <c r="F27" s="24"/>
      <c r="G27" s="24"/>
      <c r="H27" s="24"/>
      <c r="I27" s="24"/>
      <c r="J27" s="24"/>
      <c r="K27" s="24"/>
      <c r="L27" s="24"/>
      <c r="M27" s="24"/>
      <c r="N27" s="24"/>
      <c r="O27" s="24"/>
      <c r="P27" s="24"/>
      <c r="Q27" s="24"/>
      <c r="R27" s="24"/>
      <c r="S27" s="24"/>
    </row>
    <row r="28" spans="1:19">
      <c r="A28" s="21"/>
      <c r="B28" s="19"/>
      <c r="C28" s="20"/>
    </row>
    <row r="29" spans="1:19" ht="20.25">
      <c r="A29" s="1366" t="s">
        <v>39</v>
      </c>
      <c r="B29" s="1366"/>
      <c r="C29" s="1366"/>
      <c r="D29" s="1366"/>
      <c r="E29" s="1366"/>
      <c r="F29" s="1366"/>
      <c r="G29" s="1366"/>
      <c r="H29" s="1366"/>
      <c r="I29" s="1366"/>
      <c r="J29" s="1366"/>
    </row>
    <row r="30" spans="1:19" ht="15">
      <c r="A30" s="31"/>
      <c r="B30" s="31"/>
      <c r="C30" s="31"/>
      <c r="D30" s="1395"/>
      <c r="E30" s="1395"/>
      <c r="F30" s="1395"/>
      <c r="G30" s="1395"/>
      <c r="H30" s="1395"/>
      <c r="I30" s="1395"/>
      <c r="J30" s="214"/>
      <c r="K30" s="214"/>
    </row>
    <row r="31" spans="1:19" ht="15.75">
      <c r="A31" s="1372" t="s">
        <v>40</v>
      </c>
      <c r="B31" s="1372" t="s">
        <v>7</v>
      </c>
      <c r="C31" s="1372" t="s">
        <v>41</v>
      </c>
      <c r="D31" s="1372"/>
      <c r="E31" s="1372"/>
      <c r="F31" s="1372"/>
      <c r="G31" s="1373" t="s">
        <v>42</v>
      </c>
      <c r="H31" s="1382"/>
      <c r="I31" s="215" t="s">
        <v>43</v>
      </c>
      <c r="J31" s="34"/>
    </row>
    <row r="32" spans="1:19" ht="15.75">
      <c r="A32" s="1372"/>
      <c r="B32" s="1372"/>
      <c r="C32" s="1385" t="s">
        <v>44</v>
      </c>
      <c r="D32" s="1372" t="s">
        <v>45</v>
      </c>
      <c r="E32" s="1372"/>
      <c r="F32" s="1372"/>
      <c r="G32" s="1385" t="s">
        <v>44</v>
      </c>
      <c r="H32" s="1385" t="s">
        <v>46</v>
      </c>
      <c r="I32" s="1372" t="s">
        <v>44</v>
      </c>
      <c r="J32" s="35"/>
    </row>
    <row r="33" spans="1:17" ht="78.75">
      <c r="A33" s="1372"/>
      <c r="B33" s="1372"/>
      <c r="C33" s="1387"/>
      <c r="D33" s="188" t="s">
        <v>47</v>
      </c>
      <c r="E33" s="188" t="s">
        <v>48</v>
      </c>
      <c r="F33" s="188" t="s">
        <v>49</v>
      </c>
      <c r="G33" s="1686"/>
      <c r="H33" s="1387"/>
      <c r="I33" s="1372"/>
      <c r="J33" s="36"/>
      <c r="K33" s="24"/>
      <c r="L33" s="24"/>
      <c r="M33" s="24"/>
      <c r="N33" s="24"/>
      <c r="O33" s="24"/>
      <c r="P33" s="24"/>
      <c r="Q33" s="24"/>
    </row>
    <row r="34" spans="1:17" s="28" customFormat="1" ht="15.75">
      <c r="A34" s="188">
        <v>1</v>
      </c>
      <c r="B34" s="188">
        <v>2</v>
      </c>
      <c r="C34" s="188">
        <v>3</v>
      </c>
      <c r="D34" s="188">
        <v>4</v>
      </c>
      <c r="E34" s="188">
        <v>5</v>
      </c>
      <c r="F34" s="188">
        <v>6</v>
      </c>
      <c r="G34" s="188">
        <v>7</v>
      </c>
      <c r="H34" s="188">
        <v>8</v>
      </c>
      <c r="I34" s="188">
        <v>9</v>
      </c>
      <c r="J34" s="26"/>
      <c r="K34" s="38"/>
      <c r="N34" s="25"/>
      <c r="O34" s="25"/>
      <c r="P34" s="25"/>
      <c r="Q34" s="27"/>
    </row>
    <row r="35" spans="1:17" ht="18.75">
      <c r="A35" s="40" t="s">
        <v>50</v>
      </c>
      <c r="B35" s="13" t="s">
        <v>51</v>
      </c>
      <c r="C35" s="41">
        <f t="shared" ref="C35:G35" si="0">C36+C45+C46+C49+C50+C51+C52</f>
        <v>0</v>
      </c>
      <c r="D35" s="41">
        <f>D36+D45+D46+D49+D51+D52</f>
        <v>0</v>
      </c>
      <c r="E35" s="41">
        <f t="shared" si="0"/>
        <v>0</v>
      </c>
      <c r="F35" s="41">
        <f t="shared" si="0"/>
        <v>0</v>
      </c>
      <c r="G35" s="41">
        <f t="shared" si="0"/>
        <v>0</v>
      </c>
      <c r="H35" s="41">
        <f>H36+H45+H46+H49+H51+H52</f>
        <v>0</v>
      </c>
      <c r="I35" s="41">
        <f>I36+I45+I46+I49+I51+I52</f>
        <v>0</v>
      </c>
      <c r="J35" s="42"/>
      <c r="K35" s="43"/>
      <c r="N35" s="216"/>
      <c r="O35" s="216"/>
      <c r="Q35" s="24"/>
    </row>
    <row r="36" spans="1:17" ht="37.5">
      <c r="A36" s="45" t="s">
        <v>52</v>
      </c>
      <c r="B36" s="13" t="s">
        <v>53</v>
      </c>
      <c r="C36" s="46">
        <f t="shared" ref="C36:I36" si="1">C37+C38+C39+C40+C41+C42+C43+C44</f>
        <v>0</v>
      </c>
      <c r="D36" s="46">
        <f t="shared" si="1"/>
        <v>0</v>
      </c>
      <c r="E36" s="46">
        <f t="shared" si="1"/>
        <v>0</v>
      </c>
      <c r="F36" s="46">
        <f t="shared" si="1"/>
        <v>0</v>
      </c>
      <c r="G36" s="46">
        <f t="shared" si="1"/>
        <v>0</v>
      </c>
      <c r="H36" s="46">
        <f t="shared" si="1"/>
        <v>0</v>
      </c>
      <c r="I36" s="46">
        <f t="shared" si="1"/>
        <v>0</v>
      </c>
      <c r="J36" s="47"/>
      <c r="K36" s="24"/>
      <c r="L36" s="24"/>
      <c r="M36" s="24"/>
      <c r="N36" s="217"/>
      <c r="O36" s="75"/>
      <c r="P36" s="218"/>
      <c r="Q36" s="24"/>
    </row>
    <row r="37" spans="1:17" ht="37.5">
      <c r="A37" s="51" t="s">
        <v>54</v>
      </c>
      <c r="B37" s="6" t="s">
        <v>55</v>
      </c>
      <c r="C37" s="206"/>
      <c r="D37" s="206"/>
      <c r="E37" s="206"/>
      <c r="F37" s="206"/>
      <c r="G37" s="206"/>
      <c r="H37" s="206"/>
      <c r="I37" s="206"/>
      <c r="J37" s="53"/>
      <c r="K37" s="24"/>
      <c r="L37" s="219"/>
      <c r="M37" s="220"/>
      <c r="N37" s="221"/>
      <c r="O37" s="47"/>
      <c r="P37" s="222"/>
      <c r="Q37" s="24"/>
    </row>
    <row r="38" spans="1:17" ht="18.75">
      <c r="A38" s="59" t="s">
        <v>56</v>
      </c>
      <c r="B38" s="13" t="s">
        <v>57</v>
      </c>
      <c r="C38" s="206"/>
      <c r="D38" s="206"/>
      <c r="E38" s="206"/>
      <c r="F38" s="206"/>
      <c r="G38" s="206"/>
      <c r="H38" s="206"/>
      <c r="I38" s="206"/>
      <c r="J38" s="53"/>
      <c r="L38" s="60"/>
      <c r="M38" s="24"/>
      <c r="N38" s="24"/>
      <c r="O38" s="24"/>
      <c r="P38" s="223"/>
    </row>
    <row r="39" spans="1:17" ht="18.75">
      <c r="A39" s="62" t="s">
        <v>58</v>
      </c>
      <c r="B39" s="13" t="s">
        <v>59</v>
      </c>
      <c r="C39" s="206"/>
      <c r="D39" s="206"/>
      <c r="E39" s="206"/>
      <c r="F39" s="206"/>
      <c r="G39" s="206"/>
      <c r="H39" s="206"/>
      <c r="I39" s="206"/>
      <c r="J39" s="53"/>
      <c r="P39" s="223"/>
    </row>
    <row r="40" spans="1:17" ht="18.75">
      <c r="A40" s="59" t="s">
        <v>60</v>
      </c>
      <c r="B40" s="6" t="s">
        <v>61</v>
      </c>
      <c r="C40" s="206"/>
      <c r="D40" s="206"/>
      <c r="E40" s="206"/>
      <c r="F40" s="206"/>
      <c r="G40" s="206"/>
      <c r="H40" s="206"/>
      <c r="I40" s="206"/>
      <c r="J40" s="53"/>
      <c r="P40" s="223"/>
    </row>
    <row r="41" spans="1:17" ht="18.75">
      <c r="A41" s="59" t="s">
        <v>62</v>
      </c>
      <c r="B41" s="13" t="s">
        <v>63</v>
      </c>
      <c r="C41" s="206"/>
      <c r="D41" s="206"/>
      <c r="E41" s="206"/>
      <c r="F41" s="206"/>
      <c r="G41" s="206"/>
      <c r="H41" s="206"/>
      <c r="I41" s="206"/>
      <c r="J41" s="53"/>
      <c r="P41" s="223"/>
    </row>
    <row r="42" spans="1:17" ht="18.75">
      <c r="A42" s="59" t="s">
        <v>64</v>
      </c>
      <c r="B42" s="13" t="s">
        <v>65</v>
      </c>
      <c r="C42" s="206"/>
      <c r="D42" s="206"/>
      <c r="E42" s="206"/>
      <c r="F42" s="206"/>
      <c r="G42" s="206"/>
      <c r="H42" s="206"/>
      <c r="I42" s="206"/>
      <c r="J42" s="53"/>
      <c r="P42" s="223"/>
    </row>
    <row r="43" spans="1:17" ht="18.75">
      <c r="A43" s="59" t="s">
        <v>66</v>
      </c>
      <c r="B43" s="6" t="s">
        <v>67</v>
      </c>
      <c r="C43" s="206"/>
      <c r="D43" s="206"/>
      <c r="E43" s="203"/>
      <c r="F43" s="206"/>
      <c r="G43" s="206"/>
      <c r="H43" s="206"/>
      <c r="I43" s="206"/>
      <c r="J43" s="53"/>
      <c r="P43" s="223"/>
    </row>
    <row r="44" spans="1:17" ht="18.75">
      <c r="A44" s="59" t="s">
        <v>68</v>
      </c>
      <c r="B44" s="13" t="s">
        <v>69</v>
      </c>
      <c r="C44" s="206"/>
      <c r="D44" s="206"/>
      <c r="E44" s="206"/>
      <c r="F44" s="206"/>
      <c r="G44" s="206"/>
      <c r="H44" s="206"/>
      <c r="I44" s="206"/>
      <c r="J44" s="53"/>
      <c r="P44" s="223"/>
    </row>
    <row r="45" spans="1:17" ht="37.5">
      <c r="A45" s="63" t="s">
        <v>70</v>
      </c>
      <c r="B45" s="13" t="s">
        <v>71</v>
      </c>
      <c r="C45" s="206"/>
      <c r="D45" s="206"/>
      <c r="E45" s="206"/>
      <c r="F45" s="206"/>
      <c r="G45" s="206"/>
      <c r="H45" s="206"/>
      <c r="I45" s="206"/>
      <c r="J45" s="64"/>
      <c r="P45" s="223"/>
    </row>
    <row r="46" spans="1:17" ht="18.75">
      <c r="A46" s="63" t="s">
        <v>72</v>
      </c>
      <c r="B46" s="6" t="s">
        <v>73</v>
      </c>
      <c r="C46" s="206"/>
      <c r="D46" s="206"/>
      <c r="E46" s="206"/>
      <c r="F46" s="206"/>
      <c r="G46" s="206"/>
      <c r="H46" s="206"/>
      <c r="I46" s="206"/>
      <c r="J46" s="64"/>
      <c r="P46" s="223"/>
    </row>
    <row r="47" spans="1:17" ht="37.5">
      <c r="A47" s="29" t="s">
        <v>74</v>
      </c>
      <c r="B47" s="13" t="s">
        <v>75</v>
      </c>
      <c r="C47" s="206"/>
      <c r="D47" s="206"/>
      <c r="E47" s="206"/>
      <c r="F47" s="206"/>
      <c r="G47" s="206"/>
      <c r="H47" s="206"/>
      <c r="I47" s="206"/>
      <c r="J47" s="64"/>
      <c r="P47" s="223"/>
    </row>
    <row r="48" spans="1:17" ht="18.75">
      <c r="A48" s="29" t="s">
        <v>76</v>
      </c>
      <c r="B48" s="13" t="s">
        <v>77</v>
      </c>
      <c r="C48" s="206"/>
      <c r="D48" s="206"/>
      <c r="E48" s="206"/>
      <c r="F48" s="206"/>
      <c r="G48" s="206"/>
      <c r="H48" s="206"/>
      <c r="I48" s="206"/>
      <c r="J48" s="64"/>
      <c r="P48" s="223"/>
    </row>
    <row r="49" spans="1:17" ht="18.75">
      <c r="A49" s="65" t="s">
        <v>78</v>
      </c>
      <c r="B49" s="6" t="s">
        <v>79</v>
      </c>
      <c r="C49" s="206"/>
      <c r="D49" s="206"/>
      <c r="E49" s="206"/>
      <c r="F49" s="206"/>
      <c r="G49" s="206"/>
      <c r="H49" s="206"/>
      <c r="I49" s="206"/>
      <c r="J49" s="64"/>
    </row>
    <row r="50" spans="1:17" ht="18.75">
      <c r="A50" s="65" t="s">
        <v>80</v>
      </c>
      <c r="B50" s="13" t="s">
        <v>81</v>
      </c>
      <c r="C50" s="206"/>
      <c r="D50" s="196" t="s">
        <v>82</v>
      </c>
      <c r="E50" s="206"/>
      <c r="F50" s="206"/>
      <c r="G50" s="206"/>
      <c r="H50" s="196" t="s">
        <v>82</v>
      </c>
      <c r="I50" s="206"/>
      <c r="J50" s="64"/>
    </row>
    <row r="51" spans="1:17" ht="18.75">
      <c r="A51" s="65" t="s">
        <v>83</v>
      </c>
      <c r="B51" s="13" t="s">
        <v>84</v>
      </c>
      <c r="C51" s="206"/>
      <c r="D51" s="206"/>
      <c r="E51" s="206"/>
      <c r="F51" s="206"/>
      <c r="G51" s="206"/>
      <c r="H51" s="206"/>
      <c r="I51" s="206"/>
      <c r="J51" s="64"/>
    </row>
    <row r="52" spans="1:17" ht="18.75">
      <c r="A52" s="66" t="s">
        <v>85</v>
      </c>
      <c r="B52" s="6" t="s">
        <v>86</v>
      </c>
      <c r="C52" s="206"/>
      <c r="D52" s="206"/>
      <c r="E52" s="206"/>
      <c r="F52" s="206"/>
      <c r="G52" s="206"/>
      <c r="H52" s="206"/>
      <c r="I52" s="206"/>
      <c r="J52" s="64"/>
    </row>
    <row r="53" spans="1:17" ht="37.5">
      <c r="A53" s="67" t="s">
        <v>87</v>
      </c>
      <c r="B53" s="13" t="s">
        <v>88</v>
      </c>
      <c r="C53" s="206"/>
      <c r="D53" s="206"/>
      <c r="E53" s="206"/>
      <c r="F53" s="206"/>
      <c r="G53" s="206"/>
      <c r="H53" s="206"/>
      <c r="I53" s="206"/>
      <c r="J53" s="64"/>
    </row>
    <row r="54" spans="1:17" ht="18.75">
      <c r="A54" s="68" t="s">
        <v>89</v>
      </c>
      <c r="B54" s="13" t="s">
        <v>90</v>
      </c>
      <c r="C54" s="206"/>
      <c r="D54" s="206"/>
      <c r="E54" s="206"/>
      <c r="F54" s="206"/>
      <c r="G54" s="206"/>
      <c r="H54" s="206"/>
      <c r="I54" s="206"/>
      <c r="J54" s="64"/>
    </row>
    <row r="55" spans="1:17" ht="37.5">
      <c r="A55" s="14" t="s">
        <v>91</v>
      </c>
      <c r="B55" s="6" t="s">
        <v>92</v>
      </c>
      <c r="C55" s="206"/>
      <c r="D55" s="196" t="s">
        <v>82</v>
      </c>
      <c r="E55" s="196" t="s">
        <v>82</v>
      </c>
      <c r="F55" s="196" t="s">
        <v>82</v>
      </c>
      <c r="G55" s="206"/>
      <c r="H55" s="196" t="s">
        <v>82</v>
      </c>
      <c r="I55" s="196" t="s">
        <v>82</v>
      </c>
      <c r="J55" s="64"/>
    </row>
    <row r="56" spans="1:17" ht="18.75">
      <c r="A56" s="69" t="s">
        <v>93</v>
      </c>
      <c r="B56" s="13" t="s">
        <v>94</v>
      </c>
      <c r="C56" s="206"/>
      <c r="D56" s="196" t="s">
        <v>82</v>
      </c>
      <c r="E56" s="196" t="s">
        <v>82</v>
      </c>
      <c r="F56" s="196" t="s">
        <v>82</v>
      </c>
      <c r="G56" s="206"/>
      <c r="H56" s="196" t="s">
        <v>82</v>
      </c>
      <c r="I56" s="196" t="s">
        <v>82</v>
      </c>
      <c r="J56" s="64"/>
    </row>
    <row r="57" spans="1:17" ht="18.75">
      <c r="A57" s="70" t="s">
        <v>95</v>
      </c>
      <c r="B57" s="13" t="s">
        <v>96</v>
      </c>
      <c r="C57" s="206"/>
      <c r="D57" s="196" t="s">
        <v>82</v>
      </c>
      <c r="E57" s="196" t="s">
        <v>82</v>
      </c>
      <c r="F57" s="196" t="s">
        <v>82</v>
      </c>
      <c r="G57" s="206"/>
      <c r="H57" s="196" t="s">
        <v>82</v>
      </c>
      <c r="I57" s="196" t="s">
        <v>82</v>
      </c>
      <c r="J57" s="71"/>
      <c r="K57" s="78"/>
      <c r="L57" s="78"/>
      <c r="M57" s="78"/>
      <c r="N57" s="78"/>
      <c r="O57" s="78"/>
      <c r="P57" s="78"/>
    </row>
    <row r="58" spans="1:17" ht="15">
      <c r="A58" s="73"/>
      <c r="B58" s="74"/>
      <c r="C58" s="75"/>
      <c r="D58" s="76"/>
      <c r="E58" s="76"/>
      <c r="F58" s="77"/>
      <c r="G58" s="76"/>
      <c r="H58" s="76"/>
      <c r="I58" s="71"/>
      <c r="J58" s="71"/>
      <c r="K58" s="78"/>
      <c r="L58" s="78"/>
      <c r="M58" s="78"/>
      <c r="N58" s="78"/>
      <c r="O58" s="78"/>
      <c r="P58" s="78"/>
    </row>
    <row r="59" spans="1:17" ht="20.25">
      <c r="A59" s="1366" t="s">
        <v>97</v>
      </c>
      <c r="B59" s="1366"/>
      <c r="C59" s="1366"/>
      <c r="D59" s="1366"/>
      <c r="E59" s="1366"/>
      <c r="F59" s="1366"/>
      <c r="G59" s="1366"/>
      <c r="H59" s="1366"/>
      <c r="I59" s="1366"/>
      <c r="J59" s="1366"/>
      <c r="K59" s="1366"/>
      <c r="L59" s="1366"/>
      <c r="M59" s="1366"/>
      <c r="N59" s="1366"/>
    </row>
    <row r="60" spans="1:17" ht="15">
      <c r="A60" s="31"/>
      <c r="B60" s="31"/>
      <c r="C60" s="31"/>
      <c r="D60" s="31"/>
      <c r="E60" s="31"/>
      <c r="F60" s="31"/>
      <c r="G60" s="31"/>
      <c r="H60" s="1388"/>
      <c r="I60" s="1388"/>
      <c r="J60" s="1388"/>
      <c r="K60" s="1388"/>
      <c r="L60" s="224"/>
      <c r="M60" s="80"/>
      <c r="N60" s="80"/>
    </row>
    <row r="61" spans="1:17" ht="15.75">
      <c r="A61" s="1372" t="s">
        <v>40</v>
      </c>
      <c r="B61" s="1372" t="s">
        <v>7</v>
      </c>
      <c r="C61" s="1385" t="s">
        <v>98</v>
      </c>
      <c r="D61" s="1372" t="s">
        <v>99</v>
      </c>
      <c r="E61" s="1372"/>
      <c r="F61" s="1372"/>
      <c r="G61" s="1372"/>
      <c r="H61" s="1372"/>
      <c r="I61" s="1372"/>
      <c r="J61" s="1372"/>
      <c r="K61" s="1389"/>
      <c r="L61" s="111"/>
      <c r="M61" s="111"/>
      <c r="N61" s="111"/>
      <c r="O61" s="24"/>
      <c r="P61" s="24"/>
      <c r="Q61" s="24"/>
    </row>
    <row r="62" spans="1:17" ht="15.75">
      <c r="A62" s="1372"/>
      <c r="B62" s="1372"/>
      <c r="C62" s="1387"/>
      <c r="D62" s="188" t="s">
        <v>100</v>
      </c>
      <c r="E62" s="188" t="s">
        <v>101</v>
      </c>
      <c r="F62" s="188" t="s">
        <v>102</v>
      </c>
      <c r="G62" s="188" t="s">
        <v>103</v>
      </c>
      <c r="H62" s="188" t="s">
        <v>104</v>
      </c>
      <c r="I62" s="188" t="s">
        <v>105</v>
      </c>
      <c r="J62" s="188" t="s">
        <v>106</v>
      </c>
      <c r="K62" s="188" t="s">
        <v>107</v>
      </c>
      <c r="L62" s="35"/>
      <c r="M62" s="35"/>
      <c r="N62" s="35"/>
      <c r="O62" s="24"/>
      <c r="P62" s="24"/>
      <c r="Q62" s="24"/>
    </row>
    <row r="63" spans="1:17" s="28" customFormat="1" ht="15.75">
      <c r="A63" s="188">
        <v>1</v>
      </c>
      <c r="B63" s="188">
        <v>2</v>
      </c>
      <c r="C63" s="188">
        <v>3</v>
      </c>
      <c r="D63" s="188">
        <v>4</v>
      </c>
      <c r="E63" s="188">
        <v>5</v>
      </c>
      <c r="F63" s="188">
        <v>6</v>
      </c>
      <c r="G63" s="188">
        <v>7</v>
      </c>
      <c r="H63" s="188">
        <v>8</v>
      </c>
      <c r="I63" s="188">
        <v>9</v>
      </c>
      <c r="J63" s="189">
        <v>10</v>
      </c>
      <c r="K63" s="188">
        <v>11</v>
      </c>
      <c r="L63" s="25"/>
      <c r="M63" s="25"/>
      <c r="N63" s="25"/>
      <c r="O63" s="25"/>
      <c r="P63" s="25"/>
      <c r="Q63" s="27"/>
    </row>
    <row r="64" spans="1:17" ht="18.75">
      <c r="A64" s="84" t="s">
        <v>108</v>
      </c>
      <c r="B64" s="13" t="s">
        <v>109</v>
      </c>
      <c r="C64" s="85">
        <f>C35</f>
        <v>0</v>
      </c>
      <c r="D64" s="203"/>
      <c r="E64" s="203"/>
      <c r="F64" s="203"/>
      <c r="G64" s="203"/>
      <c r="H64" s="203"/>
      <c r="I64" s="203"/>
      <c r="J64" s="203"/>
      <c r="K64" s="203"/>
      <c r="L64" s="225">
        <f>C64-D64-E64-F64-G64-H64-I64-J64-K64</f>
        <v>0</v>
      </c>
      <c r="M64" s="75"/>
      <c r="N64" s="75"/>
      <c r="O64" s="112"/>
      <c r="P64" s="24"/>
      <c r="Q64" s="24"/>
    </row>
    <row r="65" spans="1:18" ht="18.75">
      <c r="A65" s="87" t="s">
        <v>110</v>
      </c>
      <c r="B65" s="13" t="s">
        <v>111</v>
      </c>
      <c r="C65" s="85">
        <f>D65+E65+F65+G65+H65+I65+J65+K65</f>
        <v>0</v>
      </c>
      <c r="D65" s="203"/>
      <c r="E65" s="203"/>
      <c r="F65" s="203"/>
      <c r="G65" s="203"/>
      <c r="H65" s="203"/>
      <c r="I65" s="203"/>
      <c r="J65" s="203"/>
      <c r="K65" s="203"/>
      <c r="L65" s="225"/>
      <c r="M65" s="75"/>
      <c r="N65" s="75"/>
      <c r="O65" s="24"/>
      <c r="P65" s="24"/>
      <c r="Q65" s="24"/>
    </row>
    <row r="66" spans="1:18" ht="32.25">
      <c r="A66" s="84" t="s">
        <v>112</v>
      </c>
      <c r="B66" s="6" t="s">
        <v>113</v>
      </c>
      <c r="C66" s="85">
        <f>F35</f>
        <v>0</v>
      </c>
      <c r="D66" s="203"/>
      <c r="E66" s="203"/>
      <c r="F66" s="203"/>
      <c r="G66" s="203"/>
      <c r="H66" s="203"/>
      <c r="I66" s="203"/>
      <c r="J66" s="203"/>
      <c r="K66" s="203"/>
      <c r="L66" s="225">
        <f>C66-D66-E66-F66-G66-H66-I66-J66-K66</f>
        <v>0</v>
      </c>
      <c r="M66" s="75"/>
      <c r="N66" s="75"/>
    </row>
    <row r="67" spans="1:18" ht="18.75">
      <c r="A67" s="89" t="s">
        <v>114</v>
      </c>
      <c r="B67" s="13" t="s">
        <v>115</v>
      </c>
      <c r="C67" s="85">
        <f>D67+E67+F67+G67+H67+I67+J67+K67</f>
        <v>0</v>
      </c>
      <c r="D67" s="203"/>
      <c r="E67" s="203"/>
      <c r="F67" s="203"/>
      <c r="G67" s="203"/>
      <c r="H67" s="203"/>
      <c r="I67" s="203"/>
      <c r="J67" s="203"/>
      <c r="K67" s="203"/>
      <c r="L67" s="225"/>
      <c r="M67" s="75"/>
      <c r="N67" s="75"/>
    </row>
    <row r="69" spans="1:18" ht="20.25">
      <c r="A69" s="1366" t="s">
        <v>116</v>
      </c>
      <c r="B69" s="1366"/>
      <c r="C69" s="1366"/>
      <c r="D69" s="1366"/>
    </row>
    <row r="70" spans="1:18" ht="15">
      <c r="A70" s="1390"/>
      <c r="B70" s="1687"/>
      <c r="C70" s="1687"/>
      <c r="D70" s="1687"/>
    </row>
    <row r="71" spans="1:18" ht="94.5">
      <c r="A71" s="90" t="s">
        <v>40</v>
      </c>
      <c r="B71" s="90" t="s">
        <v>7</v>
      </c>
      <c r="C71" s="90" t="s">
        <v>117</v>
      </c>
      <c r="D71" s="190" t="s">
        <v>118</v>
      </c>
    </row>
    <row r="72" spans="1:18" s="28" customFormat="1" ht="15.75">
      <c r="A72" s="188">
        <v>1</v>
      </c>
      <c r="B72" s="188">
        <v>2</v>
      </c>
      <c r="C72" s="188">
        <v>3</v>
      </c>
      <c r="D72" s="188">
        <v>4</v>
      </c>
      <c r="E72" s="25"/>
      <c r="F72" s="25"/>
      <c r="G72" s="25"/>
      <c r="H72" s="25"/>
      <c r="I72" s="25"/>
      <c r="J72" s="26"/>
      <c r="K72" s="25"/>
      <c r="L72" s="25"/>
      <c r="M72" s="25"/>
      <c r="N72" s="25"/>
      <c r="O72" s="25"/>
      <c r="P72" s="25"/>
      <c r="Q72" s="27"/>
      <c r="R72" s="27"/>
    </row>
    <row r="73" spans="1:18" ht="32.25">
      <c r="A73" s="84" t="s">
        <v>119</v>
      </c>
      <c r="B73" s="13" t="s">
        <v>120</v>
      </c>
      <c r="C73" s="203"/>
      <c r="D73" s="203"/>
      <c r="E73" s="24"/>
      <c r="F73" s="24"/>
      <c r="G73" s="24"/>
      <c r="H73" s="24"/>
      <c r="I73" s="24"/>
      <c r="J73" s="24"/>
      <c r="K73" s="24"/>
      <c r="L73" s="24"/>
      <c r="M73" s="24"/>
      <c r="N73" s="24"/>
      <c r="O73" s="24"/>
      <c r="P73" s="24"/>
      <c r="Q73" s="24"/>
      <c r="R73" s="24"/>
    </row>
    <row r="74" spans="1:18" ht="32.25">
      <c r="A74" s="84" t="s">
        <v>121</v>
      </c>
      <c r="B74" s="13" t="s">
        <v>122</v>
      </c>
      <c r="C74" s="203"/>
      <c r="D74" s="203"/>
      <c r="G74" s="17"/>
    </row>
    <row r="75" spans="1:18" ht="15">
      <c r="A75" s="92"/>
      <c r="B75" s="53"/>
      <c r="C75" s="53"/>
      <c r="D75" s="226"/>
      <c r="E75" s="94"/>
      <c r="F75" s="94"/>
      <c r="G75" s="94"/>
      <c r="H75" s="94"/>
    </row>
    <row r="76" spans="1:18" ht="20.25">
      <c r="A76" s="1366" t="s">
        <v>123</v>
      </c>
      <c r="B76" s="1366"/>
      <c r="C76" s="1366"/>
      <c r="D76" s="1366"/>
      <c r="E76" s="1366"/>
    </row>
    <row r="77" spans="1:18" ht="14.25">
      <c r="A77" s="95"/>
      <c r="B77" s="1388"/>
      <c r="C77" s="1388"/>
      <c r="D77" s="1388"/>
      <c r="E77" s="96"/>
    </row>
    <row r="78" spans="1:18" ht="38.25">
      <c r="A78" s="97" t="s">
        <v>40</v>
      </c>
      <c r="B78" s="97" t="s">
        <v>7</v>
      </c>
      <c r="C78" s="97" t="s">
        <v>124</v>
      </c>
      <c r="D78" s="98" t="s">
        <v>125</v>
      </c>
      <c r="E78" s="35"/>
      <c r="F78" s="24"/>
      <c r="G78" s="24"/>
      <c r="H78" s="24"/>
      <c r="I78" s="24"/>
      <c r="J78" s="24"/>
      <c r="K78" s="24"/>
      <c r="L78" s="24"/>
      <c r="M78" s="24"/>
      <c r="N78" s="24"/>
      <c r="O78" s="24"/>
      <c r="P78" s="24"/>
      <c r="Q78" s="24"/>
    </row>
    <row r="79" spans="1:18" s="28" customFormat="1" ht="15.75">
      <c r="A79" s="188">
        <v>1</v>
      </c>
      <c r="B79" s="188">
        <v>2</v>
      </c>
      <c r="C79" s="188">
        <v>3</v>
      </c>
      <c r="D79" s="188">
        <v>4</v>
      </c>
      <c r="E79" s="25"/>
      <c r="F79" s="25"/>
      <c r="G79" s="25"/>
      <c r="H79" s="25"/>
      <c r="I79" s="25"/>
      <c r="J79" s="26"/>
      <c r="K79" s="25"/>
      <c r="L79" s="25"/>
      <c r="M79" s="25"/>
      <c r="N79" s="25"/>
      <c r="O79" s="25"/>
      <c r="P79" s="25"/>
      <c r="Q79" s="27"/>
    </row>
    <row r="80" spans="1:18" ht="18.75">
      <c r="A80" s="84" t="s">
        <v>108</v>
      </c>
      <c r="B80" s="13" t="s">
        <v>126</v>
      </c>
      <c r="C80" s="99" t="s">
        <v>82</v>
      </c>
      <c r="D80" s="192">
        <f>C35</f>
        <v>0</v>
      </c>
      <c r="E80" s="100"/>
      <c r="F80" s="24"/>
      <c r="G80" s="24"/>
      <c r="H80" s="24"/>
      <c r="I80" s="24"/>
      <c r="J80" s="24"/>
      <c r="K80" s="24"/>
      <c r="L80" s="24"/>
      <c r="M80" s="24"/>
      <c r="N80" s="24"/>
      <c r="O80" s="24"/>
      <c r="P80" s="24"/>
      <c r="Q80" s="24"/>
    </row>
    <row r="81" spans="1:18" ht="31.5">
      <c r="A81" s="101" t="s">
        <v>127</v>
      </c>
      <c r="B81" s="13"/>
      <c r="C81" s="99"/>
      <c r="D81" s="102"/>
      <c r="E81" s="100"/>
      <c r="F81" s="24"/>
      <c r="G81" s="24"/>
      <c r="H81" s="24"/>
      <c r="I81" s="24"/>
      <c r="J81" s="24"/>
      <c r="K81" s="24"/>
      <c r="L81" s="24"/>
      <c r="M81" s="24"/>
      <c r="N81" s="24"/>
      <c r="O81" s="24"/>
      <c r="P81" s="24"/>
      <c r="Q81" s="24"/>
    </row>
    <row r="82" spans="1:18" ht="18.75">
      <c r="A82" s="103" t="s">
        <v>128</v>
      </c>
      <c r="B82" s="13" t="s">
        <v>129</v>
      </c>
      <c r="C82" s="206"/>
      <c r="D82" s="206"/>
      <c r="E82" s="20"/>
    </row>
    <row r="83" spans="1:18" ht="18.75">
      <c r="A83" s="206"/>
      <c r="B83" s="13" t="s">
        <v>130</v>
      </c>
      <c r="C83" s="206"/>
      <c r="D83" s="206"/>
      <c r="E83" s="20"/>
    </row>
    <row r="84" spans="1:18" ht="18.75">
      <c r="A84" s="206"/>
      <c r="B84" s="13" t="s">
        <v>131</v>
      </c>
      <c r="C84" s="104"/>
      <c r="D84" s="207"/>
      <c r="E84" s="20"/>
    </row>
    <row r="85" spans="1:18" ht="15.75">
      <c r="A85" s="103"/>
      <c r="B85" s="13" t="s">
        <v>132</v>
      </c>
      <c r="C85" s="104"/>
      <c r="D85" s="207"/>
      <c r="E85" s="20"/>
    </row>
    <row r="86" spans="1:18" ht="15.75">
      <c r="A86" s="103"/>
      <c r="B86" s="13" t="s">
        <v>133</v>
      </c>
      <c r="C86" s="104"/>
      <c r="D86" s="207"/>
      <c r="E86" s="20"/>
    </row>
    <row r="87" spans="1:18">
      <c r="A87" s="227"/>
      <c r="B87" s="228">
        <v>50</v>
      </c>
      <c r="C87" s="208"/>
      <c r="D87" s="209"/>
      <c r="E87" s="107"/>
    </row>
    <row r="88" spans="1:18">
      <c r="A88" s="108"/>
      <c r="B88" s="19"/>
      <c r="C88" s="20"/>
      <c r="D88" s="20"/>
      <c r="E88" s="20"/>
      <c r="F88" s="20"/>
      <c r="G88" s="20"/>
    </row>
    <row r="89" spans="1:18" ht="20.25">
      <c r="A89" s="1366" t="s">
        <v>134</v>
      </c>
      <c r="B89" s="1366"/>
      <c r="C89" s="1366"/>
      <c r="D89" s="1366"/>
      <c r="E89" s="1366"/>
      <c r="F89" s="1366"/>
      <c r="G89" s="1366"/>
      <c r="H89" s="1366"/>
      <c r="I89" s="1366"/>
      <c r="J89" s="1366"/>
    </row>
    <row r="90" spans="1:18" ht="20.25">
      <c r="A90" s="1377" t="s">
        <v>135</v>
      </c>
      <c r="B90" s="1377"/>
      <c r="C90" s="1377"/>
      <c r="D90" s="1377"/>
      <c r="E90" s="1377"/>
      <c r="F90" s="1377"/>
      <c r="G90" s="1377"/>
      <c r="H90" s="1377"/>
      <c r="I90" s="1377"/>
      <c r="J90" s="186"/>
    </row>
    <row r="91" spans="1:18" ht="15">
      <c r="J91" s="229"/>
    </row>
    <row r="92" spans="1:18" ht="15.75">
      <c r="A92" s="1372" t="s">
        <v>40</v>
      </c>
      <c r="B92" s="1372" t="s">
        <v>7</v>
      </c>
      <c r="C92" s="1372" t="s">
        <v>136</v>
      </c>
      <c r="D92" s="1373" t="s">
        <v>137</v>
      </c>
      <c r="E92" s="1374"/>
      <c r="F92" s="1374"/>
      <c r="G92" s="1382"/>
      <c r="H92" s="1372" t="s">
        <v>138</v>
      </c>
      <c r="I92" s="1372" t="s">
        <v>139</v>
      </c>
      <c r="J92" s="111"/>
    </row>
    <row r="93" spans="1:18" ht="126">
      <c r="A93" s="1372"/>
      <c r="B93" s="1372"/>
      <c r="C93" s="1372"/>
      <c r="D93" s="188" t="s">
        <v>140</v>
      </c>
      <c r="E93" s="188" t="s">
        <v>141</v>
      </c>
      <c r="F93" s="188" t="s">
        <v>142</v>
      </c>
      <c r="G93" s="188" t="s">
        <v>143</v>
      </c>
      <c r="H93" s="1372"/>
      <c r="I93" s="1372"/>
      <c r="J93" s="111"/>
      <c r="K93" s="24"/>
      <c r="L93" s="24"/>
      <c r="M93" s="24"/>
      <c r="N93" s="112"/>
      <c r="O93" s="24"/>
      <c r="P93" s="24"/>
      <c r="Q93" s="24"/>
      <c r="R93" s="24"/>
    </row>
    <row r="94" spans="1:18" s="28" customFormat="1" ht="15.75">
      <c r="A94" s="188">
        <v>1</v>
      </c>
      <c r="B94" s="188">
        <v>2</v>
      </c>
      <c r="C94" s="188">
        <v>3</v>
      </c>
      <c r="D94" s="188">
        <v>4</v>
      </c>
      <c r="E94" s="188">
        <v>5</v>
      </c>
      <c r="F94" s="188">
        <v>6</v>
      </c>
      <c r="G94" s="188">
        <v>7</v>
      </c>
      <c r="H94" s="188">
        <v>8</v>
      </c>
      <c r="I94" s="188">
        <v>9</v>
      </c>
      <c r="J94" s="26"/>
      <c r="K94" s="25"/>
      <c r="L94" s="25"/>
      <c r="M94" s="25"/>
      <c r="N94" s="25"/>
      <c r="O94" s="25"/>
      <c r="P94" s="25"/>
      <c r="Q94" s="27"/>
      <c r="R94" s="27"/>
    </row>
    <row r="95" spans="1:18" ht="32.25">
      <c r="A95" s="84" t="s">
        <v>144</v>
      </c>
      <c r="B95" s="13" t="s">
        <v>145</v>
      </c>
      <c r="C95" s="192">
        <f>C97+C98+C99+C100+C101+C102+C103+C104+C105+C106+C107</f>
        <v>0</v>
      </c>
      <c r="D95" s="192">
        <f t="shared" ref="D95:I95" si="2">D97+D98+D99+D100+D101+D102+D103+D104+D105+D106+D107</f>
        <v>0</v>
      </c>
      <c r="E95" s="192">
        <f t="shared" si="2"/>
        <v>0</v>
      </c>
      <c r="F95" s="192">
        <f t="shared" si="2"/>
        <v>0</v>
      </c>
      <c r="G95" s="192">
        <f t="shared" si="2"/>
        <v>0</v>
      </c>
      <c r="H95" s="192">
        <f t="shared" si="2"/>
        <v>0</v>
      </c>
      <c r="I95" s="192">
        <f t="shared" si="2"/>
        <v>0</v>
      </c>
      <c r="J95" s="100"/>
      <c r="K95" s="24"/>
      <c r="L95" s="24"/>
      <c r="M95" s="24"/>
      <c r="N95" s="24"/>
      <c r="O95" s="24"/>
      <c r="P95" s="24"/>
      <c r="Q95" s="24"/>
      <c r="R95" s="24"/>
    </row>
    <row r="96" spans="1:18" ht="15.75">
      <c r="A96" s="113" t="s">
        <v>146</v>
      </c>
      <c r="B96" s="114"/>
      <c r="C96" s="205"/>
      <c r="D96" s="205"/>
      <c r="E96" s="205"/>
      <c r="F96" s="205"/>
      <c r="G96" s="205"/>
      <c r="H96" s="205"/>
      <c r="I96" s="205"/>
      <c r="J96" s="100"/>
      <c r="K96" s="24"/>
      <c r="L96" s="24"/>
      <c r="M96" s="112"/>
      <c r="N96" s="24"/>
      <c r="O96" s="24"/>
      <c r="P96" s="24"/>
      <c r="Q96" s="24"/>
      <c r="R96" s="24"/>
    </row>
    <row r="97" spans="1:46" ht="18.75">
      <c r="A97" s="115" t="s">
        <v>147</v>
      </c>
      <c r="B97" s="13" t="s">
        <v>148</v>
      </c>
      <c r="C97" s="203"/>
      <c r="D97" s="203"/>
      <c r="E97" s="203"/>
      <c r="F97" s="203"/>
      <c r="G97" s="203"/>
      <c r="H97" s="203"/>
      <c r="I97" s="203"/>
      <c r="J97" s="100"/>
    </row>
    <row r="98" spans="1:46" ht="18.75">
      <c r="A98" s="87" t="s">
        <v>149</v>
      </c>
      <c r="B98" s="6" t="s">
        <v>150</v>
      </c>
      <c r="C98" s="203"/>
      <c r="D98" s="203"/>
      <c r="E98" s="203"/>
      <c r="F98" s="203"/>
      <c r="G98" s="203"/>
      <c r="H98" s="203"/>
      <c r="I98" s="203"/>
      <c r="J98" s="100"/>
    </row>
    <row r="99" spans="1:46" ht="18.75">
      <c r="A99" s="87" t="s">
        <v>151</v>
      </c>
      <c r="B99" s="13" t="s">
        <v>152</v>
      </c>
      <c r="C99" s="203"/>
      <c r="D99" s="203"/>
      <c r="E99" s="203"/>
      <c r="F99" s="203"/>
      <c r="G99" s="203"/>
      <c r="H99" s="203"/>
      <c r="I99" s="203"/>
      <c r="J99" s="100"/>
    </row>
    <row r="100" spans="1:46" ht="18.75">
      <c r="A100" s="87" t="s">
        <v>153</v>
      </c>
      <c r="B100" s="13" t="s">
        <v>154</v>
      </c>
      <c r="C100" s="203"/>
      <c r="D100" s="203"/>
      <c r="E100" s="203"/>
      <c r="F100" s="203"/>
      <c r="G100" s="203"/>
      <c r="H100" s="203"/>
      <c r="I100" s="203"/>
      <c r="J100" s="100"/>
    </row>
    <row r="101" spans="1:46" ht="18.75">
      <c r="A101" s="87" t="s">
        <v>155</v>
      </c>
      <c r="B101" s="6" t="s">
        <v>156</v>
      </c>
      <c r="C101" s="203"/>
      <c r="D101" s="203"/>
      <c r="E101" s="203"/>
      <c r="F101" s="203"/>
      <c r="G101" s="203"/>
      <c r="H101" s="203"/>
      <c r="I101" s="203"/>
      <c r="J101" s="100"/>
    </row>
    <row r="102" spans="1:46" ht="18.75">
      <c r="A102" s="87" t="s">
        <v>157</v>
      </c>
      <c r="B102" s="13" t="s">
        <v>158</v>
      </c>
      <c r="C102" s="203"/>
      <c r="D102" s="203"/>
      <c r="E102" s="203"/>
      <c r="F102" s="203"/>
      <c r="G102" s="203"/>
      <c r="H102" s="203"/>
      <c r="I102" s="203"/>
      <c r="J102" s="100"/>
    </row>
    <row r="103" spans="1:46" ht="18.75">
      <c r="A103" s="87" t="s">
        <v>159</v>
      </c>
      <c r="B103" s="13" t="s">
        <v>160</v>
      </c>
      <c r="C103" s="203"/>
      <c r="D103" s="203"/>
      <c r="E103" s="203"/>
      <c r="F103" s="203"/>
      <c r="G103" s="203"/>
      <c r="H103" s="203"/>
      <c r="I103" s="203"/>
      <c r="J103" s="100"/>
    </row>
    <row r="104" spans="1:46" ht="18.75">
      <c r="A104" s="87" t="s">
        <v>161</v>
      </c>
      <c r="B104" s="6" t="s">
        <v>162</v>
      </c>
      <c r="C104" s="203"/>
      <c r="D104" s="203"/>
      <c r="E104" s="203"/>
      <c r="F104" s="203"/>
      <c r="G104" s="203"/>
      <c r="H104" s="203"/>
      <c r="I104" s="203"/>
      <c r="J104" s="100"/>
    </row>
    <row r="105" spans="1:46" ht="18.75">
      <c r="A105" s="87" t="s">
        <v>163</v>
      </c>
      <c r="B105" s="13" t="s">
        <v>164</v>
      </c>
      <c r="C105" s="203"/>
      <c r="D105" s="203"/>
      <c r="E105" s="203"/>
      <c r="F105" s="203"/>
      <c r="G105" s="203"/>
      <c r="H105" s="203"/>
      <c r="I105" s="203"/>
      <c r="J105" s="100"/>
    </row>
    <row r="106" spans="1:46" ht="18.75">
      <c r="A106" s="87" t="s">
        <v>165</v>
      </c>
      <c r="B106" s="13" t="s">
        <v>166</v>
      </c>
      <c r="C106" s="203"/>
      <c r="D106" s="203"/>
      <c r="E106" s="203"/>
      <c r="F106" s="203"/>
      <c r="G106" s="203"/>
      <c r="H106" s="203"/>
      <c r="I106" s="203"/>
      <c r="J106" s="100"/>
    </row>
    <row r="107" spans="1:46" ht="18.75">
      <c r="A107" s="87" t="s">
        <v>167</v>
      </c>
      <c r="B107" s="6" t="s">
        <v>168</v>
      </c>
      <c r="C107" s="203"/>
      <c r="D107" s="203"/>
      <c r="E107" s="203"/>
      <c r="F107" s="203"/>
      <c r="G107" s="203"/>
      <c r="H107" s="203"/>
      <c r="I107" s="203"/>
      <c r="J107" s="100"/>
    </row>
    <row r="108" spans="1:46" ht="48">
      <c r="A108" s="116" t="s">
        <v>169</v>
      </c>
      <c r="B108" s="13" t="s">
        <v>170</v>
      </c>
      <c r="C108" s="203"/>
      <c r="D108" s="140" t="s">
        <v>82</v>
      </c>
      <c r="E108" s="140" t="s">
        <v>82</v>
      </c>
      <c r="F108" s="140" t="s">
        <v>82</v>
      </c>
      <c r="G108" s="140" t="s">
        <v>82</v>
      </c>
      <c r="H108" s="203"/>
      <c r="I108" s="203"/>
      <c r="J108" s="100"/>
    </row>
    <row r="109" spans="1:46" ht="63.75">
      <c r="A109" s="116" t="s">
        <v>171</v>
      </c>
      <c r="B109" s="13" t="s">
        <v>172</v>
      </c>
      <c r="C109" s="203"/>
      <c r="D109" s="203"/>
      <c r="E109" s="203"/>
      <c r="F109" s="203"/>
      <c r="G109" s="203"/>
      <c r="H109" s="203"/>
      <c r="I109" s="140" t="s">
        <v>82</v>
      </c>
      <c r="J109" s="100"/>
      <c r="K109" s="60"/>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row>
    <row r="110" spans="1:46" ht="15">
      <c r="A110" s="118"/>
      <c r="B110" s="230"/>
      <c r="C110" s="230"/>
      <c r="D110" s="230"/>
      <c r="E110" s="230"/>
      <c r="F110" s="230"/>
      <c r="G110" s="230"/>
      <c r="H110" s="230"/>
      <c r="I110" s="92"/>
      <c r="J110" s="100"/>
    </row>
    <row r="111" spans="1:46" ht="20.25">
      <c r="A111" s="1366" t="s">
        <v>173</v>
      </c>
      <c r="B111" s="1366"/>
      <c r="C111" s="1366"/>
      <c r="D111" s="1366"/>
      <c r="E111" s="1366"/>
      <c r="F111" s="1366"/>
      <c r="G111" s="1366"/>
      <c r="H111" s="1366"/>
      <c r="I111" s="1366"/>
      <c r="J111" s="100"/>
    </row>
    <row r="112" spans="1:46" ht="18.75">
      <c r="A112" s="1383" t="s">
        <v>174</v>
      </c>
      <c r="B112" s="1383"/>
      <c r="C112" s="1383"/>
      <c r="D112" s="1383"/>
      <c r="E112" s="1383"/>
      <c r="F112" s="1383"/>
      <c r="G112" s="1383"/>
      <c r="H112" s="1383"/>
      <c r="I112" s="1383"/>
    </row>
    <row r="113" spans="1:19">
      <c r="A113" s="31"/>
      <c r="B113" s="31"/>
      <c r="C113" s="31"/>
      <c r="D113" s="31"/>
      <c r="E113" s="31"/>
      <c r="G113" s="80"/>
      <c r="H113" s="80"/>
      <c r="I113" s="80"/>
      <c r="L113" s="121"/>
    </row>
    <row r="114" spans="1:19" ht="15.75">
      <c r="A114" s="1372" t="s">
        <v>40</v>
      </c>
      <c r="B114" s="1372" t="s">
        <v>7</v>
      </c>
      <c r="C114" s="1685" t="s">
        <v>175</v>
      </c>
      <c r="D114" s="1685"/>
      <c r="E114" s="1685"/>
      <c r="F114" s="1685"/>
      <c r="G114" s="1685"/>
      <c r="H114" s="1685"/>
      <c r="I114" s="1685"/>
      <c r="J114" s="1685"/>
      <c r="K114" s="1685"/>
      <c r="L114" s="1685"/>
      <c r="M114" s="2"/>
      <c r="N114" s="2"/>
      <c r="O114" s="2"/>
      <c r="P114" s="2"/>
      <c r="Q114" s="88"/>
      <c r="R114" s="88"/>
      <c r="S114" s="88"/>
    </row>
    <row r="115" spans="1:19" ht="15.75">
      <c r="A115" s="1372"/>
      <c r="B115" s="1372"/>
      <c r="C115" s="188" t="s">
        <v>176</v>
      </c>
      <c r="D115" s="188" t="s">
        <v>177</v>
      </c>
      <c r="E115" s="188" t="s">
        <v>178</v>
      </c>
      <c r="F115" s="188" t="s">
        <v>179</v>
      </c>
      <c r="G115" s="188" t="s">
        <v>180</v>
      </c>
      <c r="H115" s="188" t="s">
        <v>181</v>
      </c>
      <c r="I115" s="123" t="s">
        <v>182</v>
      </c>
      <c r="J115" s="123" t="s">
        <v>183</v>
      </c>
      <c r="K115" s="123" t="s">
        <v>184</v>
      </c>
      <c r="L115" s="123" t="s">
        <v>185</v>
      </c>
      <c r="M115" s="2"/>
      <c r="N115" s="231"/>
      <c r="O115" s="2"/>
      <c r="P115" s="2"/>
      <c r="Q115" s="88"/>
      <c r="R115" s="88"/>
      <c r="S115" s="88"/>
    </row>
    <row r="116" spans="1:19" s="28" customFormat="1" ht="15.75">
      <c r="A116" s="188">
        <v>1</v>
      </c>
      <c r="B116" s="188">
        <v>2</v>
      </c>
      <c r="C116" s="188">
        <v>3</v>
      </c>
      <c r="D116" s="188">
        <v>4</v>
      </c>
      <c r="E116" s="188">
        <v>5</v>
      </c>
      <c r="F116" s="188">
        <v>6</v>
      </c>
      <c r="G116" s="188">
        <v>7</v>
      </c>
      <c r="H116" s="188">
        <v>8</v>
      </c>
      <c r="I116" s="188">
        <v>9</v>
      </c>
      <c r="J116" s="189">
        <v>10</v>
      </c>
      <c r="K116" s="188">
        <v>11</v>
      </c>
      <c r="L116" s="188">
        <v>12</v>
      </c>
      <c r="M116" s="25"/>
      <c r="N116" s="25"/>
      <c r="O116" s="25"/>
      <c r="P116" s="25"/>
      <c r="Q116" s="125"/>
      <c r="R116" s="125"/>
      <c r="S116" s="125"/>
    </row>
    <row r="117" spans="1:19" ht="32.25">
      <c r="A117" s="84" t="s">
        <v>186</v>
      </c>
      <c r="B117" s="6" t="s">
        <v>187</v>
      </c>
      <c r="C117" s="192">
        <f>C119+C120+C121+C122+C123+C124+C125+C126+C127+C128+C129</f>
        <v>0</v>
      </c>
      <c r="D117" s="192">
        <f t="shared" ref="D117:L117" si="3">D119+D120+D121+D122+D123+D124+D125+D126+D127+D128+D129</f>
        <v>0</v>
      </c>
      <c r="E117" s="192">
        <f t="shared" si="3"/>
        <v>0</v>
      </c>
      <c r="F117" s="192">
        <f t="shared" si="3"/>
        <v>0</v>
      </c>
      <c r="G117" s="192">
        <f t="shared" si="3"/>
        <v>0</v>
      </c>
      <c r="H117" s="192">
        <f t="shared" si="3"/>
        <v>0</v>
      </c>
      <c r="I117" s="192">
        <f t="shared" si="3"/>
        <v>0</v>
      </c>
      <c r="J117" s="192">
        <f t="shared" si="3"/>
        <v>0</v>
      </c>
      <c r="K117" s="192">
        <f t="shared" si="3"/>
        <v>0</v>
      </c>
      <c r="L117" s="192">
        <f t="shared" si="3"/>
        <v>0</v>
      </c>
      <c r="M117" s="232">
        <f>C95-C117-D117-E117-F117-G117-H117-I117-J117-K117-L117</f>
        <v>0</v>
      </c>
      <c r="N117" s="233"/>
      <c r="O117" s="137"/>
      <c r="P117" s="137"/>
      <c r="Q117" s="88"/>
      <c r="R117" s="88"/>
      <c r="S117" s="88"/>
    </row>
    <row r="118" spans="1:19" ht="18.75">
      <c r="A118" s="113" t="s">
        <v>146</v>
      </c>
      <c r="B118" s="128"/>
      <c r="C118" s="204"/>
      <c r="D118" s="204"/>
      <c r="E118" s="204"/>
      <c r="F118" s="204"/>
      <c r="G118" s="204"/>
      <c r="H118" s="204"/>
      <c r="I118" s="204"/>
      <c r="J118" s="204"/>
      <c r="K118" s="204"/>
      <c r="L118" s="204"/>
      <c r="M118" s="232"/>
      <c r="N118" s="234"/>
      <c r="O118" s="137"/>
      <c r="P118" s="137"/>
      <c r="Q118" s="88"/>
      <c r="R118" s="88"/>
      <c r="S118" s="88"/>
    </row>
    <row r="119" spans="1:19" ht="18.75">
      <c r="A119" s="115" t="s">
        <v>147</v>
      </c>
      <c r="B119" s="13" t="s">
        <v>188</v>
      </c>
      <c r="C119" s="203"/>
      <c r="D119" s="203"/>
      <c r="E119" s="203"/>
      <c r="F119" s="203"/>
      <c r="G119" s="203"/>
      <c r="H119" s="203"/>
      <c r="I119" s="203"/>
      <c r="J119" s="203"/>
      <c r="K119" s="203"/>
      <c r="L119" s="203"/>
      <c r="M119" s="232">
        <f t="shared" ref="M119:M129" si="4">C97-C119-D119-E119-F119-G119-H119-I119-J119-K119-L119</f>
        <v>0</v>
      </c>
      <c r="N119" s="234"/>
      <c r="O119" s="2"/>
      <c r="P119" s="2"/>
      <c r="Q119" s="88"/>
      <c r="R119" s="88"/>
      <c r="S119" s="88"/>
    </row>
    <row r="120" spans="1:19" ht="18.75">
      <c r="A120" s="87" t="s">
        <v>149</v>
      </c>
      <c r="B120" s="6" t="s">
        <v>189</v>
      </c>
      <c r="C120" s="203"/>
      <c r="D120" s="203"/>
      <c r="E120" s="203"/>
      <c r="F120" s="203"/>
      <c r="G120" s="203"/>
      <c r="H120" s="203"/>
      <c r="I120" s="203"/>
      <c r="J120" s="203"/>
      <c r="K120" s="203"/>
      <c r="L120" s="203"/>
      <c r="M120" s="232">
        <f t="shared" si="4"/>
        <v>0</v>
      </c>
      <c r="N120" s="234"/>
      <c r="O120" s="2"/>
      <c r="P120" s="2"/>
      <c r="Q120" s="88"/>
      <c r="R120" s="88"/>
      <c r="S120" s="88"/>
    </row>
    <row r="121" spans="1:19" ht="18.75">
      <c r="A121" s="87" t="s">
        <v>151</v>
      </c>
      <c r="B121" s="13" t="s">
        <v>190</v>
      </c>
      <c r="C121" s="203"/>
      <c r="D121" s="203"/>
      <c r="E121" s="203"/>
      <c r="F121" s="203"/>
      <c r="G121" s="203"/>
      <c r="H121" s="203"/>
      <c r="I121" s="203"/>
      <c r="J121" s="203"/>
      <c r="K121" s="203"/>
      <c r="L121" s="203"/>
      <c r="M121" s="232">
        <f t="shared" si="4"/>
        <v>0</v>
      </c>
      <c r="N121" s="234"/>
      <c r="O121" s="2"/>
      <c r="P121" s="2"/>
      <c r="Q121" s="88"/>
      <c r="R121" s="88"/>
      <c r="S121" s="88"/>
    </row>
    <row r="122" spans="1:19" ht="18.75">
      <c r="A122" s="87" t="s">
        <v>153</v>
      </c>
      <c r="B122" s="6" t="s">
        <v>191</v>
      </c>
      <c r="C122" s="203"/>
      <c r="D122" s="203"/>
      <c r="E122" s="203"/>
      <c r="F122" s="203"/>
      <c r="G122" s="203"/>
      <c r="H122" s="203"/>
      <c r="I122" s="203"/>
      <c r="J122" s="203"/>
      <c r="K122" s="203"/>
      <c r="L122" s="203"/>
      <c r="M122" s="232">
        <f t="shared" si="4"/>
        <v>0</v>
      </c>
      <c r="N122" s="234"/>
      <c r="O122" s="2"/>
      <c r="P122" s="2"/>
      <c r="Q122" s="88"/>
      <c r="R122" s="88"/>
      <c r="S122" s="88"/>
    </row>
    <row r="123" spans="1:19" ht="18.75">
      <c r="A123" s="87" t="s">
        <v>155</v>
      </c>
      <c r="B123" s="13" t="s">
        <v>192</v>
      </c>
      <c r="C123" s="203"/>
      <c r="D123" s="203"/>
      <c r="E123" s="203"/>
      <c r="F123" s="203"/>
      <c r="G123" s="203"/>
      <c r="H123" s="203"/>
      <c r="I123" s="203"/>
      <c r="J123" s="203"/>
      <c r="K123" s="203"/>
      <c r="L123" s="203"/>
      <c r="M123" s="232">
        <f t="shared" si="4"/>
        <v>0</v>
      </c>
      <c r="N123" s="234"/>
      <c r="O123" s="2"/>
      <c r="P123" s="2"/>
      <c r="Q123" s="88"/>
      <c r="R123" s="88"/>
      <c r="S123" s="88"/>
    </row>
    <row r="124" spans="1:19" ht="18.75">
      <c r="A124" s="87" t="s">
        <v>157</v>
      </c>
      <c r="B124" s="6" t="s">
        <v>193</v>
      </c>
      <c r="C124" s="203"/>
      <c r="D124" s="203"/>
      <c r="E124" s="203"/>
      <c r="F124" s="203"/>
      <c r="G124" s="203"/>
      <c r="H124" s="203"/>
      <c r="I124" s="203"/>
      <c r="J124" s="203"/>
      <c r="K124" s="203"/>
      <c r="L124" s="203"/>
      <c r="M124" s="232">
        <f t="shared" si="4"/>
        <v>0</v>
      </c>
      <c r="N124" s="234"/>
      <c r="O124" s="2"/>
      <c r="P124" s="2"/>
      <c r="Q124" s="88"/>
      <c r="R124" s="88"/>
      <c r="S124" s="88"/>
    </row>
    <row r="125" spans="1:19" ht="18.75">
      <c r="A125" s="87" t="s">
        <v>159</v>
      </c>
      <c r="B125" s="13" t="s">
        <v>194</v>
      </c>
      <c r="C125" s="203"/>
      <c r="D125" s="203"/>
      <c r="E125" s="203"/>
      <c r="F125" s="203"/>
      <c r="G125" s="203"/>
      <c r="H125" s="203"/>
      <c r="I125" s="203"/>
      <c r="J125" s="203"/>
      <c r="K125" s="203"/>
      <c r="L125" s="203"/>
      <c r="M125" s="232">
        <f t="shared" si="4"/>
        <v>0</v>
      </c>
      <c r="N125" s="234"/>
      <c r="O125" s="2"/>
      <c r="P125" s="2"/>
      <c r="Q125" s="88"/>
      <c r="R125" s="88"/>
      <c r="S125" s="88"/>
    </row>
    <row r="126" spans="1:19" ht="18.75">
      <c r="A126" s="87" t="s">
        <v>161</v>
      </c>
      <c r="B126" s="6" t="s">
        <v>195</v>
      </c>
      <c r="C126" s="203"/>
      <c r="D126" s="203"/>
      <c r="E126" s="203"/>
      <c r="F126" s="203"/>
      <c r="G126" s="203"/>
      <c r="H126" s="203"/>
      <c r="I126" s="203"/>
      <c r="J126" s="203"/>
      <c r="K126" s="203"/>
      <c r="L126" s="203"/>
      <c r="M126" s="232">
        <f t="shared" si="4"/>
        <v>0</v>
      </c>
      <c r="N126" s="234"/>
      <c r="O126" s="2"/>
      <c r="P126" s="2"/>
      <c r="Q126" s="88"/>
      <c r="R126" s="88"/>
      <c r="S126" s="88"/>
    </row>
    <row r="127" spans="1:19" ht="18.75">
      <c r="A127" s="87" t="s">
        <v>163</v>
      </c>
      <c r="B127" s="13" t="s">
        <v>196</v>
      </c>
      <c r="C127" s="203"/>
      <c r="D127" s="203"/>
      <c r="E127" s="203"/>
      <c r="F127" s="203"/>
      <c r="G127" s="203"/>
      <c r="H127" s="203"/>
      <c r="I127" s="203"/>
      <c r="J127" s="203"/>
      <c r="K127" s="203"/>
      <c r="L127" s="203"/>
      <c r="M127" s="232">
        <f t="shared" si="4"/>
        <v>0</v>
      </c>
      <c r="N127" s="234"/>
      <c r="O127" s="2"/>
      <c r="P127" s="2"/>
      <c r="Q127" s="88"/>
      <c r="R127" s="88"/>
      <c r="S127" s="88"/>
    </row>
    <row r="128" spans="1:19" ht="18.75">
      <c r="A128" s="87" t="s">
        <v>165</v>
      </c>
      <c r="B128" s="6" t="s">
        <v>197</v>
      </c>
      <c r="C128" s="203"/>
      <c r="D128" s="203"/>
      <c r="E128" s="203"/>
      <c r="F128" s="203"/>
      <c r="G128" s="203"/>
      <c r="H128" s="203"/>
      <c r="I128" s="203"/>
      <c r="J128" s="203"/>
      <c r="K128" s="203"/>
      <c r="L128" s="203"/>
      <c r="M128" s="232">
        <f t="shared" si="4"/>
        <v>0</v>
      </c>
      <c r="N128" s="234"/>
      <c r="O128" s="2"/>
      <c r="P128" s="2"/>
      <c r="Q128" s="88"/>
      <c r="R128" s="88"/>
      <c r="S128" s="88"/>
    </row>
    <row r="129" spans="1:20" ht="18.75">
      <c r="A129" s="87" t="s">
        <v>167</v>
      </c>
      <c r="B129" s="13" t="s">
        <v>198</v>
      </c>
      <c r="C129" s="203"/>
      <c r="D129" s="203"/>
      <c r="E129" s="203"/>
      <c r="F129" s="203"/>
      <c r="G129" s="203"/>
      <c r="H129" s="203"/>
      <c r="I129" s="203"/>
      <c r="J129" s="203"/>
      <c r="K129" s="203"/>
      <c r="L129" s="203"/>
      <c r="M129" s="232">
        <f t="shared" si="4"/>
        <v>0</v>
      </c>
      <c r="N129" s="234"/>
      <c r="O129" s="2"/>
      <c r="P129" s="2"/>
      <c r="Q129" s="88"/>
      <c r="R129" s="88"/>
      <c r="S129" s="88"/>
    </row>
    <row r="130" spans="1:20" ht="15">
      <c r="A130" s="2"/>
      <c r="B130" s="2"/>
      <c r="C130" s="2"/>
      <c r="D130" s="2"/>
      <c r="E130" s="2"/>
      <c r="F130" s="2"/>
      <c r="G130" s="2"/>
      <c r="H130" s="2"/>
      <c r="I130" s="2"/>
      <c r="J130" s="2"/>
      <c r="K130" s="2"/>
      <c r="L130" s="2"/>
      <c r="M130" s="2"/>
      <c r="N130" s="2"/>
      <c r="O130" s="2"/>
      <c r="P130" s="2"/>
    </row>
    <row r="131" spans="1:20" ht="20.25">
      <c r="A131" s="1381" t="s">
        <v>199</v>
      </c>
      <c r="B131" s="1381"/>
      <c r="C131" s="1381"/>
      <c r="D131" s="1381"/>
      <c r="E131" s="1381"/>
      <c r="F131" s="1381"/>
      <c r="G131" s="1381"/>
      <c r="H131" s="1381"/>
      <c r="I131" s="1381"/>
      <c r="J131" s="1381"/>
      <c r="K131" s="1381"/>
      <c r="L131" s="1381"/>
      <c r="M131" s="1381"/>
      <c r="N131" s="2"/>
      <c r="O131" s="2"/>
      <c r="P131" s="2"/>
    </row>
    <row r="132" spans="1:20" ht="18.75">
      <c r="A132" s="1377" t="s">
        <v>174</v>
      </c>
      <c r="B132" s="1377"/>
      <c r="C132" s="1377"/>
      <c r="D132" s="1377"/>
      <c r="E132" s="1377"/>
      <c r="F132" s="1377"/>
      <c r="G132" s="1377"/>
      <c r="H132" s="1377"/>
      <c r="I132" s="1377"/>
      <c r="J132" s="1377"/>
      <c r="K132" s="1377"/>
      <c r="L132" s="1377"/>
      <c r="M132" s="130"/>
      <c r="N132" s="130"/>
      <c r="O132" s="130"/>
      <c r="P132" s="130"/>
    </row>
    <row r="133" spans="1:20" ht="15">
      <c r="A133" s="130"/>
      <c r="B133" s="130"/>
      <c r="C133" s="130"/>
      <c r="D133" s="130"/>
      <c r="E133" s="130"/>
      <c r="F133" s="130"/>
      <c r="G133" s="130"/>
      <c r="H133" s="130"/>
      <c r="I133" s="130"/>
      <c r="J133" s="1378"/>
      <c r="K133" s="1378"/>
      <c r="L133" s="1378"/>
      <c r="M133" s="1378"/>
      <c r="N133" s="1378"/>
      <c r="O133" s="1378"/>
      <c r="P133" s="1378"/>
    </row>
    <row r="134" spans="1:20" ht="15.75">
      <c r="A134" s="1372" t="s">
        <v>40</v>
      </c>
      <c r="B134" s="1372" t="s">
        <v>7</v>
      </c>
      <c r="C134" s="1372" t="s">
        <v>200</v>
      </c>
      <c r="D134" s="1379" t="s">
        <v>201</v>
      </c>
      <c r="E134" s="1379"/>
      <c r="F134" s="1379"/>
      <c r="G134" s="1379"/>
      <c r="H134" s="1379"/>
      <c r="I134" s="1379"/>
      <c r="J134" s="1380" t="s">
        <v>202</v>
      </c>
      <c r="K134" s="1379" t="s">
        <v>203</v>
      </c>
      <c r="L134" s="1379"/>
      <c r="M134" s="1379"/>
      <c r="N134" s="1379"/>
      <c r="O134" s="1379"/>
      <c r="P134" s="1379"/>
    </row>
    <row r="135" spans="1:20" ht="31.5">
      <c r="A135" s="1372"/>
      <c r="B135" s="1372"/>
      <c r="C135" s="1372"/>
      <c r="D135" s="188" t="s">
        <v>204</v>
      </c>
      <c r="E135" s="188" t="s">
        <v>205</v>
      </c>
      <c r="F135" s="188" t="s">
        <v>206</v>
      </c>
      <c r="G135" s="188" t="s">
        <v>207</v>
      </c>
      <c r="H135" s="188" t="s">
        <v>208</v>
      </c>
      <c r="I135" s="188" t="s">
        <v>209</v>
      </c>
      <c r="J135" s="1380"/>
      <c r="K135" s="188" t="s">
        <v>204</v>
      </c>
      <c r="L135" s="188" t="s">
        <v>205</v>
      </c>
      <c r="M135" s="188" t="s">
        <v>206</v>
      </c>
      <c r="N135" s="188" t="s">
        <v>207</v>
      </c>
      <c r="O135" s="188" t="s">
        <v>208</v>
      </c>
      <c r="P135" s="188" t="s">
        <v>209</v>
      </c>
    </row>
    <row r="136" spans="1:20" s="28" customFormat="1" ht="15.75">
      <c r="A136" s="188">
        <v>1</v>
      </c>
      <c r="B136" s="188">
        <v>2</v>
      </c>
      <c r="C136" s="188">
        <v>3</v>
      </c>
      <c r="D136" s="188">
        <v>4</v>
      </c>
      <c r="E136" s="188">
        <v>5</v>
      </c>
      <c r="F136" s="188">
        <v>6</v>
      </c>
      <c r="G136" s="188">
        <v>7</v>
      </c>
      <c r="H136" s="188">
        <v>8</v>
      </c>
      <c r="I136" s="188">
        <v>9</v>
      </c>
      <c r="J136" s="189">
        <v>10</v>
      </c>
      <c r="K136" s="188">
        <v>11</v>
      </c>
      <c r="L136" s="188">
        <v>12</v>
      </c>
      <c r="M136" s="188">
        <v>13</v>
      </c>
      <c r="N136" s="188">
        <v>14</v>
      </c>
      <c r="O136" s="188">
        <v>15</v>
      </c>
      <c r="P136" s="188">
        <v>16</v>
      </c>
    </row>
    <row r="137" spans="1:20" ht="18.75">
      <c r="A137" s="84" t="s">
        <v>210</v>
      </c>
      <c r="B137" s="6" t="s">
        <v>211</v>
      </c>
      <c r="C137" s="194">
        <f>D137+E137+F137+G137+H137+I137</f>
        <v>0</v>
      </c>
      <c r="D137" s="203"/>
      <c r="E137" s="203"/>
      <c r="F137" s="203"/>
      <c r="G137" s="203"/>
      <c r="H137" s="203"/>
      <c r="I137" s="203"/>
      <c r="J137" s="192"/>
      <c r="K137" s="203"/>
      <c r="L137" s="203"/>
      <c r="M137" s="203"/>
      <c r="N137" s="203"/>
      <c r="O137" s="203"/>
      <c r="P137" s="203"/>
      <c r="Q137" s="131">
        <f>J137-K137-L137-M137-N137-O137-P137</f>
        <v>0</v>
      </c>
      <c r="R137" s="88"/>
      <c r="S137" s="88"/>
      <c r="T137" s="88"/>
    </row>
    <row r="138" spans="1:20" ht="15.75">
      <c r="A138" s="132"/>
      <c r="B138" s="133"/>
      <c r="C138" s="235">
        <f>C95-C137</f>
        <v>0</v>
      </c>
      <c r="D138" s="134"/>
      <c r="E138" s="134"/>
      <c r="F138" s="134"/>
      <c r="G138" s="134"/>
      <c r="H138" s="134"/>
      <c r="I138" s="134"/>
      <c r="J138" s="134"/>
      <c r="K138" s="134"/>
      <c r="L138" s="134"/>
      <c r="M138" s="134"/>
      <c r="N138" s="134"/>
      <c r="O138" s="134"/>
      <c r="P138" s="134"/>
    </row>
    <row r="139" spans="1:20" ht="15">
      <c r="A139" s="135"/>
      <c r="B139" s="135"/>
      <c r="C139" s="135"/>
      <c r="D139" s="135"/>
      <c r="E139" s="135"/>
      <c r="F139" s="135"/>
      <c r="G139" s="135"/>
      <c r="H139" s="135"/>
      <c r="I139" s="135"/>
      <c r="J139" s="135"/>
      <c r="K139" s="135"/>
      <c r="L139" s="135"/>
      <c r="M139" s="135"/>
      <c r="N139" s="135"/>
      <c r="O139" s="135"/>
      <c r="P139" s="135"/>
    </row>
    <row r="140" spans="1:20" ht="22.5">
      <c r="A140" s="1370" t="s">
        <v>212</v>
      </c>
      <c r="B140" s="1370"/>
      <c r="C140" s="1370"/>
      <c r="D140" s="1370"/>
      <c r="E140" s="1370"/>
      <c r="F140" s="1370"/>
      <c r="G140" s="1370"/>
      <c r="H140" s="1370"/>
      <c r="I140" s="2"/>
      <c r="J140" s="2"/>
      <c r="K140" s="2"/>
      <c r="L140" s="2"/>
      <c r="M140" s="2"/>
      <c r="N140" s="2"/>
      <c r="O140" s="2"/>
      <c r="P140" s="2"/>
    </row>
    <row r="141" spans="1:20" ht="15.75">
      <c r="A141" s="1371"/>
      <c r="B141" s="1371"/>
      <c r="C141" s="1371"/>
      <c r="D141" s="1371"/>
      <c r="E141" s="1371"/>
      <c r="F141" s="1371"/>
      <c r="G141" s="2"/>
      <c r="H141" s="2"/>
      <c r="I141" s="2"/>
      <c r="J141" s="2"/>
      <c r="K141" s="2"/>
      <c r="L141" s="2"/>
      <c r="M141" s="2"/>
      <c r="N141" s="2"/>
      <c r="O141" s="2"/>
      <c r="P141" s="2"/>
    </row>
    <row r="142" spans="1:20" ht="15.75">
      <c r="A142" s="1372" t="s">
        <v>40</v>
      </c>
      <c r="B142" s="1372" t="s">
        <v>7</v>
      </c>
      <c r="C142" s="1372" t="s">
        <v>213</v>
      </c>
      <c r="D142" s="1373" t="s">
        <v>214</v>
      </c>
      <c r="E142" s="1374"/>
      <c r="F142" s="1374"/>
      <c r="G142" s="1375"/>
      <c r="H142" s="1376" t="s">
        <v>215</v>
      </c>
      <c r="I142" s="2"/>
      <c r="J142" s="2"/>
      <c r="K142" s="2"/>
      <c r="L142" s="2"/>
      <c r="M142" s="2"/>
      <c r="N142" s="2"/>
      <c r="O142" s="2"/>
      <c r="P142" s="2"/>
    </row>
    <row r="143" spans="1:20" ht="47.25">
      <c r="A143" s="1372"/>
      <c r="B143" s="1372"/>
      <c r="C143" s="1372"/>
      <c r="D143" s="191" t="s">
        <v>216</v>
      </c>
      <c r="E143" s="191" t="s">
        <v>217</v>
      </c>
      <c r="F143" s="191" t="s">
        <v>218</v>
      </c>
      <c r="G143" s="123" t="s">
        <v>219</v>
      </c>
      <c r="H143" s="1376"/>
      <c r="I143" s="2"/>
      <c r="J143" s="2"/>
      <c r="K143" s="2"/>
      <c r="L143" s="2"/>
      <c r="M143" s="2"/>
      <c r="N143" s="2"/>
      <c r="O143" s="2"/>
      <c r="P143" s="2"/>
    </row>
    <row r="144" spans="1:20" s="28" customFormat="1" ht="15.75">
      <c r="A144" s="188">
        <v>1</v>
      </c>
      <c r="B144" s="188">
        <v>2</v>
      </c>
      <c r="C144" s="188">
        <v>3</v>
      </c>
      <c r="D144" s="188">
        <v>4</v>
      </c>
      <c r="E144" s="188">
        <v>5</v>
      </c>
      <c r="F144" s="188">
        <v>6</v>
      </c>
      <c r="G144" s="188">
        <v>7</v>
      </c>
      <c r="H144" s="188">
        <v>8</v>
      </c>
      <c r="I144" s="25"/>
      <c r="J144" s="26"/>
      <c r="K144" s="25"/>
      <c r="L144" s="25"/>
      <c r="M144" s="25"/>
      <c r="N144" s="25"/>
      <c r="O144" s="25"/>
      <c r="P144" s="25"/>
      <c r="Q144" s="27"/>
    </row>
    <row r="145" spans="1:17" ht="18.75">
      <c r="A145" s="84" t="s">
        <v>220</v>
      </c>
      <c r="B145" s="6" t="s">
        <v>221</v>
      </c>
      <c r="C145" s="192">
        <f>D145+E145+F145+G145</f>
        <v>0</v>
      </c>
      <c r="D145" s="203"/>
      <c r="E145" s="203"/>
      <c r="F145" s="203"/>
      <c r="G145" s="203"/>
      <c r="H145" s="203"/>
      <c r="I145" s="137"/>
      <c r="J145" s="137"/>
      <c r="K145" s="137"/>
      <c r="L145" s="137"/>
      <c r="M145" s="137"/>
      <c r="N145" s="137"/>
      <c r="O145" s="137"/>
      <c r="P145" s="137"/>
      <c r="Q145" s="24"/>
    </row>
    <row r="146" spans="1:17" ht="48">
      <c r="A146" s="138" t="s">
        <v>222</v>
      </c>
      <c r="B146" s="13" t="s">
        <v>223</v>
      </c>
      <c r="C146" s="192">
        <f>D146+E146+F146+G146</f>
        <v>0</v>
      </c>
      <c r="D146" s="203"/>
      <c r="E146" s="203"/>
      <c r="F146" s="203"/>
      <c r="G146" s="203"/>
      <c r="H146" s="203"/>
      <c r="I146" s="137"/>
      <c r="J146" s="137"/>
      <c r="K146" s="137"/>
      <c r="L146" s="137"/>
      <c r="M146" s="137"/>
      <c r="N146" s="137"/>
      <c r="O146" s="137"/>
      <c r="P146" s="137"/>
      <c r="Q146" s="24"/>
    </row>
    <row r="147" spans="1:17" ht="78.75">
      <c r="A147" s="115" t="s">
        <v>224</v>
      </c>
      <c r="B147" s="139" t="s">
        <v>225</v>
      </c>
      <c r="C147" s="201"/>
      <c r="D147" s="195" t="s">
        <v>82</v>
      </c>
      <c r="E147" s="195" t="s">
        <v>82</v>
      </c>
      <c r="F147" s="195" t="s">
        <v>82</v>
      </c>
      <c r="G147" s="195" t="s">
        <v>82</v>
      </c>
      <c r="H147" s="196" t="s">
        <v>82</v>
      </c>
      <c r="I147" s="2"/>
      <c r="J147" s="25" t="s">
        <v>226</v>
      </c>
      <c r="K147" s="25" t="s">
        <v>227</v>
      </c>
      <c r="L147" s="2"/>
      <c r="M147" s="2"/>
      <c r="N147" s="2"/>
      <c r="O147" s="2"/>
      <c r="P147" s="2"/>
    </row>
    <row r="148" spans="1:17" ht="63.75">
      <c r="A148" s="87" t="s">
        <v>228</v>
      </c>
      <c r="B148" s="6" t="s">
        <v>229</v>
      </c>
      <c r="C148" s="201"/>
      <c r="D148" s="195" t="s">
        <v>82</v>
      </c>
      <c r="E148" s="195" t="s">
        <v>82</v>
      </c>
      <c r="F148" s="195" t="s">
        <v>82</v>
      </c>
      <c r="G148" s="195" t="s">
        <v>82</v>
      </c>
      <c r="H148" s="195" t="s">
        <v>82</v>
      </c>
      <c r="I148" s="2"/>
      <c r="J148" s="236">
        <f>G35</f>
        <v>0</v>
      </c>
      <c r="K148" s="236">
        <f>H35</f>
        <v>0</v>
      </c>
      <c r="L148" s="2"/>
      <c r="M148" s="2"/>
      <c r="N148" s="2"/>
      <c r="O148" s="2"/>
      <c r="P148" s="2"/>
    </row>
    <row r="149" spans="1:17" ht="32.25">
      <c r="A149" s="84" t="s">
        <v>230</v>
      </c>
      <c r="B149" s="13" t="s">
        <v>231</v>
      </c>
      <c r="C149" s="201"/>
      <c r="D149" s="195" t="s">
        <v>82</v>
      </c>
      <c r="E149" s="195" t="s">
        <v>82</v>
      </c>
      <c r="F149" s="195" t="s">
        <v>82</v>
      </c>
      <c r="G149" s="195" t="s">
        <v>82</v>
      </c>
      <c r="H149" s="195" t="s">
        <v>82</v>
      </c>
      <c r="I149" s="2"/>
      <c r="J149" s="2"/>
      <c r="K149" s="2"/>
      <c r="L149" s="2"/>
      <c r="M149" s="2"/>
      <c r="N149" s="2"/>
      <c r="O149" s="2"/>
      <c r="P149" s="2"/>
    </row>
    <row r="150" spans="1:17" ht="15">
      <c r="A150" s="141"/>
      <c r="B150" s="142"/>
      <c r="C150" s="143"/>
      <c r="D150" s="144"/>
      <c r="E150" s="144"/>
      <c r="F150" s="144"/>
      <c r="G150" s="2"/>
      <c r="H150" s="2"/>
      <c r="I150" s="2"/>
      <c r="J150" s="2"/>
      <c r="K150" s="2"/>
      <c r="L150" s="2"/>
      <c r="M150" s="2"/>
      <c r="N150" s="2"/>
      <c r="O150" s="2"/>
      <c r="P150" s="2"/>
    </row>
    <row r="151" spans="1:17" ht="22.5">
      <c r="A151" s="1368" t="s">
        <v>232</v>
      </c>
      <c r="B151" s="1368"/>
      <c r="C151" s="1368"/>
      <c r="D151" s="1369"/>
      <c r="E151" s="1369"/>
      <c r="F151" s="145"/>
      <c r="G151" s="2"/>
      <c r="H151" s="2"/>
      <c r="I151" s="2"/>
      <c r="J151" s="2"/>
      <c r="K151" s="2"/>
      <c r="L151" s="2"/>
      <c r="M151" s="2"/>
      <c r="N151" s="2"/>
      <c r="O151" s="2"/>
      <c r="P151" s="2"/>
    </row>
    <row r="152" spans="1:17" ht="31.5">
      <c r="A152" s="90" t="s">
        <v>40</v>
      </c>
      <c r="B152" s="188" t="s">
        <v>7</v>
      </c>
      <c r="C152" s="146" t="s">
        <v>233</v>
      </c>
      <c r="D152" s="147"/>
      <c r="E152" s="147"/>
      <c r="F152" s="148"/>
      <c r="G152" s="2"/>
      <c r="H152" s="2"/>
      <c r="I152" s="2"/>
      <c r="J152" s="2"/>
      <c r="K152" s="2"/>
      <c r="L152" s="2"/>
      <c r="M152" s="2"/>
      <c r="N152" s="2"/>
      <c r="O152" s="2"/>
      <c r="P152" s="149"/>
    </row>
    <row r="153" spans="1:17" ht="15.75">
      <c r="A153" s="150">
        <v>1</v>
      </c>
      <c r="B153" s="151">
        <v>2</v>
      </c>
      <c r="C153" s="152">
        <v>3</v>
      </c>
      <c r="D153" s="147"/>
      <c r="E153" s="147"/>
      <c r="F153" s="148"/>
      <c r="G153" s="2"/>
      <c r="H153" s="2"/>
      <c r="I153" s="2"/>
      <c r="J153" s="2"/>
      <c r="K153" s="2"/>
      <c r="L153" s="2"/>
      <c r="M153" s="2"/>
      <c r="N153" s="2"/>
      <c r="O153" s="2"/>
      <c r="P153" s="149"/>
    </row>
    <row r="154" spans="1:17" ht="18.75">
      <c r="A154" s="153" t="s">
        <v>234</v>
      </c>
      <c r="B154" s="154" t="s">
        <v>235</v>
      </c>
      <c r="C154" s="202"/>
      <c r="D154" s="155"/>
      <c r="E154" s="145"/>
      <c r="F154" s="2"/>
      <c r="G154" s="2"/>
      <c r="H154" s="2"/>
      <c r="I154" s="2"/>
      <c r="J154" s="2"/>
      <c r="K154" s="2"/>
      <c r="L154" s="2"/>
      <c r="M154" s="2"/>
      <c r="N154" s="2"/>
      <c r="O154" s="156"/>
    </row>
    <row r="155" spans="1:17" ht="18.75">
      <c r="A155" s="157" t="s">
        <v>236</v>
      </c>
      <c r="B155" s="13" t="s">
        <v>237</v>
      </c>
      <c r="C155" s="202"/>
      <c r="D155" s="155"/>
      <c r="E155" s="145"/>
      <c r="F155" s="2"/>
      <c r="G155" s="2"/>
      <c r="H155" s="2"/>
      <c r="I155" s="2"/>
      <c r="J155" s="2"/>
      <c r="K155" s="2"/>
      <c r="L155" s="2"/>
      <c r="M155" s="2"/>
      <c r="N155" s="2"/>
      <c r="O155" s="156"/>
    </row>
    <row r="156" spans="1:17" ht="18.75">
      <c r="A156" s="157" t="s">
        <v>238</v>
      </c>
      <c r="B156" s="13" t="s">
        <v>239</v>
      </c>
      <c r="C156" s="202"/>
      <c r="D156" s="155"/>
      <c r="E156" s="145"/>
      <c r="F156" s="2"/>
      <c r="G156" s="2"/>
      <c r="H156" s="2"/>
      <c r="I156" s="2"/>
      <c r="J156" s="2"/>
      <c r="K156" s="2"/>
      <c r="L156" s="2"/>
      <c r="M156" s="2"/>
      <c r="N156" s="2"/>
      <c r="O156" s="156"/>
    </row>
    <row r="157" spans="1:17" ht="18.75">
      <c r="A157" s="157" t="s">
        <v>240</v>
      </c>
      <c r="B157" s="13" t="s">
        <v>241</v>
      </c>
      <c r="C157" s="202"/>
      <c r="D157" s="155"/>
      <c r="E157" s="145"/>
      <c r="F157" s="2"/>
      <c r="G157" s="2"/>
      <c r="H157" s="2"/>
      <c r="I157" s="2"/>
      <c r="J157" s="2"/>
      <c r="K157" s="2"/>
      <c r="L157" s="2"/>
      <c r="M157" s="2"/>
      <c r="N157" s="2"/>
      <c r="O157" s="2"/>
    </row>
    <row r="158" spans="1:17" ht="18.75">
      <c r="A158" s="157" t="s">
        <v>242</v>
      </c>
      <c r="B158" s="13" t="s">
        <v>243</v>
      </c>
      <c r="C158" s="202"/>
      <c r="D158" s="155"/>
      <c r="E158" s="2"/>
      <c r="F158" s="2"/>
      <c r="G158" s="2"/>
      <c r="H158" s="2"/>
      <c r="I158" s="2"/>
      <c r="J158" s="2"/>
      <c r="K158" s="2"/>
      <c r="L158" s="2"/>
      <c r="M158" s="2"/>
      <c r="N158" s="2"/>
      <c r="O158" s="2"/>
    </row>
    <row r="159" spans="1:17" ht="15">
      <c r="A159" s="2"/>
      <c r="B159" s="2"/>
      <c r="C159" s="2"/>
      <c r="D159" s="2"/>
      <c r="E159" s="2"/>
      <c r="F159" s="2"/>
      <c r="G159" s="2"/>
      <c r="H159" s="2"/>
      <c r="I159" s="2"/>
      <c r="J159" s="2"/>
      <c r="K159" s="2"/>
      <c r="L159" s="2"/>
      <c r="M159" s="2"/>
      <c r="N159" s="2"/>
      <c r="O159" s="2"/>
      <c r="P159" s="2"/>
    </row>
    <row r="160" spans="1:17" ht="20.25">
      <c r="A160" s="1366" t="s">
        <v>244</v>
      </c>
      <c r="B160" s="1366"/>
      <c r="C160" s="1366"/>
      <c r="D160" s="2"/>
      <c r="E160" s="2"/>
      <c r="F160" s="2"/>
      <c r="G160" s="2"/>
      <c r="H160" s="2"/>
      <c r="I160" s="2"/>
      <c r="J160" s="2"/>
      <c r="K160" s="2"/>
      <c r="L160" s="2"/>
      <c r="M160" s="2"/>
      <c r="N160" s="2"/>
      <c r="O160" s="2"/>
      <c r="P160" s="2"/>
    </row>
    <row r="161" spans="1:46" ht="15">
      <c r="A161" s="1365"/>
      <c r="B161" s="1365"/>
      <c r="C161" s="1365"/>
      <c r="D161" s="2"/>
      <c r="E161" s="2"/>
      <c r="F161" s="2"/>
      <c r="G161" s="2"/>
      <c r="H161" s="2"/>
      <c r="I161" s="2"/>
      <c r="J161" s="2"/>
      <c r="K161" s="2"/>
      <c r="L161" s="2"/>
      <c r="M161" s="2"/>
      <c r="N161" s="2"/>
      <c r="O161" s="2"/>
      <c r="P161" s="2"/>
    </row>
    <row r="162" spans="1:46" ht="31.5">
      <c r="A162" s="90" t="s">
        <v>40</v>
      </c>
      <c r="B162" s="90" t="s">
        <v>7</v>
      </c>
      <c r="C162" s="190" t="s">
        <v>117</v>
      </c>
      <c r="D162" s="2"/>
      <c r="E162" s="2"/>
      <c r="F162" s="2"/>
      <c r="G162" s="2"/>
      <c r="H162" s="2"/>
      <c r="I162" s="2"/>
      <c r="J162" s="2"/>
      <c r="K162" s="2"/>
      <c r="L162" s="2"/>
      <c r="M162" s="2"/>
      <c r="N162" s="2"/>
      <c r="O162" s="2"/>
      <c r="P162" s="2"/>
    </row>
    <row r="163" spans="1:46" ht="15">
      <c r="A163" s="158">
        <v>1</v>
      </c>
      <c r="B163" s="158">
        <v>2</v>
      </c>
      <c r="C163" s="159">
        <v>3</v>
      </c>
      <c r="D163" s="2"/>
      <c r="E163" s="2"/>
      <c r="F163" s="2"/>
      <c r="G163" s="2"/>
      <c r="H163" s="2"/>
      <c r="I163" s="2"/>
      <c r="J163" s="2"/>
      <c r="K163" s="2"/>
      <c r="L163" s="2"/>
      <c r="M163" s="2"/>
      <c r="N163" s="2"/>
      <c r="O163" s="2"/>
      <c r="P163" s="160"/>
    </row>
    <row r="164" spans="1:46" ht="18.95" customHeight="1">
      <c r="A164" s="84" t="s">
        <v>245</v>
      </c>
      <c r="B164" s="161" t="s">
        <v>246</v>
      </c>
      <c r="C164" s="202"/>
      <c r="D164" s="2"/>
      <c r="E164" s="2"/>
      <c r="F164" s="2"/>
      <c r="G164" s="2"/>
      <c r="H164" s="2"/>
      <c r="I164" s="2"/>
      <c r="J164" s="2"/>
      <c r="K164" s="2"/>
      <c r="L164" s="2"/>
      <c r="M164" s="2"/>
      <c r="N164" s="2"/>
      <c r="O164" s="160"/>
    </row>
    <row r="165" spans="1:46" ht="18.95" customHeight="1">
      <c r="A165" s="84" t="s">
        <v>247</v>
      </c>
      <c r="B165" s="161" t="s">
        <v>248</v>
      </c>
      <c r="C165" s="202"/>
      <c r="D165" s="2"/>
      <c r="E165" s="2"/>
      <c r="F165" s="2"/>
      <c r="G165" s="2"/>
      <c r="H165" s="2"/>
      <c r="I165" s="2"/>
      <c r="J165" s="2"/>
      <c r="K165" s="2"/>
      <c r="L165" s="2"/>
      <c r="M165" s="2"/>
      <c r="N165" s="2"/>
      <c r="O165" s="160"/>
    </row>
    <row r="166" spans="1:46" ht="18.95" customHeight="1">
      <c r="A166" s="162" t="s">
        <v>249</v>
      </c>
      <c r="B166" s="163" t="s">
        <v>250</v>
      </c>
      <c r="C166" s="202"/>
      <c r="D166" s="2"/>
      <c r="E166" s="2"/>
      <c r="F166" s="2"/>
      <c r="G166" s="2"/>
      <c r="H166" s="2"/>
      <c r="I166" s="2"/>
      <c r="J166" s="2"/>
      <c r="K166" s="2"/>
      <c r="L166" s="2"/>
      <c r="M166" s="2"/>
      <c r="N166" s="2"/>
      <c r="O166" s="160"/>
    </row>
    <row r="167" spans="1:46" ht="18.95" customHeight="1">
      <c r="A167" s="84" t="s">
        <v>251</v>
      </c>
      <c r="B167" s="161" t="s">
        <v>252</v>
      </c>
      <c r="C167" s="202"/>
      <c r="D167" s="2"/>
      <c r="E167" s="2"/>
      <c r="F167" s="2"/>
      <c r="G167" s="2"/>
      <c r="H167" s="2"/>
      <c r="I167" s="2"/>
      <c r="J167" s="2"/>
      <c r="K167" s="2"/>
      <c r="L167" s="2"/>
      <c r="M167" s="2"/>
      <c r="N167" s="2"/>
      <c r="O167" s="160"/>
    </row>
    <row r="168" spans="1:46" ht="18.95" customHeight="1">
      <c r="A168" s="84" t="s">
        <v>253</v>
      </c>
      <c r="B168" s="161" t="s">
        <v>254</v>
      </c>
      <c r="C168" s="202"/>
      <c r="D168" s="2"/>
      <c r="E168" s="2"/>
      <c r="F168" s="2"/>
      <c r="G168" s="2"/>
      <c r="H168" s="2"/>
      <c r="I168" s="2"/>
      <c r="J168" s="2"/>
      <c r="K168" s="2"/>
      <c r="L168" s="2"/>
      <c r="M168" s="2"/>
      <c r="N168" s="2"/>
      <c r="O168" s="160"/>
    </row>
    <row r="169" spans="1:46" ht="18.95" customHeight="1">
      <c r="A169" s="84" t="s">
        <v>255</v>
      </c>
      <c r="B169" s="163" t="s">
        <v>256</v>
      </c>
      <c r="C169" s="202"/>
      <c r="D169" s="2"/>
      <c r="E169" s="2"/>
      <c r="F169" s="2"/>
      <c r="G169" s="2"/>
      <c r="H169" s="2"/>
      <c r="I169" s="2"/>
      <c r="J169" s="2"/>
      <c r="K169" s="2"/>
      <c r="L169" s="2"/>
      <c r="M169" s="2"/>
      <c r="N169" s="2"/>
      <c r="O169" s="2"/>
    </row>
    <row r="170" spans="1:46" ht="18.95" customHeight="1">
      <c r="A170" s="162" t="s">
        <v>257</v>
      </c>
      <c r="B170" s="161" t="s">
        <v>258</v>
      </c>
      <c r="C170" s="202"/>
      <c r="D170" s="2"/>
      <c r="E170" s="2"/>
      <c r="F170" s="2"/>
      <c r="G170" s="2"/>
      <c r="H170" s="2"/>
      <c r="I170" s="2"/>
      <c r="J170" s="2"/>
      <c r="K170" s="2"/>
      <c r="L170" s="2"/>
      <c r="M170" s="2"/>
      <c r="N170" s="2"/>
    </row>
    <row r="171" spans="1:46" ht="18.95" customHeight="1">
      <c r="A171" s="164" t="s">
        <v>259</v>
      </c>
      <c r="B171" s="161"/>
      <c r="C171" s="202"/>
      <c r="D171" s="187"/>
      <c r="E171" s="2"/>
      <c r="F171" s="2"/>
      <c r="G171" s="2"/>
      <c r="H171" s="2"/>
      <c r="I171" s="2"/>
      <c r="J171" s="2"/>
      <c r="K171" s="2"/>
      <c r="L171" s="2"/>
      <c r="M171" s="2"/>
      <c r="N171" s="2"/>
    </row>
    <row r="172" spans="1:46" ht="18.95" customHeight="1">
      <c r="A172" s="162" t="s">
        <v>260</v>
      </c>
      <c r="B172" s="163" t="s">
        <v>261</v>
      </c>
      <c r="C172" s="202"/>
      <c r="D172" s="2"/>
      <c r="E172" s="2"/>
      <c r="F172" s="2"/>
      <c r="G172" s="2"/>
      <c r="H172" s="2"/>
      <c r="I172" s="2"/>
      <c r="J172" s="2"/>
      <c r="K172" s="2"/>
      <c r="L172" s="2"/>
      <c r="M172" s="2"/>
      <c r="N172" s="2"/>
    </row>
    <row r="173" spans="1:46" ht="18.95" customHeight="1">
      <c r="A173" s="84" t="s">
        <v>262</v>
      </c>
      <c r="B173" s="161" t="s">
        <v>263</v>
      </c>
      <c r="C173" s="202"/>
      <c r="D173" s="137"/>
      <c r="E173" s="2"/>
      <c r="F173" s="2"/>
      <c r="G173" s="2"/>
      <c r="H173" s="2"/>
      <c r="I173" s="2"/>
      <c r="J173" s="2"/>
      <c r="K173" s="2"/>
      <c r="L173" s="2"/>
      <c r="M173" s="2"/>
      <c r="N173" s="2"/>
    </row>
    <row r="174" spans="1:46" ht="15.75">
      <c r="A174" s="132"/>
      <c r="B174" s="166"/>
      <c r="C174" s="237"/>
      <c r="D174" s="2"/>
      <c r="E174" s="2"/>
      <c r="F174" s="137"/>
      <c r="G174" s="2"/>
      <c r="H174" s="2"/>
      <c r="I174" s="2"/>
      <c r="J174" s="2"/>
      <c r="K174" s="2"/>
      <c r="L174" s="2"/>
      <c r="M174" s="2"/>
      <c r="N174" s="2"/>
      <c r="O174" s="2"/>
      <c r="P174" s="2"/>
    </row>
    <row r="175" spans="1:46" ht="20.25">
      <c r="A175" s="1366" t="s">
        <v>264</v>
      </c>
      <c r="B175" s="1366"/>
      <c r="C175" s="1366"/>
      <c r="D175" s="2"/>
      <c r="E175" s="2"/>
      <c r="F175" s="137"/>
      <c r="G175" s="2"/>
      <c r="H175" s="2"/>
      <c r="I175" s="2"/>
      <c r="J175" s="2"/>
      <c r="K175" s="2"/>
      <c r="L175" s="2"/>
      <c r="M175" s="2"/>
      <c r="N175" s="2"/>
      <c r="O175" s="2"/>
      <c r="P175" s="2"/>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row>
    <row r="176" spans="1:46" ht="31.5">
      <c r="A176" s="90" t="s">
        <v>40</v>
      </c>
      <c r="B176" s="90" t="s">
        <v>7</v>
      </c>
      <c r="C176" s="190" t="s">
        <v>265</v>
      </c>
      <c r="D176" s="2"/>
      <c r="E176" s="2"/>
      <c r="F176" s="137"/>
      <c r="G176" s="2"/>
      <c r="H176" s="2"/>
      <c r="I176" s="2"/>
      <c r="J176" s="2"/>
      <c r="K176" s="2"/>
      <c r="L176" s="2"/>
      <c r="M176" s="2"/>
      <c r="N176" s="2"/>
      <c r="O176" s="2"/>
      <c r="P176" s="2"/>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row>
    <row r="177" spans="1:46" ht="15">
      <c r="A177" s="168">
        <v>1</v>
      </c>
      <c r="B177" s="168">
        <v>2</v>
      </c>
      <c r="C177" s="168">
        <v>3</v>
      </c>
      <c r="D177" s="2"/>
      <c r="E177" s="2"/>
      <c r="F177" s="137"/>
      <c r="G177" s="2"/>
      <c r="H177" s="2"/>
      <c r="I177" s="2"/>
      <c r="J177" s="2"/>
      <c r="K177" s="2"/>
      <c r="L177" s="2"/>
      <c r="M177" s="2"/>
      <c r="N177" s="2"/>
      <c r="O177" s="2"/>
      <c r="P177" s="2"/>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row>
    <row r="178" spans="1:46" ht="15.75">
      <c r="A178" s="169" t="s">
        <v>266</v>
      </c>
      <c r="B178" s="161" t="s">
        <v>267</v>
      </c>
      <c r="C178" s="202"/>
      <c r="D178" s="2"/>
      <c r="E178" s="2"/>
      <c r="F178" s="170"/>
      <c r="G178" s="2"/>
      <c r="H178" s="2"/>
      <c r="I178" s="2"/>
      <c r="J178" s="2"/>
      <c r="K178" s="2"/>
      <c r="L178" s="2"/>
      <c r="M178" s="2"/>
      <c r="N178" s="2"/>
      <c r="O178" s="2"/>
      <c r="P178" s="160"/>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row>
    <row r="179" spans="1:46" ht="15.75">
      <c r="A179" s="169" t="s">
        <v>268</v>
      </c>
      <c r="B179" s="161" t="s">
        <v>269</v>
      </c>
      <c r="C179" s="202"/>
      <c r="D179" s="2"/>
      <c r="E179" s="2"/>
      <c r="F179" s="137"/>
      <c r="G179" s="2"/>
      <c r="H179" s="2"/>
      <c r="I179" s="2"/>
      <c r="J179" s="2"/>
      <c r="K179" s="2"/>
      <c r="L179" s="2"/>
      <c r="M179" s="2"/>
      <c r="N179" s="2"/>
      <c r="O179" s="2"/>
      <c r="P179" s="160"/>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row>
    <row r="180" spans="1:46" ht="31.5">
      <c r="A180" s="169" t="s">
        <v>270</v>
      </c>
      <c r="B180" s="161" t="s">
        <v>271</v>
      </c>
      <c r="C180" s="202"/>
      <c r="D180" s="2"/>
      <c r="E180" s="2"/>
      <c r="F180" s="2"/>
      <c r="G180" s="2"/>
      <c r="H180" s="2"/>
      <c r="I180" s="2"/>
      <c r="J180" s="2"/>
      <c r="K180" s="2"/>
      <c r="L180" s="2"/>
      <c r="M180" s="2"/>
      <c r="N180" s="2"/>
      <c r="O180" s="2"/>
      <c r="P180" s="160"/>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row>
    <row r="181" spans="1:46" ht="31.5">
      <c r="A181" s="169" t="s">
        <v>272</v>
      </c>
      <c r="B181" s="161" t="s">
        <v>273</v>
      </c>
      <c r="C181" s="202"/>
      <c r="D181" s="2"/>
      <c r="E181" s="2"/>
      <c r="F181" s="2"/>
      <c r="G181" s="2"/>
      <c r="H181" s="2"/>
      <c r="I181" s="2"/>
      <c r="J181" s="2"/>
      <c r="K181" s="2"/>
      <c r="L181" s="2"/>
      <c r="M181" s="2"/>
      <c r="N181" s="2"/>
      <c r="O181" s="2"/>
      <c r="P181" s="160"/>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row>
    <row r="182" spans="1:46" ht="15.75">
      <c r="A182" s="169" t="s">
        <v>274</v>
      </c>
      <c r="B182" s="161" t="s">
        <v>275</v>
      </c>
      <c r="C182" s="202"/>
      <c r="D182" s="2"/>
      <c r="E182" s="2"/>
      <c r="F182" s="2"/>
      <c r="G182" s="2"/>
      <c r="H182" s="2"/>
      <c r="I182" s="2"/>
      <c r="J182" s="2"/>
      <c r="K182" s="2"/>
      <c r="L182" s="2"/>
      <c r="M182" s="2"/>
      <c r="N182" s="2"/>
      <c r="O182" s="2"/>
      <c r="P182" s="160"/>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row>
    <row r="183" spans="1:46" ht="31.5">
      <c r="A183" s="169" t="s">
        <v>276</v>
      </c>
      <c r="B183" s="161" t="s">
        <v>277</v>
      </c>
      <c r="C183" s="202"/>
      <c r="D183" s="2"/>
      <c r="E183" s="2"/>
      <c r="F183" s="2"/>
      <c r="G183" s="2"/>
      <c r="H183" s="2"/>
      <c r="I183" s="2"/>
      <c r="J183" s="2"/>
      <c r="K183" s="2"/>
      <c r="L183" s="2"/>
      <c r="M183" s="2"/>
      <c r="N183" s="2"/>
      <c r="O183" s="2"/>
      <c r="P183" s="160"/>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row>
    <row r="184" spans="1:46" ht="15.75">
      <c r="A184" s="171"/>
      <c r="B184" s="166"/>
      <c r="C184" s="170"/>
      <c r="D184" s="2"/>
      <c r="E184" s="2"/>
      <c r="F184" s="2"/>
      <c r="G184" s="2"/>
      <c r="H184" s="2"/>
      <c r="I184" s="2"/>
      <c r="J184" s="2"/>
      <c r="K184" s="2"/>
      <c r="L184" s="2"/>
      <c r="M184" s="2"/>
      <c r="N184" s="2"/>
      <c r="O184" s="2"/>
      <c r="P184" s="160"/>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row>
    <row r="185" spans="1:46" ht="20.25">
      <c r="A185" s="1366" t="s">
        <v>278</v>
      </c>
      <c r="B185" s="1366"/>
      <c r="C185" s="1366"/>
      <c r="D185" s="2"/>
      <c r="E185" s="2"/>
      <c r="F185" s="2"/>
      <c r="G185" s="2"/>
      <c r="H185" s="2"/>
      <c r="I185" s="2"/>
      <c r="J185" s="2"/>
      <c r="K185" s="2"/>
      <c r="L185" s="2"/>
      <c r="M185" s="2"/>
      <c r="N185" s="2"/>
      <c r="O185" s="2"/>
      <c r="P185" s="160"/>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row>
    <row r="186" spans="1:46" ht="18.75">
      <c r="A186" s="1363" t="s">
        <v>279</v>
      </c>
      <c r="B186" s="1364"/>
      <c r="C186" s="1364"/>
      <c r="D186" s="2"/>
      <c r="E186" s="2"/>
      <c r="F186" s="2"/>
      <c r="G186" s="2"/>
      <c r="H186" s="2"/>
      <c r="I186" s="2"/>
      <c r="J186" s="2"/>
      <c r="K186" s="2"/>
      <c r="L186" s="2"/>
      <c r="M186" s="2"/>
      <c r="N186" s="2"/>
      <c r="O186" s="2"/>
      <c r="P186" s="160"/>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row>
    <row r="187" spans="1:46" ht="15">
      <c r="A187" s="1365"/>
      <c r="B187" s="1365"/>
      <c r="C187" s="1365"/>
      <c r="D187" s="2"/>
      <c r="E187" s="2"/>
      <c r="F187" s="2"/>
      <c r="G187" s="2"/>
      <c r="H187" s="2"/>
      <c r="I187" s="2"/>
      <c r="J187" s="2"/>
      <c r="K187" s="2"/>
      <c r="L187" s="2"/>
      <c r="M187" s="2"/>
      <c r="N187" s="2"/>
      <c r="O187" s="2"/>
      <c r="P187" s="160"/>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row>
    <row r="188" spans="1:46" ht="31.5">
      <c r="A188" s="90" t="s">
        <v>40</v>
      </c>
      <c r="B188" s="90" t="s">
        <v>7</v>
      </c>
      <c r="C188" s="190" t="s">
        <v>117</v>
      </c>
      <c r="D188" s="2"/>
      <c r="E188" s="2"/>
      <c r="F188" s="2"/>
      <c r="G188" s="2"/>
      <c r="H188" s="2"/>
      <c r="I188" s="2"/>
      <c r="J188" s="2"/>
      <c r="K188" s="2"/>
      <c r="L188" s="2"/>
      <c r="M188" s="2"/>
      <c r="N188" s="2"/>
      <c r="O188" s="2"/>
      <c r="P188" s="160"/>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row>
    <row r="189" spans="1:46" ht="15">
      <c r="A189" s="168">
        <v>1</v>
      </c>
      <c r="B189" s="168">
        <v>2</v>
      </c>
      <c r="C189" s="168">
        <v>3</v>
      </c>
      <c r="D189" s="2"/>
      <c r="E189" s="2"/>
      <c r="F189" s="2"/>
      <c r="G189" s="2"/>
      <c r="H189" s="2"/>
      <c r="I189" s="2"/>
      <c r="J189" s="2"/>
      <c r="K189" s="2"/>
      <c r="L189" s="2"/>
      <c r="M189" s="2"/>
      <c r="N189" s="2"/>
      <c r="O189" s="2"/>
      <c r="P189" s="160"/>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row>
    <row r="190" spans="1:46" ht="31.5">
      <c r="A190" s="169" t="s">
        <v>280</v>
      </c>
      <c r="B190" s="161" t="s">
        <v>281</v>
      </c>
      <c r="C190" s="197">
        <f>C192+C201</f>
        <v>0</v>
      </c>
      <c r="D190" s="238">
        <f>C190-(C192+C201)</f>
        <v>0</v>
      </c>
      <c r="E190" s="2"/>
      <c r="F190" s="2"/>
      <c r="G190" s="2"/>
      <c r="H190" s="2"/>
      <c r="I190" s="2"/>
      <c r="J190" s="2"/>
      <c r="K190" s="2"/>
      <c r="L190" s="2"/>
      <c r="M190" s="2"/>
      <c r="N190" s="2"/>
      <c r="O190" s="160"/>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row>
    <row r="191" spans="1:46" ht="47.25">
      <c r="A191" s="169" t="s">
        <v>282</v>
      </c>
      <c r="B191" s="161" t="s">
        <v>283</v>
      </c>
      <c r="C191" s="199"/>
      <c r="D191" s="239"/>
      <c r="E191" s="2"/>
      <c r="F191" s="2"/>
      <c r="G191" s="2"/>
      <c r="H191" s="2"/>
      <c r="I191" s="2"/>
      <c r="J191" s="2"/>
      <c r="K191" s="2"/>
      <c r="L191" s="2"/>
      <c r="M191" s="2"/>
      <c r="N191" s="2"/>
      <c r="O191" s="160"/>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row>
    <row r="192" spans="1:46" ht="47.25">
      <c r="A192" s="173" t="s">
        <v>284</v>
      </c>
      <c r="B192" s="161" t="s">
        <v>285</v>
      </c>
      <c r="C192" s="199"/>
      <c r="D192" s="238">
        <f>C192-(C193+C196+C198+C200)</f>
        <v>0</v>
      </c>
      <c r="E192" s="2"/>
      <c r="F192" s="2"/>
      <c r="G192" s="2"/>
      <c r="H192" s="2"/>
      <c r="I192" s="2"/>
      <c r="J192" s="2"/>
      <c r="K192" s="2"/>
      <c r="L192" s="2"/>
      <c r="M192" s="2"/>
      <c r="N192" s="2"/>
      <c r="O192" s="160"/>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row>
    <row r="193" spans="1:46" ht="78.75">
      <c r="A193" s="173" t="s">
        <v>286</v>
      </c>
      <c r="B193" s="161" t="s">
        <v>287</v>
      </c>
      <c r="C193" s="199"/>
      <c r="D193" s="238">
        <f>C193-C194-C195</f>
        <v>0</v>
      </c>
      <c r="E193" s="2"/>
      <c r="F193" s="2"/>
      <c r="G193" s="2"/>
      <c r="H193" s="2"/>
      <c r="I193" s="2"/>
      <c r="J193" s="2"/>
      <c r="K193" s="2"/>
      <c r="L193" s="2"/>
      <c r="M193" s="2"/>
      <c r="N193" s="2"/>
      <c r="O193" s="160"/>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row>
    <row r="194" spans="1:46" ht="31.5">
      <c r="A194" s="169" t="s">
        <v>288</v>
      </c>
      <c r="B194" s="161" t="s">
        <v>289</v>
      </c>
      <c r="C194" s="199"/>
      <c r="D194" s="239"/>
      <c r="E194" s="2"/>
      <c r="F194" s="2"/>
      <c r="G194" s="2"/>
      <c r="H194" s="2"/>
      <c r="I194" s="2"/>
      <c r="J194" s="2"/>
      <c r="K194" s="2"/>
      <c r="L194" s="2"/>
      <c r="M194" s="2"/>
      <c r="N194" s="2"/>
      <c r="O194" s="160"/>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row>
    <row r="195" spans="1:46" ht="18.75">
      <c r="A195" s="174" t="s">
        <v>290</v>
      </c>
      <c r="B195" s="161" t="s">
        <v>291</v>
      </c>
      <c r="C195" s="199"/>
      <c r="D195" s="239"/>
      <c r="E195" s="2"/>
      <c r="F195" s="2"/>
      <c r="G195" s="2"/>
      <c r="H195" s="2"/>
      <c r="I195" s="2"/>
      <c r="J195" s="2"/>
      <c r="K195" s="2"/>
      <c r="L195" s="2"/>
      <c r="M195" s="2"/>
      <c r="N195" s="2"/>
      <c r="O195" s="160"/>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row>
    <row r="196" spans="1:46" ht="47.25">
      <c r="A196" s="169" t="s">
        <v>292</v>
      </c>
      <c r="B196" s="161" t="s">
        <v>293</v>
      </c>
      <c r="C196" s="199"/>
      <c r="D196" s="238">
        <f>C196-C197</f>
        <v>0</v>
      </c>
      <c r="E196" s="2"/>
      <c r="F196" s="2"/>
      <c r="G196" s="2"/>
      <c r="H196" s="2"/>
      <c r="I196" s="2"/>
      <c r="J196" s="2"/>
      <c r="K196" s="2"/>
      <c r="L196" s="2"/>
      <c r="M196" s="2"/>
      <c r="N196" s="2"/>
      <c r="O196" s="160"/>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row>
    <row r="197" spans="1:46" ht="31.5">
      <c r="A197" s="169" t="s">
        <v>294</v>
      </c>
      <c r="B197" s="161" t="s">
        <v>295</v>
      </c>
      <c r="C197" s="199"/>
      <c r="D197" s="239"/>
      <c r="E197" s="2"/>
      <c r="F197" s="2"/>
      <c r="G197" s="2"/>
      <c r="H197" s="2"/>
      <c r="I197" s="2"/>
      <c r="J197" s="2"/>
      <c r="K197" s="2"/>
      <c r="L197" s="2"/>
      <c r="M197" s="2"/>
      <c r="N197" s="2"/>
      <c r="O197" s="160"/>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row>
    <row r="198" spans="1:46" ht="18.75">
      <c r="A198" s="169" t="s">
        <v>296</v>
      </c>
      <c r="B198" s="161" t="s">
        <v>297</v>
      </c>
      <c r="C198" s="199"/>
      <c r="D198" s="238">
        <f>C198-C199</f>
        <v>0</v>
      </c>
      <c r="E198" s="2"/>
      <c r="F198" s="2"/>
      <c r="G198" s="2"/>
      <c r="H198" s="2"/>
      <c r="I198" s="2"/>
      <c r="J198" s="2"/>
      <c r="K198" s="2"/>
      <c r="L198" s="2"/>
      <c r="M198" s="2"/>
      <c r="N198" s="2"/>
      <c r="O198" s="160"/>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row>
    <row r="199" spans="1:46" ht="18.75">
      <c r="A199" s="169" t="s">
        <v>298</v>
      </c>
      <c r="B199" s="161" t="s">
        <v>299</v>
      </c>
      <c r="C199" s="199"/>
      <c r="D199" s="2"/>
      <c r="E199" s="2"/>
      <c r="F199" s="2"/>
      <c r="G199" s="2"/>
      <c r="H199" s="2"/>
      <c r="I199" s="2"/>
      <c r="J199" s="2"/>
      <c r="K199" s="2"/>
      <c r="L199" s="2"/>
      <c r="M199" s="2"/>
      <c r="N199" s="2"/>
      <c r="O199" s="160"/>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row>
    <row r="200" spans="1:46" ht="47.25">
      <c r="A200" s="169" t="s">
        <v>300</v>
      </c>
      <c r="B200" s="161" t="s">
        <v>301</v>
      </c>
      <c r="C200" s="199"/>
      <c r="D200" s="2"/>
      <c r="E200" s="2"/>
      <c r="F200" s="2"/>
      <c r="G200" s="2"/>
      <c r="H200" s="2"/>
      <c r="I200" s="2"/>
      <c r="J200" s="2"/>
      <c r="K200" s="2"/>
      <c r="L200" s="2"/>
      <c r="M200" s="2"/>
      <c r="N200" s="2"/>
      <c r="O200" s="160"/>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row>
    <row r="201" spans="1:46" ht="31.5">
      <c r="A201" s="169" t="s">
        <v>302</v>
      </c>
      <c r="B201" s="161" t="s">
        <v>303</v>
      </c>
      <c r="C201" s="199"/>
      <c r="D201" s="2"/>
      <c r="E201" s="2"/>
      <c r="F201" s="2"/>
      <c r="G201" s="2"/>
      <c r="H201" s="2"/>
      <c r="I201" s="2"/>
      <c r="J201" s="2"/>
      <c r="K201" s="2"/>
      <c r="L201" s="2"/>
      <c r="M201" s="2"/>
      <c r="N201" s="2"/>
      <c r="O201" s="160"/>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row>
    <row r="202" spans="1:46" ht="15.75">
      <c r="A202" s="171"/>
      <c r="B202" s="166"/>
      <c r="C202" s="170"/>
      <c r="D202" s="2"/>
      <c r="E202" s="2"/>
      <c r="F202" s="2"/>
      <c r="G202" s="2"/>
      <c r="H202" s="2"/>
      <c r="I202" s="2"/>
      <c r="J202" s="2"/>
      <c r="K202" s="2"/>
      <c r="L202" s="2"/>
      <c r="M202" s="2"/>
      <c r="N202" s="2"/>
      <c r="O202" s="2"/>
      <c r="P202" s="160"/>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row>
    <row r="203" spans="1:46" ht="20.25">
      <c r="A203" s="1366" t="s">
        <v>304</v>
      </c>
      <c r="B203" s="1366"/>
      <c r="C203" s="1366"/>
      <c r="D203" s="2"/>
      <c r="E203" s="2"/>
      <c r="F203" s="2"/>
      <c r="G203" s="2"/>
      <c r="H203" s="2"/>
      <c r="I203" s="2"/>
      <c r="J203" s="2"/>
      <c r="K203" s="2"/>
      <c r="L203" s="2"/>
      <c r="M203" s="2"/>
      <c r="N203" s="2"/>
      <c r="O203" s="2"/>
      <c r="P203" s="160"/>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row>
    <row r="204" spans="1:46" ht="20.25">
      <c r="A204" s="1367" t="s">
        <v>305</v>
      </c>
      <c r="B204" s="1367"/>
      <c r="C204" s="1367"/>
      <c r="D204" s="2"/>
      <c r="E204" s="2"/>
      <c r="F204" s="2"/>
      <c r="G204" s="2"/>
      <c r="H204" s="2"/>
      <c r="I204" s="2"/>
      <c r="J204" s="2"/>
      <c r="K204" s="2"/>
      <c r="L204" s="2"/>
      <c r="M204" s="2"/>
      <c r="N204" s="2"/>
      <c r="O204" s="2"/>
      <c r="P204" s="160"/>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row>
    <row r="205" spans="1:46" ht="20.25">
      <c r="A205" s="186"/>
      <c r="B205" s="186"/>
      <c r="C205" s="186"/>
      <c r="D205" s="2"/>
      <c r="E205" s="2"/>
      <c r="F205" s="2"/>
      <c r="G205" s="2"/>
      <c r="H205" s="2"/>
      <c r="I205" s="2"/>
      <c r="J205" s="2"/>
      <c r="K205" s="2"/>
      <c r="L205" s="2"/>
      <c r="M205" s="2"/>
      <c r="N205" s="2"/>
      <c r="O205" s="2"/>
      <c r="P205" s="160"/>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row>
    <row r="206" spans="1:46" ht="31.5">
      <c r="A206" s="90" t="s">
        <v>40</v>
      </c>
      <c r="B206" s="90" t="s">
        <v>7</v>
      </c>
      <c r="C206" s="190" t="s">
        <v>117</v>
      </c>
      <c r="D206" s="2"/>
      <c r="E206" s="2"/>
      <c r="F206" s="2"/>
      <c r="G206" s="2"/>
      <c r="H206" s="2"/>
      <c r="I206" s="2"/>
      <c r="J206" s="2"/>
      <c r="K206" s="2"/>
      <c r="L206" s="2"/>
      <c r="M206" s="2"/>
      <c r="N206" s="2"/>
      <c r="O206" s="2"/>
      <c r="P206" s="160"/>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row>
    <row r="207" spans="1:46" ht="15">
      <c r="A207" s="168">
        <v>1</v>
      </c>
      <c r="B207" s="168">
        <v>2</v>
      </c>
      <c r="C207" s="168">
        <v>3</v>
      </c>
      <c r="D207" s="2"/>
      <c r="E207" s="2"/>
      <c r="F207" s="2"/>
      <c r="G207" s="2"/>
      <c r="H207" s="2"/>
      <c r="I207" s="2"/>
      <c r="J207" s="2"/>
      <c r="K207" s="2"/>
      <c r="L207" s="2"/>
      <c r="M207" s="2"/>
      <c r="N207" s="2"/>
      <c r="O207" s="2"/>
      <c r="P207" s="160"/>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row>
    <row r="208" spans="1:46" ht="31.5">
      <c r="A208" s="169" t="s">
        <v>306</v>
      </c>
      <c r="B208" s="161" t="s">
        <v>307</v>
      </c>
      <c r="C208" s="198">
        <f>C192</f>
        <v>0</v>
      </c>
      <c r="D208" s="238">
        <f>C208-(C209+C210+C211)</f>
        <v>0</v>
      </c>
      <c r="E208" s="2"/>
      <c r="F208" s="2"/>
      <c r="G208" s="2"/>
      <c r="H208" s="2"/>
      <c r="I208" s="2"/>
      <c r="J208" s="2"/>
      <c r="K208" s="2"/>
      <c r="L208" s="2"/>
      <c r="M208" s="2"/>
      <c r="N208" s="2"/>
      <c r="O208" s="160"/>
      <c r="P208" s="175"/>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row>
    <row r="209" spans="1:46" ht="31.5">
      <c r="A209" s="169" t="s">
        <v>308</v>
      </c>
      <c r="B209" s="161" t="s">
        <v>309</v>
      </c>
      <c r="C209" s="200"/>
      <c r="D209" s="2"/>
      <c r="E209" s="2"/>
      <c r="F209" s="2"/>
      <c r="G209" s="2"/>
      <c r="H209" s="2"/>
      <c r="I209" s="2"/>
      <c r="J209" s="2"/>
      <c r="K209" s="2"/>
      <c r="L209" s="2"/>
      <c r="M209" s="2"/>
      <c r="N209" s="2"/>
      <c r="O209" s="160"/>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row>
    <row r="210" spans="1:46" ht="15.75">
      <c r="A210" s="169" t="s">
        <v>310</v>
      </c>
      <c r="B210" s="161" t="s">
        <v>311</v>
      </c>
      <c r="C210" s="200"/>
      <c r="D210" s="2"/>
      <c r="E210" s="2"/>
      <c r="F210" s="2"/>
      <c r="G210" s="2"/>
      <c r="H210" s="2"/>
      <c r="I210" s="2"/>
      <c r="J210" s="2"/>
      <c r="K210" s="2"/>
      <c r="L210" s="2"/>
      <c r="M210" s="2"/>
      <c r="N210" s="2"/>
      <c r="O210" s="160"/>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row>
    <row r="211" spans="1:46" ht="15.75">
      <c r="A211" s="169" t="s">
        <v>312</v>
      </c>
      <c r="B211" s="161" t="s">
        <v>313</v>
      </c>
      <c r="C211" s="200"/>
      <c r="D211" s="2"/>
      <c r="E211" s="2"/>
      <c r="F211" s="2"/>
      <c r="G211" s="2"/>
      <c r="H211" s="2"/>
      <c r="I211" s="2"/>
      <c r="J211" s="2"/>
      <c r="K211" s="2"/>
      <c r="L211" s="2"/>
      <c r="M211" s="2"/>
      <c r="N211" s="2"/>
      <c r="O211" s="160"/>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row>
    <row r="212" spans="1:46" ht="31.5">
      <c r="A212" s="169" t="s">
        <v>314</v>
      </c>
      <c r="B212" s="161" t="s">
        <v>315</v>
      </c>
      <c r="C212" s="200"/>
      <c r="D212" s="2"/>
      <c r="E212" s="2"/>
      <c r="F212" s="2"/>
      <c r="G212" s="2"/>
      <c r="H212" s="2"/>
      <c r="I212" s="2"/>
      <c r="J212" s="2"/>
      <c r="K212" s="2"/>
      <c r="L212" s="2"/>
      <c r="M212" s="2"/>
      <c r="N212" s="2"/>
      <c r="O212" s="160"/>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row>
    <row r="213" spans="1:46" ht="15.75">
      <c r="A213" s="169" t="s">
        <v>316</v>
      </c>
      <c r="B213" s="161" t="s">
        <v>317</v>
      </c>
      <c r="C213" s="200"/>
      <c r="D213" s="2"/>
      <c r="E213" s="2"/>
      <c r="F213" s="2"/>
      <c r="G213" s="2"/>
      <c r="H213" s="2"/>
      <c r="I213" s="2"/>
      <c r="J213" s="2"/>
      <c r="K213" s="2"/>
      <c r="L213" s="2"/>
      <c r="M213" s="2"/>
      <c r="N213" s="2"/>
      <c r="O213" s="160"/>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row>
    <row r="214" spans="1:46" ht="15.75">
      <c r="A214" s="171"/>
      <c r="B214" s="166"/>
      <c r="C214" s="170"/>
      <c r="D214" s="2"/>
      <c r="E214" s="2"/>
      <c r="F214" s="2"/>
      <c r="G214" s="2"/>
      <c r="H214" s="2"/>
      <c r="I214" s="2"/>
      <c r="J214" s="2"/>
      <c r="K214" s="2"/>
      <c r="L214" s="2"/>
      <c r="M214" s="2"/>
      <c r="N214" s="2"/>
      <c r="O214" s="2"/>
      <c r="P214" s="160"/>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row>
    <row r="215" spans="1:46" ht="38.25">
      <c r="A215" s="240" t="s">
        <v>318</v>
      </c>
      <c r="B215" s="184"/>
      <c r="C215" s="241"/>
      <c r="D215" s="184"/>
      <c r="E215" s="242"/>
      <c r="F215" s="2"/>
      <c r="G215" s="242"/>
      <c r="H215" s="2"/>
      <c r="I215" s="2"/>
      <c r="J215" s="2"/>
      <c r="K215" s="2"/>
      <c r="L215" s="2"/>
      <c r="M215" s="2"/>
      <c r="N215" s="2"/>
      <c r="O215" s="2"/>
      <c r="P215" s="2"/>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row>
    <row r="216" spans="1:46" ht="15">
      <c r="A216" s="243"/>
      <c r="B216" s="184"/>
      <c r="C216" s="244" t="s">
        <v>319</v>
      </c>
      <c r="D216" s="245"/>
      <c r="E216" s="244" t="s">
        <v>320</v>
      </c>
      <c r="G216" s="244" t="s">
        <v>321</v>
      </c>
      <c r="H216" s="2"/>
      <c r="I216" s="2"/>
      <c r="J216" s="2"/>
      <c r="K216" s="2"/>
      <c r="L216" s="2"/>
      <c r="M216" s="2"/>
      <c r="N216" s="2"/>
      <c r="O216" s="2"/>
      <c r="P216" s="2"/>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row>
    <row r="217" spans="1:46" ht="15">
      <c r="A217" s="184"/>
      <c r="B217" s="184"/>
      <c r="C217" s="241"/>
      <c r="D217" s="184"/>
      <c r="E217" s="242"/>
      <c r="F217" s="2"/>
      <c r="G217" s="242"/>
      <c r="H217" s="2"/>
      <c r="I217" s="2"/>
      <c r="J217" s="2"/>
      <c r="K217" s="2"/>
      <c r="L217" s="2"/>
      <c r="M217" s="2"/>
      <c r="N217" s="2"/>
      <c r="O217" s="2"/>
      <c r="P217" s="2"/>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row>
    <row r="218" spans="1:46" ht="15">
      <c r="A218" s="184"/>
      <c r="B218" s="184"/>
      <c r="C218" s="112" t="s">
        <v>322</v>
      </c>
      <c r="D218" s="184"/>
      <c r="E218" s="246" t="s">
        <v>323</v>
      </c>
      <c r="F218" s="2"/>
      <c r="G218" s="5" t="s">
        <v>324</v>
      </c>
      <c r="H218" s="2"/>
      <c r="I218" s="2"/>
      <c r="J218" s="2"/>
      <c r="K218" s="2"/>
      <c r="L218" s="2"/>
      <c r="M218" s="2"/>
      <c r="N218" s="2"/>
      <c r="O218" s="2"/>
      <c r="P218" s="2"/>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row>
    <row r="219" spans="1:46" ht="15">
      <c r="A219" s="184"/>
      <c r="B219" s="184"/>
      <c r="C219" s="184"/>
      <c r="D219" s="184"/>
      <c r="E219" s="2"/>
      <c r="F219" s="2"/>
      <c r="G219" s="2"/>
      <c r="H219" s="2"/>
      <c r="I219" s="2"/>
      <c r="J219" s="2"/>
      <c r="K219" s="2"/>
      <c r="L219" s="2"/>
      <c r="M219" s="2"/>
      <c r="N219" s="2"/>
      <c r="O219" s="2"/>
      <c r="P219" s="2"/>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row>
    <row r="220" spans="1:46" ht="15">
      <c r="A220" s="177"/>
      <c r="B220" s="177"/>
      <c r="C220" s="177"/>
      <c r="D220" s="177"/>
      <c r="E220" s="122"/>
      <c r="F220" s="122"/>
      <c r="G220" s="122"/>
      <c r="H220" s="122"/>
      <c r="I220" s="122"/>
      <c r="J220" s="122"/>
      <c r="K220" s="122"/>
      <c r="L220" s="2"/>
      <c r="M220" s="2"/>
      <c r="N220" s="2"/>
      <c r="O220" s="2"/>
      <c r="P220" s="2"/>
    </row>
    <row r="221" spans="1:46" ht="15">
      <c r="A221" s="177"/>
      <c r="B221" s="177"/>
      <c r="C221" s="177"/>
      <c r="D221" s="177"/>
      <c r="E221" s="122"/>
      <c r="F221" s="122"/>
      <c r="G221" s="122"/>
      <c r="H221" s="122"/>
      <c r="I221" s="122"/>
      <c r="J221" s="122"/>
      <c r="K221" s="122"/>
      <c r="L221" s="2"/>
      <c r="M221" s="2"/>
      <c r="N221" s="2"/>
      <c r="O221" s="2"/>
      <c r="P221" s="2"/>
    </row>
    <row r="222" spans="1:46" ht="15">
      <c r="A222" s="177"/>
      <c r="B222" s="177"/>
      <c r="C222" s="177"/>
      <c r="D222" s="177"/>
      <c r="E222" s="122"/>
      <c r="F222" s="122"/>
      <c r="G222" s="122"/>
      <c r="H222" s="122"/>
      <c r="I222" s="122"/>
      <c r="J222" s="122"/>
      <c r="K222" s="122"/>
      <c r="L222" s="2"/>
      <c r="M222" s="2"/>
      <c r="N222" s="2"/>
      <c r="O222" s="2"/>
      <c r="P222" s="2"/>
    </row>
    <row r="223" spans="1:46" ht="15">
      <c r="A223" s="177"/>
      <c r="B223" s="177"/>
      <c r="C223" s="177"/>
      <c r="D223" s="177"/>
      <c r="E223" s="122"/>
      <c r="F223" s="122"/>
      <c r="G223" s="122"/>
      <c r="H223" s="122"/>
      <c r="I223" s="122"/>
      <c r="J223" s="122"/>
      <c r="K223" s="122"/>
      <c r="L223" s="2"/>
      <c r="M223" s="2"/>
      <c r="N223" s="2"/>
      <c r="O223" s="2"/>
      <c r="P223" s="2"/>
    </row>
    <row r="224" spans="1:46" ht="15">
      <c r="A224" s="177"/>
      <c r="B224" s="177"/>
      <c r="C224" s="177"/>
      <c r="D224" s="177"/>
      <c r="E224" s="122"/>
      <c r="F224" s="122"/>
      <c r="G224" s="122"/>
      <c r="H224" s="122"/>
      <c r="I224" s="122"/>
      <c r="J224" s="122"/>
      <c r="K224" s="122"/>
      <c r="L224" s="2"/>
      <c r="M224" s="2"/>
      <c r="N224" s="2"/>
      <c r="O224" s="2"/>
      <c r="P224" s="2"/>
    </row>
    <row r="225" spans="1:16" ht="15">
      <c r="A225" s="177"/>
      <c r="B225" s="177"/>
      <c r="C225" s="177"/>
      <c r="D225" s="177"/>
      <c r="E225" s="122"/>
      <c r="F225" s="122"/>
      <c r="G225" s="122"/>
      <c r="H225" s="122"/>
      <c r="I225" s="122"/>
      <c r="J225" s="122"/>
      <c r="K225" s="122"/>
      <c r="L225" s="2"/>
      <c r="M225" s="2"/>
      <c r="N225" s="2"/>
      <c r="O225" s="2"/>
      <c r="P225" s="2"/>
    </row>
    <row r="226" spans="1:16" ht="15">
      <c r="A226" s="177"/>
      <c r="B226" s="177"/>
      <c r="C226" s="177"/>
      <c r="D226" s="177"/>
      <c r="E226" s="122"/>
      <c r="F226" s="122"/>
      <c r="G226" s="122"/>
      <c r="H226" s="122"/>
      <c r="I226" s="122"/>
      <c r="J226" s="122"/>
      <c r="K226" s="122"/>
      <c r="L226" s="2"/>
      <c r="M226" s="2"/>
      <c r="N226" s="2"/>
      <c r="O226" s="2"/>
      <c r="P226" s="2"/>
    </row>
    <row r="227" spans="1:16" ht="15">
      <c r="A227" s="177"/>
      <c r="B227" s="177"/>
      <c r="C227" s="177"/>
      <c r="D227" s="177"/>
      <c r="E227" s="122"/>
      <c r="F227" s="122"/>
      <c r="G227" s="122"/>
      <c r="H227" s="122"/>
      <c r="I227" s="122"/>
      <c r="J227" s="122"/>
      <c r="K227" s="122"/>
      <c r="L227" s="2"/>
      <c r="M227" s="2"/>
      <c r="N227" s="2"/>
      <c r="O227" s="2"/>
      <c r="P227" s="2"/>
    </row>
    <row r="228" spans="1:16" ht="15">
      <c r="A228" s="177"/>
      <c r="B228" s="177"/>
      <c r="C228" s="177"/>
      <c r="D228" s="177"/>
      <c r="E228" s="122"/>
      <c r="F228" s="122"/>
      <c r="G228" s="122"/>
      <c r="H228" s="122"/>
      <c r="I228" s="122"/>
      <c r="J228" s="122"/>
      <c r="K228" s="122"/>
      <c r="L228" s="2"/>
      <c r="M228" s="2"/>
      <c r="N228" s="2"/>
      <c r="O228" s="2"/>
      <c r="P228" s="2"/>
    </row>
    <row r="229" spans="1:16" ht="15">
      <c r="A229" s="177"/>
      <c r="B229" s="177"/>
      <c r="C229" s="177"/>
      <c r="D229" s="177"/>
      <c r="E229" s="122"/>
      <c r="F229" s="122"/>
      <c r="G229" s="122"/>
      <c r="H229" s="122"/>
      <c r="I229" s="122"/>
      <c r="J229" s="122"/>
      <c r="K229" s="122"/>
      <c r="L229" s="2"/>
      <c r="M229" s="2"/>
      <c r="N229" s="2"/>
      <c r="O229" s="2"/>
      <c r="P229" s="2"/>
    </row>
    <row r="230" spans="1:16" ht="15">
      <c r="A230" s="177"/>
      <c r="B230" s="177"/>
      <c r="C230" s="177"/>
      <c r="D230" s="177"/>
      <c r="E230" s="122"/>
      <c r="F230" s="122"/>
      <c r="G230" s="122"/>
      <c r="H230" s="122"/>
      <c r="I230" s="122"/>
      <c r="J230" s="122"/>
      <c r="K230" s="122"/>
      <c r="L230" s="2"/>
      <c r="M230" s="2"/>
      <c r="N230" s="2"/>
      <c r="O230" s="2"/>
      <c r="P230" s="2"/>
    </row>
    <row r="231" spans="1:16" ht="15">
      <c r="A231" s="177"/>
      <c r="B231" s="177"/>
      <c r="C231" s="177"/>
      <c r="D231" s="177"/>
      <c r="E231" s="122"/>
      <c r="F231" s="122"/>
      <c r="G231" s="122"/>
      <c r="H231" s="122"/>
      <c r="I231" s="122"/>
      <c r="J231" s="122"/>
      <c r="K231" s="122"/>
      <c r="L231" s="2"/>
      <c r="M231" s="2"/>
      <c r="N231" s="2"/>
      <c r="O231" s="2"/>
      <c r="P231" s="2"/>
    </row>
    <row r="232" spans="1:16" ht="15">
      <c r="A232" s="177"/>
      <c r="B232" s="177"/>
      <c r="C232" s="177"/>
      <c r="D232" s="177"/>
      <c r="E232" s="122"/>
      <c r="F232" s="122"/>
      <c r="G232" s="122"/>
      <c r="H232" s="122"/>
      <c r="I232" s="122"/>
      <c r="J232" s="122"/>
      <c r="K232" s="122"/>
      <c r="L232" s="2"/>
      <c r="M232" s="2"/>
      <c r="N232" s="2"/>
      <c r="O232" s="2"/>
      <c r="P232" s="2"/>
    </row>
    <row r="233" spans="1:16" ht="15">
      <c r="A233" s="184"/>
      <c r="B233" s="184"/>
      <c r="C233" s="184"/>
      <c r="D233" s="184"/>
      <c r="E233" s="2"/>
      <c r="F233" s="2"/>
      <c r="G233" s="2"/>
      <c r="H233" s="2"/>
      <c r="I233" s="2"/>
      <c r="J233" s="2"/>
      <c r="K233" s="2"/>
      <c r="L233" s="2"/>
      <c r="M233" s="2"/>
      <c r="N233" s="2"/>
      <c r="O233" s="2"/>
      <c r="P233" s="2"/>
    </row>
    <row r="234" spans="1:16" ht="15">
      <c r="A234" s="184"/>
      <c r="B234" s="184"/>
      <c r="C234" s="184"/>
      <c r="D234" s="184"/>
      <c r="E234" s="2"/>
      <c r="F234" s="2"/>
      <c r="G234" s="2"/>
      <c r="H234" s="2"/>
      <c r="I234" s="2"/>
      <c r="J234" s="2"/>
      <c r="K234" s="2"/>
      <c r="L234" s="2"/>
      <c r="M234" s="2"/>
      <c r="N234" s="2"/>
      <c r="O234" s="2"/>
      <c r="P234" s="2"/>
    </row>
    <row r="235" spans="1:16" ht="15">
      <c r="A235" s="184"/>
      <c r="B235" s="184"/>
      <c r="C235" s="184"/>
      <c r="D235" s="184"/>
      <c r="E235" s="185"/>
      <c r="F235" s="2"/>
      <c r="G235" s="2"/>
      <c r="H235" s="2"/>
      <c r="I235" s="2"/>
      <c r="J235" s="2"/>
      <c r="K235" s="2"/>
      <c r="L235" s="2"/>
      <c r="M235" s="2"/>
      <c r="N235" s="2"/>
      <c r="O235" s="2"/>
      <c r="P235" s="2"/>
    </row>
    <row r="236" spans="1:16" ht="15">
      <c r="A236" s="184"/>
      <c r="B236" s="184"/>
      <c r="C236" s="184"/>
      <c r="D236" s="184"/>
      <c r="E236" s="2"/>
      <c r="F236" s="2"/>
      <c r="G236" s="2"/>
      <c r="H236" s="2"/>
      <c r="I236" s="2"/>
      <c r="J236" s="2"/>
      <c r="K236" s="2"/>
      <c r="L236" s="2"/>
      <c r="M236" s="2"/>
      <c r="N236" s="2"/>
      <c r="O236" s="2"/>
      <c r="P236" s="2"/>
    </row>
    <row r="237" spans="1:16" ht="15">
      <c r="A237" s="184"/>
      <c r="B237" s="184"/>
      <c r="C237" s="184"/>
      <c r="D237" s="184"/>
      <c r="E237" s="2"/>
      <c r="F237" s="2"/>
      <c r="G237" s="2"/>
      <c r="H237" s="2"/>
      <c r="I237" s="2"/>
      <c r="J237" s="2"/>
      <c r="K237" s="2"/>
      <c r="L237" s="2"/>
      <c r="M237" s="2"/>
      <c r="N237" s="2"/>
      <c r="O237" s="2"/>
      <c r="P237" s="2"/>
    </row>
    <row r="238" spans="1:16" ht="15">
      <c r="A238" s="184"/>
      <c r="B238" s="184"/>
      <c r="C238" s="184"/>
      <c r="D238" s="184"/>
      <c r="E238" s="2"/>
      <c r="F238" s="2"/>
      <c r="G238" s="2"/>
      <c r="H238" s="2"/>
      <c r="I238" s="2"/>
      <c r="J238" s="2"/>
      <c r="K238" s="2"/>
      <c r="L238" s="2"/>
      <c r="M238" s="2"/>
      <c r="N238" s="2"/>
      <c r="O238" s="2"/>
      <c r="P238" s="2"/>
    </row>
    <row r="239" spans="1:16" ht="15">
      <c r="A239" s="184"/>
      <c r="B239" s="184"/>
      <c r="C239" s="184"/>
      <c r="D239" s="184"/>
      <c r="E239" s="2"/>
      <c r="F239" s="2"/>
      <c r="G239" s="2"/>
      <c r="H239" s="2"/>
      <c r="I239" s="2"/>
      <c r="J239" s="2"/>
      <c r="K239" s="2"/>
      <c r="L239" s="2"/>
      <c r="M239" s="2"/>
      <c r="N239" s="2"/>
      <c r="O239" s="2"/>
      <c r="P239" s="2"/>
    </row>
    <row r="240" spans="1:16" ht="15">
      <c r="A240" s="184"/>
      <c r="B240" s="184"/>
      <c r="C240" s="184"/>
      <c r="D240" s="184"/>
      <c r="E240" s="2"/>
      <c r="F240" s="2"/>
      <c r="G240" s="2"/>
      <c r="H240" s="2"/>
      <c r="I240" s="2"/>
      <c r="J240" s="2"/>
      <c r="K240" s="2"/>
      <c r="L240" s="2"/>
      <c r="M240" s="2"/>
      <c r="N240" s="2"/>
      <c r="O240" s="2"/>
      <c r="P240" s="2"/>
    </row>
    <row r="241" spans="1:16" ht="15">
      <c r="A241" s="184"/>
      <c r="B241" s="184"/>
      <c r="C241" s="184"/>
      <c r="D241" s="184"/>
      <c r="E241" s="2"/>
      <c r="F241" s="2"/>
      <c r="G241" s="2"/>
      <c r="H241" s="2"/>
      <c r="I241" s="2"/>
      <c r="J241" s="2"/>
      <c r="K241" s="2"/>
      <c r="L241" s="2"/>
      <c r="M241" s="2"/>
      <c r="N241" s="2"/>
      <c r="O241" s="2"/>
      <c r="P241" s="2"/>
    </row>
    <row r="242" spans="1:16" ht="15">
      <c r="A242" s="184"/>
      <c r="B242" s="184"/>
      <c r="C242" s="184"/>
      <c r="D242" s="184"/>
      <c r="E242" s="2"/>
      <c r="F242" s="2"/>
      <c r="G242" s="2"/>
      <c r="H242" s="2"/>
      <c r="I242" s="2"/>
      <c r="J242" s="2"/>
      <c r="K242" s="2"/>
      <c r="L242" s="2"/>
      <c r="M242" s="2"/>
      <c r="N242" s="2"/>
      <c r="O242" s="2"/>
      <c r="P242" s="2"/>
    </row>
    <row r="243" spans="1:16" ht="15">
      <c r="A243" s="184"/>
      <c r="B243" s="184"/>
      <c r="C243" s="184"/>
      <c r="D243" s="184"/>
      <c r="E243" s="2"/>
      <c r="F243" s="2"/>
      <c r="G243" s="2"/>
      <c r="H243" s="2"/>
      <c r="I243" s="2"/>
      <c r="J243" s="2"/>
      <c r="K243" s="2"/>
      <c r="L243" s="2"/>
      <c r="M243" s="2"/>
      <c r="N243" s="2"/>
      <c r="O243" s="2"/>
      <c r="P243" s="2"/>
    </row>
    <row r="244" spans="1:16" ht="15">
      <c r="A244" s="2"/>
      <c r="B244" s="2"/>
      <c r="C244" s="2"/>
      <c r="D244" s="2"/>
      <c r="E244" s="2"/>
      <c r="F244" s="2"/>
      <c r="G244" s="2"/>
      <c r="H244" s="2"/>
      <c r="I244" s="2"/>
      <c r="J244" s="2"/>
      <c r="K244" s="2"/>
      <c r="L244" s="2"/>
      <c r="M244" s="2"/>
      <c r="N244" s="2"/>
      <c r="O244" s="2"/>
      <c r="P244" s="2"/>
    </row>
    <row r="245" spans="1:16" ht="15">
      <c r="A245" s="2"/>
      <c r="B245" s="2"/>
      <c r="C245" s="2"/>
      <c r="D245" s="2"/>
      <c r="E245" s="2"/>
      <c r="F245" s="2"/>
      <c r="G245" s="2"/>
      <c r="H245" s="2"/>
      <c r="I245" s="2"/>
      <c r="J245" s="2"/>
      <c r="K245" s="2"/>
      <c r="L245" s="2"/>
      <c r="M245" s="2"/>
      <c r="N245" s="2"/>
      <c r="O245" s="2"/>
      <c r="P245" s="2"/>
    </row>
    <row r="246" spans="1:16" ht="15">
      <c r="A246" s="2"/>
      <c r="B246" s="2"/>
      <c r="C246" s="2"/>
      <c r="D246" s="2"/>
      <c r="E246" s="2"/>
      <c r="F246" s="2"/>
      <c r="G246" s="2"/>
      <c r="H246" s="2"/>
      <c r="I246" s="2"/>
      <c r="J246" s="2"/>
      <c r="K246" s="2"/>
      <c r="L246" s="2"/>
      <c r="M246" s="2"/>
      <c r="N246" s="2"/>
      <c r="O246" s="2"/>
      <c r="P246" s="2"/>
    </row>
    <row r="247" spans="1:16" ht="15">
      <c r="A247" s="2"/>
      <c r="B247" s="2"/>
      <c r="C247" s="2"/>
      <c r="D247" s="2"/>
      <c r="E247" s="2"/>
      <c r="F247" s="2"/>
      <c r="G247" s="2"/>
      <c r="H247" s="2"/>
      <c r="I247" s="2"/>
      <c r="J247" s="2"/>
      <c r="K247" s="2"/>
      <c r="L247" s="2"/>
      <c r="M247" s="2"/>
      <c r="N247" s="2"/>
      <c r="O247" s="2"/>
      <c r="P247" s="2"/>
    </row>
    <row r="248" spans="1:16" ht="15">
      <c r="A248" s="2"/>
      <c r="B248" s="2"/>
      <c r="C248" s="2"/>
      <c r="D248" s="2"/>
      <c r="E248" s="2"/>
      <c r="F248" s="2"/>
      <c r="G248" s="2"/>
      <c r="H248" s="2"/>
      <c r="I248" s="2"/>
      <c r="J248" s="2"/>
      <c r="K248" s="2"/>
      <c r="L248" s="2"/>
      <c r="M248" s="2"/>
      <c r="N248" s="2"/>
      <c r="O248" s="2"/>
      <c r="P248" s="2"/>
    </row>
    <row r="249" spans="1:16" ht="15">
      <c r="A249" s="2"/>
      <c r="B249" s="2"/>
      <c r="C249" s="2"/>
      <c r="D249" s="2"/>
      <c r="E249" s="2"/>
      <c r="F249" s="2"/>
      <c r="G249" s="2"/>
      <c r="H249" s="2"/>
      <c r="I249" s="2"/>
      <c r="J249" s="2"/>
      <c r="K249" s="2"/>
      <c r="L249" s="2"/>
      <c r="M249" s="2"/>
      <c r="N249" s="2"/>
      <c r="O249" s="2"/>
      <c r="P249" s="2"/>
    </row>
    <row r="250" spans="1:16" ht="15">
      <c r="A250" s="2"/>
      <c r="B250" s="2"/>
      <c r="C250" s="2"/>
      <c r="D250" s="2"/>
      <c r="E250" s="2"/>
      <c r="F250" s="2"/>
      <c r="G250" s="2"/>
      <c r="H250" s="2"/>
      <c r="I250" s="2"/>
      <c r="J250" s="2"/>
      <c r="K250" s="2"/>
      <c r="L250" s="2"/>
      <c r="M250" s="2"/>
      <c r="N250" s="2"/>
      <c r="O250" s="2"/>
      <c r="P250" s="2"/>
    </row>
    <row r="251" spans="1:16" ht="15">
      <c r="A251" s="2"/>
      <c r="B251" s="2"/>
      <c r="C251" s="2"/>
      <c r="D251" s="2"/>
      <c r="E251" s="2"/>
      <c r="F251" s="2"/>
      <c r="G251" s="2"/>
      <c r="H251" s="2"/>
      <c r="I251" s="2"/>
      <c r="J251" s="2"/>
      <c r="K251" s="2"/>
      <c r="L251" s="2"/>
      <c r="M251" s="2"/>
      <c r="N251" s="2"/>
      <c r="O251" s="2"/>
      <c r="P251" s="2"/>
    </row>
    <row r="252" spans="1:16" ht="15">
      <c r="A252" s="2"/>
      <c r="B252" s="2"/>
      <c r="C252" s="2"/>
      <c r="D252" s="2"/>
      <c r="E252" s="2"/>
      <c r="F252" s="2"/>
      <c r="G252" s="2"/>
      <c r="H252" s="2"/>
      <c r="I252" s="2"/>
      <c r="J252" s="2"/>
      <c r="K252" s="2"/>
      <c r="L252" s="2"/>
      <c r="M252" s="2"/>
      <c r="N252" s="2"/>
      <c r="O252" s="2"/>
      <c r="P252" s="2"/>
    </row>
    <row r="253" spans="1:16" ht="15">
      <c r="A253" s="2"/>
      <c r="B253" s="2"/>
      <c r="C253" s="2"/>
      <c r="D253" s="2"/>
      <c r="E253" s="2"/>
      <c r="F253" s="2"/>
      <c r="G253" s="2"/>
      <c r="H253" s="2"/>
      <c r="I253" s="2"/>
      <c r="J253" s="2"/>
      <c r="K253" s="2"/>
      <c r="L253" s="2"/>
      <c r="M253" s="2"/>
      <c r="N253" s="2"/>
      <c r="O253" s="2"/>
      <c r="P253" s="2"/>
    </row>
    <row r="254" spans="1:16" ht="15">
      <c r="A254" s="2"/>
      <c r="B254" s="2"/>
      <c r="C254" s="2"/>
      <c r="D254" s="2"/>
      <c r="E254" s="2"/>
      <c r="F254" s="2"/>
      <c r="G254" s="2"/>
      <c r="H254" s="2"/>
      <c r="I254" s="2"/>
      <c r="J254" s="2"/>
      <c r="K254" s="2"/>
      <c r="L254" s="2"/>
      <c r="M254" s="2"/>
      <c r="N254" s="2"/>
      <c r="O254" s="2"/>
      <c r="P254" s="2"/>
    </row>
    <row r="255" spans="1:16" ht="15">
      <c r="A255" s="2"/>
      <c r="B255" s="2"/>
      <c r="C255" s="2"/>
      <c r="D255" s="2"/>
      <c r="E255" s="2"/>
      <c r="F255" s="2"/>
      <c r="G255" s="2"/>
      <c r="H255" s="2"/>
      <c r="I255" s="2"/>
      <c r="J255" s="2"/>
      <c r="K255" s="2"/>
      <c r="L255" s="2"/>
      <c r="M255" s="2"/>
      <c r="N255" s="2"/>
      <c r="O255" s="2"/>
      <c r="P255" s="2"/>
    </row>
    <row r="256" spans="1:16" ht="15">
      <c r="A256" s="2"/>
      <c r="B256" s="2"/>
      <c r="C256" s="2"/>
      <c r="D256" s="2"/>
      <c r="E256" s="2"/>
      <c r="F256" s="2"/>
      <c r="G256" s="2"/>
      <c r="H256" s="2"/>
      <c r="I256" s="2"/>
      <c r="J256" s="2"/>
      <c r="K256" s="2"/>
      <c r="L256" s="2"/>
      <c r="M256" s="2"/>
      <c r="N256" s="2"/>
      <c r="O256" s="2"/>
      <c r="P256" s="2"/>
    </row>
    <row r="257" spans="1:16" ht="15">
      <c r="A257" s="2"/>
      <c r="B257" s="2"/>
      <c r="C257" s="2"/>
      <c r="D257" s="2"/>
      <c r="E257" s="2"/>
      <c r="F257" s="2"/>
      <c r="G257" s="2"/>
      <c r="H257" s="2"/>
      <c r="I257" s="2"/>
      <c r="J257" s="2"/>
      <c r="K257" s="2"/>
      <c r="L257" s="2"/>
      <c r="M257" s="2"/>
      <c r="N257" s="2"/>
      <c r="O257" s="2"/>
      <c r="P257" s="2"/>
    </row>
    <row r="258" spans="1:16" ht="15">
      <c r="A258" s="2"/>
      <c r="B258" s="2"/>
      <c r="C258" s="2"/>
      <c r="D258" s="2"/>
      <c r="E258" s="2"/>
      <c r="F258" s="2"/>
      <c r="G258" s="2"/>
      <c r="H258" s="2"/>
      <c r="I258" s="2"/>
      <c r="J258" s="2"/>
      <c r="K258" s="2"/>
      <c r="L258" s="2"/>
      <c r="M258" s="2"/>
      <c r="N258" s="2"/>
      <c r="O258" s="2"/>
      <c r="P258" s="2"/>
    </row>
    <row r="259" spans="1:16" ht="15">
      <c r="A259" s="2"/>
      <c r="B259" s="2"/>
      <c r="C259" s="2"/>
      <c r="D259" s="2"/>
      <c r="E259" s="2"/>
      <c r="F259" s="2"/>
      <c r="G259" s="2"/>
      <c r="H259" s="2"/>
      <c r="I259" s="2"/>
      <c r="J259" s="2"/>
      <c r="K259" s="2"/>
      <c r="L259" s="2"/>
      <c r="M259" s="2"/>
      <c r="N259" s="2"/>
      <c r="O259" s="2"/>
      <c r="P259" s="2"/>
    </row>
    <row r="260" spans="1:16" ht="15">
      <c r="A260" s="2"/>
      <c r="B260" s="2"/>
      <c r="C260" s="2"/>
      <c r="D260" s="2"/>
      <c r="E260" s="2"/>
      <c r="F260" s="2"/>
      <c r="G260" s="2"/>
      <c r="H260" s="2"/>
      <c r="I260" s="2"/>
      <c r="J260" s="2"/>
      <c r="K260" s="2"/>
      <c r="L260" s="2"/>
      <c r="M260" s="2"/>
      <c r="N260" s="2"/>
      <c r="O260" s="2"/>
      <c r="P260" s="2"/>
    </row>
    <row r="261" spans="1:16" ht="15">
      <c r="A261" s="2"/>
      <c r="B261" s="2"/>
      <c r="C261" s="2"/>
      <c r="D261" s="2"/>
      <c r="E261" s="2"/>
      <c r="F261" s="2"/>
      <c r="G261" s="2"/>
      <c r="H261" s="2"/>
      <c r="I261" s="2"/>
      <c r="J261" s="2"/>
      <c r="K261" s="2"/>
      <c r="L261" s="2"/>
      <c r="M261" s="2"/>
      <c r="N261" s="2"/>
      <c r="O261" s="2"/>
      <c r="P261" s="2"/>
    </row>
    <row r="262" spans="1:16" ht="15">
      <c r="A262" s="2"/>
      <c r="B262" s="2"/>
      <c r="C262" s="2"/>
      <c r="D262" s="2"/>
      <c r="E262" s="2"/>
      <c r="F262" s="2"/>
      <c r="G262" s="2"/>
      <c r="H262" s="2"/>
      <c r="I262" s="2"/>
      <c r="J262" s="2"/>
      <c r="K262" s="2"/>
      <c r="L262" s="2"/>
      <c r="M262" s="2"/>
      <c r="N262" s="2"/>
      <c r="O262" s="2"/>
      <c r="P262" s="2"/>
    </row>
    <row r="263" spans="1:16" ht="15">
      <c r="A263" s="2"/>
      <c r="B263" s="2"/>
      <c r="C263" s="2"/>
      <c r="D263" s="2"/>
      <c r="E263" s="2"/>
      <c r="F263" s="2"/>
      <c r="G263" s="2"/>
      <c r="H263" s="2"/>
      <c r="I263" s="2"/>
      <c r="J263" s="2"/>
      <c r="K263" s="2"/>
      <c r="L263" s="2"/>
      <c r="M263" s="2"/>
      <c r="N263" s="2"/>
      <c r="O263" s="2"/>
      <c r="P263" s="2"/>
    </row>
    <row r="264" spans="1:16" ht="15">
      <c r="A264" s="2"/>
      <c r="B264" s="2"/>
      <c r="C264" s="2"/>
      <c r="D264" s="2"/>
      <c r="E264" s="2"/>
      <c r="F264" s="2"/>
      <c r="G264" s="2"/>
      <c r="H264" s="2"/>
      <c r="I264" s="2"/>
      <c r="J264" s="2"/>
      <c r="K264" s="2"/>
      <c r="L264" s="2"/>
      <c r="M264" s="2"/>
      <c r="N264" s="2"/>
      <c r="O264" s="2"/>
      <c r="P264" s="2"/>
    </row>
    <row r="265" spans="1:16" ht="15">
      <c r="A265" s="2"/>
      <c r="B265" s="2"/>
      <c r="C265" s="2"/>
      <c r="D265" s="2"/>
      <c r="E265" s="2"/>
      <c r="F265" s="2"/>
      <c r="G265" s="2"/>
      <c r="H265" s="2"/>
      <c r="I265" s="2"/>
      <c r="J265" s="2"/>
      <c r="K265" s="2"/>
      <c r="L265" s="2"/>
      <c r="M265" s="2"/>
      <c r="N265" s="2"/>
      <c r="O265" s="2"/>
      <c r="P265" s="2"/>
    </row>
    <row r="266" spans="1:16" ht="15">
      <c r="A266" s="2"/>
      <c r="B266" s="2"/>
      <c r="C266" s="2"/>
      <c r="D266" s="2"/>
      <c r="E266" s="2"/>
      <c r="F266" s="2"/>
      <c r="G266" s="2"/>
      <c r="H266" s="2"/>
      <c r="I266" s="2"/>
      <c r="J266" s="2"/>
      <c r="K266" s="2"/>
      <c r="L266" s="2"/>
      <c r="M266" s="2"/>
      <c r="N266" s="2"/>
      <c r="O266" s="2"/>
      <c r="P266" s="2"/>
    </row>
    <row r="267" spans="1:16" ht="15">
      <c r="A267" s="2"/>
      <c r="B267" s="2"/>
      <c r="C267" s="2"/>
      <c r="D267" s="2"/>
      <c r="E267" s="2"/>
      <c r="F267" s="2"/>
      <c r="G267" s="2"/>
      <c r="H267" s="2"/>
      <c r="I267" s="2"/>
      <c r="J267" s="2"/>
      <c r="K267" s="2"/>
      <c r="L267" s="2"/>
      <c r="M267" s="2"/>
      <c r="N267" s="2"/>
      <c r="O267" s="2"/>
      <c r="P267" s="2"/>
    </row>
    <row r="268" spans="1:16" ht="15">
      <c r="A268" s="2"/>
      <c r="B268" s="2"/>
      <c r="C268" s="2"/>
      <c r="D268" s="2"/>
      <c r="E268" s="2"/>
      <c r="F268" s="2"/>
      <c r="G268" s="2"/>
      <c r="H268" s="2"/>
      <c r="I268" s="2"/>
      <c r="J268" s="2"/>
      <c r="K268" s="2"/>
      <c r="L268" s="2"/>
      <c r="M268" s="2"/>
      <c r="N268" s="2"/>
      <c r="O268" s="2"/>
      <c r="P268" s="2"/>
    </row>
    <row r="269" spans="1:16" ht="15">
      <c r="A269" s="2"/>
      <c r="B269" s="2"/>
      <c r="C269" s="2"/>
      <c r="D269" s="2"/>
      <c r="E269" s="2"/>
      <c r="F269" s="2"/>
      <c r="G269" s="2"/>
      <c r="H269" s="2"/>
      <c r="I269" s="2"/>
      <c r="J269" s="2"/>
      <c r="K269" s="2"/>
      <c r="L269" s="2"/>
      <c r="M269" s="2"/>
      <c r="N269" s="2"/>
      <c r="O269" s="2"/>
      <c r="P269" s="2"/>
    </row>
    <row r="270" spans="1:16" ht="15">
      <c r="A270" s="2"/>
      <c r="B270" s="2"/>
      <c r="C270" s="2"/>
      <c r="D270" s="2"/>
      <c r="E270" s="2"/>
      <c r="F270" s="2"/>
      <c r="G270" s="2"/>
      <c r="H270" s="2"/>
      <c r="I270" s="2"/>
      <c r="J270" s="2"/>
      <c r="K270" s="2"/>
      <c r="L270" s="2"/>
      <c r="M270" s="2"/>
      <c r="N270" s="2"/>
      <c r="O270" s="2"/>
      <c r="P270" s="2"/>
    </row>
    <row r="271" spans="1:16" ht="15">
      <c r="A271" s="2"/>
      <c r="B271" s="2"/>
      <c r="C271" s="2"/>
      <c r="D271" s="2"/>
      <c r="E271" s="2"/>
      <c r="F271" s="2"/>
      <c r="G271" s="2"/>
      <c r="H271" s="2"/>
      <c r="I271" s="2"/>
      <c r="J271" s="2"/>
      <c r="K271" s="2"/>
      <c r="L271" s="2"/>
      <c r="M271" s="2"/>
      <c r="N271" s="2"/>
      <c r="O271" s="2"/>
      <c r="P271" s="2"/>
    </row>
    <row r="272" spans="1:16" ht="15">
      <c r="A272" s="2"/>
      <c r="B272" s="2"/>
      <c r="C272" s="2"/>
      <c r="D272" s="2"/>
      <c r="E272" s="2"/>
      <c r="F272" s="2"/>
      <c r="G272" s="2"/>
      <c r="H272" s="2"/>
      <c r="I272" s="2"/>
      <c r="J272" s="2"/>
      <c r="K272" s="2"/>
      <c r="L272" s="2"/>
      <c r="M272" s="2"/>
      <c r="N272" s="2"/>
      <c r="O272" s="2"/>
      <c r="P272" s="2"/>
    </row>
    <row r="273" spans="1:16" ht="15">
      <c r="A273" s="2"/>
      <c r="B273" s="2"/>
      <c r="C273" s="2"/>
      <c r="D273" s="2"/>
      <c r="E273" s="2"/>
      <c r="F273" s="2"/>
      <c r="G273" s="2"/>
      <c r="H273" s="2"/>
      <c r="I273" s="2"/>
      <c r="J273" s="2"/>
      <c r="K273" s="2"/>
      <c r="L273" s="2"/>
      <c r="M273" s="2"/>
      <c r="N273" s="2"/>
      <c r="O273" s="2"/>
      <c r="P273" s="2"/>
    </row>
    <row r="274" spans="1:16" ht="15">
      <c r="A274" s="2"/>
      <c r="B274" s="2"/>
      <c r="C274" s="2"/>
      <c r="D274" s="2"/>
      <c r="E274" s="2"/>
      <c r="F274" s="2"/>
      <c r="G274" s="2"/>
      <c r="H274" s="2"/>
      <c r="I274" s="2"/>
      <c r="J274" s="2"/>
      <c r="K274" s="2"/>
      <c r="L274" s="2"/>
      <c r="M274" s="2"/>
      <c r="N274" s="2"/>
      <c r="O274" s="2"/>
      <c r="P274" s="2"/>
    </row>
    <row r="275" spans="1:16" ht="15">
      <c r="A275" s="2"/>
      <c r="B275" s="2"/>
      <c r="C275" s="2"/>
      <c r="D275" s="2"/>
      <c r="E275" s="2"/>
      <c r="F275" s="2"/>
      <c r="G275" s="2"/>
      <c r="H275" s="2"/>
      <c r="I275" s="2"/>
      <c r="J275" s="2"/>
      <c r="K275" s="2"/>
      <c r="L275" s="2"/>
      <c r="M275" s="2"/>
      <c r="N275" s="2"/>
      <c r="O275" s="2"/>
      <c r="P275" s="2"/>
    </row>
    <row r="276" spans="1:16" ht="15">
      <c r="A276" s="2"/>
      <c r="B276" s="2"/>
      <c r="C276" s="2"/>
      <c r="D276" s="2"/>
      <c r="E276" s="2"/>
      <c r="F276" s="2"/>
      <c r="G276" s="2"/>
      <c r="H276" s="2"/>
      <c r="I276" s="2"/>
      <c r="J276" s="2"/>
      <c r="K276" s="2"/>
      <c r="L276" s="2"/>
      <c r="M276" s="2"/>
      <c r="N276" s="2"/>
      <c r="O276" s="2"/>
      <c r="P276" s="2"/>
    </row>
    <row r="277" spans="1:16" ht="15">
      <c r="A277" s="2"/>
      <c r="B277" s="2"/>
      <c r="C277" s="2"/>
      <c r="D277" s="2"/>
      <c r="E277" s="2"/>
      <c r="F277" s="2"/>
      <c r="G277" s="2"/>
      <c r="H277" s="2"/>
      <c r="I277" s="2"/>
      <c r="J277" s="2"/>
      <c r="K277" s="2"/>
      <c r="L277" s="2"/>
      <c r="M277" s="2"/>
      <c r="N277" s="2"/>
      <c r="O277" s="2"/>
      <c r="P277" s="2"/>
    </row>
    <row r="278" spans="1:16" ht="15">
      <c r="A278" s="2"/>
      <c r="B278" s="2"/>
      <c r="C278" s="2"/>
      <c r="D278" s="2"/>
      <c r="E278" s="2"/>
      <c r="F278" s="2"/>
      <c r="G278" s="2"/>
      <c r="H278" s="2"/>
      <c r="I278" s="2"/>
      <c r="J278" s="2"/>
      <c r="K278" s="2"/>
      <c r="L278" s="2"/>
      <c r="M278" s="2"/>
      <c r="N278" s="2"/>
      <c r="O278" s="2"/>
      <c r="P278" s="2"/>
    </row>
    <row r="279" spans="1:16" ht="15">
      <c r="A279" s="2"/>
      <c r="B279" s="2"/>
      <c r="C279" s="2"/>
      <c r="D279" s="2"/>
      <c r="E279" s="2"/>
      <c r="F279" s="2"/>
      <c r="G279" s="2"/>
      <c r="H279" s="2"/>
      <c r="I279" s="2"/>
      <c r="J279" s="2"/>
      <c r="K279" s="2"/>
      <c r="L279" s="2"/>
      <c r="M279" s="2"/>
      <c r="N279" s="2"/>
      <c r="O279" s="2"/>
      <c r="P279" s="2"/>
    </row>
    <row r="280" spans="1:16" ht="15">
      <c r="A280" s="2"/>
      <c r="B280" s="2"/>
      <c r="C280" s="2"/>
      <c r="D280" s="2"/>
      <c r="E280" s="2"/>
      <c r="F280" s="2"/>
      <c r="G280" s="2"/>
      <c r="H280" s="2"/>
      <c r="I280" s="2"/>
      <c r="J280" s="2"/>
      <c r="K280" s="2"/>
      <c r="L280" s="2"/>
      <c r="M280" s="2"/>
      <c r="N280" s="2"/>
      <c r="O280" s="2"/>
      <c r="P280" s="2"/>
    </row>
    <row r="281" spans="1:16" ht="15">
      <c r="A281" s="2"/>
      <c r="B281" s="2"/>
      <c r="C281" s="2"/>
      <c r="D281" s="2"/>
      <c r="E281" s="2"/>
      <c r="F281" s="2"/>
      <c r="G281" s="2"/>
      <c r="H281" s="2"/>
      <c r="I281" s="2"/>
      <c r="J281" s="2"/>
      <c r="K281" s="2"/>
      <c r="L281" s="2"/>
      <c r="M281" s="2"/>
      <c r="N281" s="2"/>
      <c r="O281" s="2"/>
      <c r="P281" s="2"/>
    </row>
    <row r="282" spans="1:16" ht="15">
      <c r="A282" s="2"/>
      <c r="B282" s="2"/>
      <c r="C282" s="2"/>
      <c r="D282" s="2"/>
      <c r="E282" s="2"/>
      <c r="F282" s="2"/>
      <c r="G282" s="2"/>
      <c r="H282" s="2"/>
      <c r="I282" s="2"/>
      <c r="J282" s="2"/>
      <c r="K282" s="2"/>
      <c r="L282" s="2"/>
      <c r="M282" s="2"/>
      <c r="N282" s="2"/>
      <c r="O282" s="2"/>
      <c r="P282" s="2"/>
    </row>
    <row r="283" spans="1:16" ht="15">
      <c r="A283" s="2"/>
      <c r="B283" s="2"/>
      <c r="C283" s="2"/>
      <c r="D283" s="2"/>
      <c r="E283" s="2"/>
      <c r="F283" s="2"/>
      <c r="G283" s="2"/>
      <c r="H283" s="2"/>
      <c r="I283" s="2"/>
      <c r="J283" s="2"/>
      <c r="K283" s="2"/>
      <c r="L283" s="2"/>
      <c r="M283" s="2"/>
      <c r="N283" s="2"/>
      <c r="O283" s="2"/>
      <c r="P283" s="2"/>
    </row>
    <row r="284" spans="1:16" ht="15">
      <c r="A284" s="2"/>
      <c r="B284" s="2"/>
      <c r="C284" s="2"/>
      <c r="D284" s="2"/>
      <c r="E284" s="2"/>
      <c r="F284" s="2"/>
      <c r="G284" s="2"/>
      <c r="H284" s="2"/>
      <c r="I284" s="2"/>
      <c r="J284" s="2"/>
      <c r="K284" s="2"/>
      <c r="L284" s="2"/>
      <c r="M284" s="2"/>
      <c r="N284" s="2"/>
      <c r="O284" s="2"/>
      <c r="P284" s="2"/>
    </row>
    <row r="285" spans="1:16" ht="15">
      <c r="A285" s="2"/>
      <c r="B285" s="2"/>
      <c r="C285" s="2"/>
      <c r="D285" s="2"/>
      <c r="E285" s="2"/>
      <c r="F285" s="2"/>
      <c r="G285" s="2"/>
      <c r="H285" s="2"/>
      <c r="I285" s="2"/>
      <c r="J285" s="2"/>
      <c r="K285" s="2"/>
      <c r="L285" s="2"/>
      <c r="M285" s="2"/>
      <c r="N285" s="2"/>
      <c r="O285" s="2"/>
      <c r="P285" s="2"/>
    </row>
    <row r="286" spans="1:16" ht="15">
      <c r="A286" s="2"/>
      <c r="B286" s="2"/>
      <c r="C286" s="2"/>
      <c r="D286" s="2"/>
      <c r="E286" s="2"/>
      <c r="F286" s="2"/>
      <c r="G286" s="2"/>
      <c r="H286" s="2"/>
      <c r="I286" s="2"/>
      <c r="J286" s="2"/>
      <c r="K286" s="2"/>
      <c r="L286" s="2"/>
      <c r="M286" s="2"/>
      <c r="N286" s="2"/>
      <c r="O286" s="2"/>
      <c r="P286" s="2"/>
    </row>
    <row r="287" spans="1:16" ht="15">
      <c r="A287" s="2"/>
      <c r="B287" s="2"/>
      <c r="C287" s="2"/>
      <c r="D287" s="2"/>
      <c r="E287" s="2"/>
      <c r="F287" s="2"/>
      <c r="G287" s="2"/>
      <c r="H287" s="2"/>
      <c r="I287" s="2"/>
      <c r="J287" s="2"/>
      <c r="K287" s="2"/>
      <c r="L287" s="2"/>
      <c r="M287" s="2"/>
      <c r="N287" s="2"/>
      <c r="O287" s="2"/>
      <c r="P287" s="2"/>
    </row>
    <row r="288" spans="1:16" ht="15">
      <c r="A288" s="2"/>
      <c r="B288" s="2"/>
      <c r="C288" s="2"/>
      <c r="D288" s="2"/>
      <c r="E288" s="2"/>
      <c r="F288" s="2"/>
      <c r="G288" s="2"/>
      <c r="H288" s="2"/>
      <c r="I288" s="2"/>
      <c r="J288" s="2"/>
      <c r="K288" s="2"/>
      <c r="L288" s="2"/>
      <c r="M288" s="2"/>
      <c r="N288" s="2"/>
      <c r="O288" s="2"/>
      <c r="P288" s="2"/>
    </row>
    <row r="289" spans="1:16" ht="15">
      <c r="A289" s="2"/>
      <c r="B289" s="2"/>
      <c r="C289" s="2"/>
      <c r="D289" s="2"/>
      <c r="E289" s="2"/>
      <c r="F289" s="2"/>
      <c r="G289" s="2"/>
      <c r="H289" s="2"/>
      <c r="I289" s="2"/>
      <c r="J289" s="2"/>
      <c r="K289" s="2"/>
      <c r="L289" s="2"/>
      <c r="M289" s="2"/>
      <c r="N289" s="2"/>
      <c r="O289" s="2"/>
      <c r="P289" s="2"/>
    </row>
    <row r="290" spans="1:16" ht="15">
      <c r="A290" s="2"/>
      <c r="B290" s="2"/>
      <c r="C290" s="2"/>
      <c r="D290" s="2"/>
      <c r="E290" s="2"/>
      <c r="F290" s="2"/>
      <c r="G290" s="2"/>
      <c r="H290" s="2"/>
      <c r="I290" s="2"/>
      <c r="J290" s="2"/>
      <c r="K290" s="2"/>
      <c r="L290" s="2"/>
      <c r="M290" s="2"/>
      <c r="N290" s="2"/>
      <c r="O290" s="2"/>
      <c r="P290" s="2"/>
    </row>
    <row r="291" spans="1:16" ht="15">
      <c r="A291" s="2"/>
      <c r="B291" s="2"/>
      <c r="C291" s="2"/>
      <c r="D291" s="2"/>
      <c r="E291" s="2"/>
      <c r="F291" s="2"/>
      <c r="G291" s="2"/>
      <c r="H291" s="2"/>
      <c r="I291" s="2"/>
      <c r="J291" s="2"/>
      <c r="K291" s="2"/>
      <c r="L291" s="2"/>
      <c r="M291" s="2"/>
      <c r="N291" s="2"/>
      <c r="O291" s="2"/>
      <c r="P291" s="2"/>
    </row>
    <row r="292" spans="1:16" ht="15">
      <c r="A292" s="2"/>
      <c r="B292" s="2"/>
      <c r="C292" s="2"/>
      <c r="D292" s="2"/>
      <c r="E292" s="2"/>
      <c r="F292" s="2"/>
      <c r="G292" s="2"/>
      <c r="H292" s="2"/>
      <c r="I292" s="2"/>
      <c r="J292" s="2"/>
      <c r="K292" s="2"/>
      <c r="L292" s="2"/>
      <c r="M292" s="2"/>
      <c r="N292" s="2"/>
      <c r="O292" s="2"/>
      <c r="P292" s="2"/>
    </row>
    <row r="293" spans="1:16" ht="15">
      <c r="A293" s="2"/>
      <c r="B293" s="2"/>
      <c r="C293" s="2"/>
      <c r="D293" s="2"/>
      <c r="E293" s="2"/>
      <c r="F293" s="2"/>
      <c r="G293" s="2"/>
      <c r="H293" s="2"/>
      <c r="I293" s="2"/>
      <c r="J293" s="2"/>
      <c r="K293" s="2"/>
      <c r="L293" s="2"/>
      <c r="M293" s="2"/>
      <c r="N293" s="2"/>
      <c r="O293" s="2"/>
      <c r="P293" s="2"/>
    </row>
    <row r="294" spans="1:16" ht="15">
      <c r="A294" s="2"/>
      <c r="B294" s="2"/>
      <c r="C294" s="2"/>
      <c r="D294" s="2"/>
      <c r="E294" s="2"/>
      <c r="F294" s="2"/>
      <c r="G294" s="2"/>
      <c r="H294" s="2"/>
      <c r="I294" s="2"/>
      <c r="J294" s="2"/>
      <c r="K294" s="2"/>
      <c r="L294" s="2"/>
      <c r="M294" s="2"/>
      <c r="N294" s="2"/>
      <c r="O294" s="2"/>
      <c r="P294" s="2"/>
    </row>
    <row r="295" spans="1:16" ht="15">
      <c r="A295" s="2"/>
      <c r="B295" s="2"/>
      <c r="C295" s="2"/>
      <c r="D295" s="2"/>
      <c r="E295" s="2"/>
      <c r="F295" s="2"/>
      <c r="G295" s="2"/>
      <c r="H295" s="2"/>
      <c r="I295" s="2"/>
      <c r="J295" s="2"/>
      <c r="K295" s="2"/>
      <c r="L295" s="2"/>
      <c r="M295" s="2"/>
      <c r="N295" s="2"/>
      <c r="O295" s="2"/>
      <c r="P295" s="2"/>
    </row>
    <row r="296" spans="1:16" ht="15">
      <c r="A296" s="2"/>
      <c r="B296" s="2"/>
      <c r="C296" s="2"/>
      <c r="D296" s="2"/>
      <c r="E296" s="2"/>
      <c r="F296" s="2"/>
      <c r="G296" s="2"/>
      <c r="H296" s="2"/>
      <c r="I296" s="2"/>
      <c r="J296" s="2"/>
      <c r="K296" s="2"/>
      <c r="L296" s="2"/>
      <c r="M296" s="2"/>
      <c r="N296" s="2"/>
      <c r="O296" s="2"/>
      <c r="P296" s="2"/>
    </row>
    <row r="297" spans="1:16" ht="15">
      <c r="A297" s="2"/>
      <c r="B297" s="2"/>
      <c r="C297" s="2"/>
      <c r="D297" s="2"/>
      <c r="E297" s="2"/>
      <c r="F297" s="2"/>
      <c r="G297" s="2"/>
      <c r="H297" s="2"/>
      <c r="I297" s="2"/>
      <c r="J297" s="2"/>
      <c r="K297" s="2"/>
      <c r="L297" s="2"/>
      <c r="M297" s="2"/>
      <c r="N297" s="2"/>
      <c r="O297" s="2"/>
      <c r="P297" s="2"/>
    </row>
    <row r="298" spans="1:16" ht="15">
      <c r="A298" s="2"/>
      <c r="B298" s="2"/>
      <c r="C298" s="2"/>
      <c r="D298" s="2"/>
      <c r="E298" s="2"/>
      <c r="F298" s="2"/>
      <c r="G298" s="2"/>
      <c r="H298" s="2"/>
      <c r="I298" s="2"/>
      <c r="J298" s="2"/>
      <c r="K298" s="2"/>
      <c r="L298" s="2"/>
      <c r="M298" s="2"/>
      <c r="N298" s="2"/>
      <c r="O298" s="2"/>
      <c r="P298" s="2"/>
    </row>
    <row r="299" spans="1:16" ht="15">
      <c r="A299" s="2"/>
      <c r="B299" s="2"/>
      <c r="C299" s="2"/>
      <c r="D299" s="2"/>
      <c r="E299" s="2"/>
      <c r="F299" s="2"/>
      <c r="G299" s="2"/>
      <c r="H299" s="2"/>
      <c r="I299" s="2"/>
      <c r="J299" s="2"/>
      <c r="K299" s="2"/>
      <c r="L299" s="2"/>
      <c r="M299" s="2"/>
      <c r="N299" s="2"/>
      <c r="O299" s="2"/>
      <c r="P299" s="2"/>
    </row>
    <row r="300" spans="1:16" ht="15">
      <c r="A300" s="2"/>
      <c r="B300" s="2"/>
      <c r="C300" s="2"/>
      <c r="D300" s="2"/>
      <c r="E300" s="2"/>
      <c r="F300" s="2"/>
      <c r="G300" s="2"/>
      <c r="H300" s="2"/>
      <c r="I300" s="2"/>
      <c r="J300" s="2"/>
      <c r="K300" s="2"/>
      <c r="L300" s="2"/>
      <c r="M300" s="2"/>
      <c r="N300" s="2"/>
      <c r="O300" s="2"/>
      <c r="P300" s="2"/>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dimension ref="A1:AT300"/>
  <sheetViews>
    <sheetView view="pageBreakPreview" topLeftCell="A187" zoomScale="60" zoomScaleNormal="60" workbookViewId="0">
      <selection activeCell="C170" sqref="C170"/>
    </sheetView>
  </sheetViews>
  <sheetFormatPr defaultRowHeight="12.75"/>
  <cols>
    <col min="1" max="1" width="57.42578125" style="252" customWidth="1"/>
    <col min="2" max="2" width="10.42578125" style="252" customWidth="1"/>
    <col min="3" max="3" width="19.5703125" style="252" customWidth="1"/>
    <col min="4" max="5" width="14.42578125" style="252" customWidth="1"/>
    <col min="6" max="6" width="17.28515625" style="252" customWidth="1"/>
    <col min="7" max="8" width="14.42578125" style="252" customWidth="1"/>
    <col min="9" max="9" width="18.140625" style="252" customWidth="1"/>
    <col min="10" max="10" width="14.42578125" style="252" customWidth="1"/>
    <col min="11" max="11" width="12.140625" style="252" customWidth="1"/>
    <col min="12" max="12" width="20.42578125" style="252" customWidth="1"/>
    <col min="13" max="13" width="20.5703125" style="252" customWidth="1"/>
    <col min="14" max="16" width="12.140625" style="252" customWidth="1"/>
    <col min="17" max="256" width="9.140625" style="252"/>
    <col min="257" max="257" width="57.42578125" style="252" customWidth="1"/>
    <col min="258" max="258" width="10.42578125" style="252" customWidth="1"/>
    <col min="259" max="259" width="19.5703125" style="252" customWidth="1"/>
    <col min="260" max="261" width="14.42578125" style="252" customWidth="1"/>
    <col min="262" max="262" width="17.28515625" style="252" customWidth="1"/>
    <col min="263" max="264" width="14.42578125" style="252" customWidth="1"/>
    <col min="265" max="265" width="18.140625" style="252" customWidth="1"/>
    <col min="266" max="266" width="14.42578125" style="252" customWidth="1"/>
    <col min="267" max="267" width="12.140625" style="252" customWidth="1"/>
    <col min="268" max="268" width="20.42578125" style="252" customWidth="1"/>
    <col min="269" max="269" width="20.5703125" style="252" customWidth="1"/>
    <col min="270" max="272" width="12.140625" style="252" customWidth="1"/>
    <col min="273" max="512" width="9.140625" style="252"/>
    <col min="513" max="513" width="57.42578125" style="252" customWidth="1"/>
    <col min="514" max="514" width="10.42578125" style="252" customWidth="1"/>
    <col min="515" max="515" width="19.5703125" style="252" customWidth="1"/>
    <col min="516" max="517" width="14.42578125" style="252" customWidth="1"/>
    <col min="518" max="518" width="17.28515625" style="252" customWidth="1"/>
    <col min="519" max="520" width="14.42578125" style="252" customWidth="1"/>
    <col min="521" max="521" width="18.140625" style="252" customWidth="1"/>
    <col min="522" max="522" width="14.42578125" style="252" customWidth="1"/>
    <col min="523" max="523" width="12.140625" style="252" customWidth="1"/>
    <col min="524" max="524" width="20.42578125" style="252" customWidth="1"/>
    <col min="525" max="525" width="20.5703125" style="252" customWidth="1"/>
    <col min="526" max="528" width="12.140625" style="252" customWidth="1"/>
    <col min="529" max="768" width="9.140625" style="252"/>
    <col min="769" max="769" width="57.42578125" style="252" customWidth="1"/>
    <col min="770" max="770" width="10.42578125" style="252" customWidth="1"/>
    <col min="771" max="771" width="19.5703125" style="252" customWidth="1"/>
    <col min="772" max="773" width="14.42578125" style="252" customWidth="1"/>
    <col min="774" max="774" width="17.28515625" style="252" customWidth="1"/>
    <col min="775" max="776" width="14.42578125" style="252" customWidth="1"/>
    <col min="777" max="777" width="18.140625" style="252" customWidth="1"/>
    <col min="778" max="778" width="14.42578125" style="252" customWidth="1"/>
    <col min="779" max="779" width="12.140625" style="252" customWidth="1"/>
    <col min="780" max="780" width="20.42578125" style="252" customWidth="1"/>
    <col min="781" max="781" width="20.5703125" style="252" customWidth="1"/>
    <col min="782" max="784" width="12.140625" style="252" customWidth="1"/>
    <col min="785" max="1024" width="9.140625" style="252"/>
    <col min="1025" max="1025" width="57.42578125" style="252" customWidth="1"/>
    <col min="1026" max="1026" width="10.42578125" style="252" customWidth="1"/>
    <col min="1027" max="1027" width="19.5703125" style="252" customWidth="1"/>
    <col min="1028" max="1029" width="14.42578125" style="252" customWidth="1"/>
    <col min="1030" max="1030" width="17.28515625" style="252" customWidth="1"/>
    <col min="1031" max="1032" width="14.42578125" style="252" customWidth="1"/>
    <col min="1033" max="1033" width="18.140625" style="252" customWidth="1"/>
    <col min="1034" max="1034" width="14.42578125" style="252" customWidth="1"/>
    <col min="1035" max="1035" width="12.140625" style="252" customWidth="1"/>
    <col min="1036" max="1036" width="20.42578125" style="252" customWidth="1"/>
    <col min="1037" max="1037" width="20.5703125" style="252" customWidth="1"/>
    <col min="1038" max="1040" width="12.140625" style="252" customWidth="1"/>
    <col min="1041" max="1280" width="9.140625" style="252"/>
    <col min="1281" max="1281" width="57.42578125" style="252" customWidth="1"/>
    <col min="1282" max="1282" width="10.42578125" style="252" customWidth="1"/>
    <col min="1283" max="1283" width="19.5703125" style="252" customWidth="1"/>
    <col min="1284" max="1285" width="14.42578125" style="252" customWidth="1"/>
    <col min="1286" max="1286" width="17.28515625" style="252" customWidth="1"/>
    <col min="1287" max="1288" width="14.42578125" style="252" customWidth="1"/>
    <col min="1289" max="1289" width="18.140625" style="252" customWidth="1"/>
    <col min="1290" max="1290" width="14.42578125" style="252" customWidth="1"/>
    <col min="1291" max="1291" width="12.140625" style="252" customWidth="1"/>
    <col min="1292" max="1292" width="20.42578125" style="252" customWidth="1"/>
    <col min="1293" max="1293" width="20.5703125" style="252" customWidth="1"/>
    <col min="1294" max="1296" width="12.140625" style="252" customWidth="1"/>
    <col min="1297" max="1536" width="9.140625" style="252"/>
    <col min="1537" max="1537" width="57.42578125" style="252" customWidth="1"/>
    <col min="1538" max="1538" width="10.42578125" style="252" customWidth="1"/>
    <col min="1539" max="1539" width="19.5703125" style="252" customWidth="1"/>
    <col min="1540" max="1541" width="14.42578125" style="252" customWidth="1"/>
    <col min="1542" max="1542" width="17.28515625" style="252" customWidth="1"/>
    <col min="1543" max="1544" width="14.42578125" style="252" customWidth="1"/>
    <col min="1545" max="1545" width="18.140625" style="252" customWidth="1"/>
    <col min="1546" max="1546" width="14.42578125" style="252" customWidth="1"/>
    <col min="1547" max="1547" width="12.140625" style="252" customWidth="1"/>
    <col min="1548" max="1548" width="20.42578125" style="252" customWidth="1"/>
    <col min="1549" max="1549" width="20.5703125" style="252" customWidth="1"/>
    <col min="1550" max="1552" width="12.140625" style="252" customWidth="1"/>
    <col min="1553" max="1792" width="9.140625" style="252"/>
    <col min="1793" max="1793" width="57.42578125" style="252" customWidth="1"/>
    <col min="1794" max="1794" width="10.42578125" style="252" customWidth="1"/>
    <col min="1795" max="1795" width="19.5703125" style="252" customWidth="1"/>
    <col min="1796" max="1797" width="14.42578125" style="252" customWidth="1"/>
    <col min="1798" max="1798" width="17.28515625" style="252" customWidth="1"/>
    <col min="1799" max="1800" width="14.42578125" style="252" customWidth="1"/>
    <col min="1801" max="1801" width="18.140625" style="252" customWidth="1"/>
    <col min="1802" max="1802" width="14.42578125" style="252" customWidth="1"/>
    <col min="1803" max="1803" width="12.140625" style="252" customWidth="1"/>
    <col min="1804" max="1804" width="20.42578125" style="252" customWidth="1"/>
    <col min="1805" max="1805" width="20.5703125" style="252" customWidth="1"/>
    <col min="1806" max="1808" width="12.140625" style="252" customWidth="1"/>
    <col min="1809" max="2048" width="9.140625" style="252"/>
    <col min="2049" max="2049" width="57.42578125" style="252" customWidth="1"/>
    <col min="2050" max="2050" width="10.42578125" style="252" customWidth="1"/>
    <col min="2051" max="2051" width="19.5703125" style="252" customWidth="1"/>
    <col min="2052" max="2053" width="14.42578125" style="252" customWidth="1"/>
    <col min="2054" max="2054" width="17.28515625" style="252" customWidth="1"/>
    <col min="2055" max="2056" width="14.42578125" style="252" customWidth="1"/>
    <col min="2057" max="2057" width="18.140625" style="252" customWidth="1"/>
    <col min="2058" max="2058" width="14.42578125" style="252" customWidth="1"/>
    <col min="2059" max="2059" width="12.140625" style="252" customWidth="1"/>
    <col min="2060" max="2060" width="20.42578125" style="252" customWidth="1"/>
    <col min="2061" max="2061" width="20.5703125" style="252" customWidth="1"/>
    <col min="2062" max="2064" width="12.140625" style="252" customWidth="1"/>
    <col min="2065" max="2304" width="9.140625" style="252"/>
    <col min="2305" max="2305" width="57.42578125" style="252" customWidth="1"/>
    <col min="2306" max="2306" width="10.42578125" style="252" customWidth="1"/>
    <col min="2307" max="2307" width="19.5703125" style="252" customWidth="1"/>
    <col min="2308" max="2309" width="14.42578125" style="252" customWidth="1"/>
    <col min="2310" max="2310" width="17.28515625" style="252" customWidth="1"/>
    <col min="2311" max="2312" width="14.42578125" style="252" customWidth="1"/>
    <col min="2313" max="2313" width="18.140625" style="252" customWidth="1"/>
    <col min="2314" max="2314" width="14.42578125" style="252" customWidth="1"/>
    <col min="2315" max="2315" width="12.140625" style="252" customWidth="1"/>
    <col min="2316" max="2316" width="20.42578125" style="252" customWidth="1"/>
    <col min="2317" max="2317" width="20.5703125" style="252" customWidth="1"/>
    <col min="2318" max="2320" width="12.140625" style="252" customWidth="1"/>
    <col min="2321" max="2560" width="9.140625" style="252"/>
    <col min="2561" max="2561" width="57.42578125" style="252" customWidth="1"/>
    <col min="2562" max="2562" width="10.42578125" style="252" customWidth="1"/>
    <col min="2563" max="2563" width="19.5703125" style="252" customWidth="1"/>
    <col min="2564" max="2565" width="14.42578125" style="252" customWidth="1"/>
    <col min="2566" max="2566" width="17.28515625" style="252" customWidth="1"/>
    <col min="2567" max="2568" width="14.42578125" style="252" customWidth="1"/>
    <col min="2569" max="2569" width="18.140625" style="252" customWidth="1"/>
    <col min="2570" max="2570" width="14.42578125" style="252" customWidth="1"/>
    <col min="2571" max="2571" width="12.140625" style="252" customWidth="1"/>
    <col min="2572" max="2572" width="20.42578125" style="252" customWidth="1"/>
    <col min="2573" max="2573" width="20.5703125" style="252" customWidth="1"/>
    <col min="2574" max="2576" width="12.140625" style="252" customWidth="1"/>
    <col min="2577" max="2816" width="9.140625" style="252"/>
    <col min="2817" max="2817" width="57.42578125" style="252" customWidth="1"/>
    <col min="2818" max="2818" width="10.42578125" style="252" customWidth="1"/>
    <col min="2819" max="2819" width="19.5703125" style="252" customWidth="1"/>
    <col min="2820" max="2821" width="14.42578125" style="252" customWidth="1"/>
    <col min="2822" max="2822" width="17.28515625" style="252" customWidth="1"/>
    <col min="2823" max="2824" width="14.42578125" style="252" customWidth="1"/>
    <col min="2825" max="2825" width="18.140625" style="252" customWidth="1"/>
    <col min="2826" max="2826" width="14.42578125" style="252" customWidth="1"/>
    <col min="2827" max="2827" width="12.140625" style="252" customWidth="1"/>
    <col min="2828" max="2828" width="20.42578125" style="252" customWidth="1"/>
    <col min="2829" max="2829" width="20.5703125" style="252" customWidth="1"/>
    <col min="2830" max="2832" width="12.140625" style="252" customWidth="1"/>
    <col min="2833" max="3072" width="9.140625" style="252"/>
    <col min="3073" max="3073" width="57.42578125" style="252" customWidth="1"/>
    <col min="3074" max="3074" width="10.42578125" style="252" customWidth="1"/>
    <col min="3075" max="3075" width="19.5703125" style="252" customWidth="1"/>
    <col min="3076" max="3077" width="14.42578125" style="252" customWidth="1"/>
    <col min="3078" max="3078" width="17.28515625" style="252" customWidth="1"/>
    <col min="3079" max="3080" width="14.42578125" style="252" customWidth="1"/>
    <col min="3081" max="3081" width="18.140625" style="252" customWidth="1"/>
    <col min="3082" max="3082" width="14.42578125" style="252" customWidth="1"/>
    <col min="3083" max="3083" width="12.140625" style="252" customWidth="1"/>
    <col min="3084" max="3084" width="20.42578125" style="252" customWidth="1"/>
    <col min="3085" max="3085" width="20.5703125" style="252" customWidth="1"/>
    <col min="3086" max="3088" width="12.140625" style="252" customWidth="1"/>
    <col min="3089" max="3328" width="9.140625" style="252"/>
    <col min="3329" max="3329" width="57.42578125" style="252" customWidth="1"/>
    <col min="3330" max="3330" width="10.42578125" style="252" customWidth="1"/>
    <col min="3331" max="3331" width="19.5703125" style="252" customWidth="1"/>
    <col min="3332" max="3333" width="14.42578125" style="252" customWidth="1"/>
    <col min="3334" max="3334" width="17.28515625" style="252" customWidth="1"/>
    <col min="3335" max="3336" width="14.42578125" style="252" customWidth="1"/>
    <col min="3337" max="3337" width="18.140625" style="252" customWidth="1"/>
    <col min="3338" max="3338" width="14.42578125" style="252" customWidth="1"/>
    <col min="3339" max="3339" width="12.140625" style="252" customWidth="1"/>
    <col min="3340" max="3340" width="20.42578125" style="252" customWidth="1"/>
    <col min="3341" max="3341" width="20.5703125" style="252" customWidth="1"/>
    <col min="3342" max="3344" width="12.140625" style="252" customWidth="1"/>
    <col min="3345" max="3584" width="9.140625" style="252"/>
    <col min="3585" max="3585" width="57.42578125" style="252" customWidth="1"/>
    <col min="3586" max="3586" width="10.42578125" style="252" customWidth="1"/>
    <col min="3587" max="3587" width="19.5703125" style="252" customWidth="1"/>
    <col min="3588" max="3589" width="14.42578125" style="252" customWidth="1"/>
    <col min="3590" max="3590" width="17.28515625" style="252" customWidth="1"/>
    <col min="3591" max="3592" width="14.42578125" style="252" customWidth="1"/>
    <col min="3593" max="3593" width="18.140625" style="252" customWidth="1"/>
    <col min="3594" max="3594" width="14.42578125" style="252" customWidth="1"/>
    <col min="3595" max="3595" width="12.140625" style="252" customWidth="1"/>
    <col min="3596" max="3596" width="20.42578125" style="252" customWidth="1"/>
    <col min="3597" max="3597" width="20.5703125" style="252" customWidth="1"/>
    <col min="3598" max="3600" width="12.140625" style="252" customWidth="1"/>
    <col min="3601" max="3840" width="9.140625" style="252"/>
    <col min="3841" max="3841" width="57.42578125" style="252" customWidth="1"/>
    <col min="3842" max="3842" width="10.42578125" style="252" customWidth="1"/>
    <col min="3843" max="3843" width="19.5703125" style="252" customWidth="1"/>
    <col min="3844" max="3845" width="14.42578125" style="252" customWidth="1"/>
    <col min="3846" max="3846" width="17.28515625" style="252" customWidth="1"/>
    <col min="3847" max="3848" width="14.42578125" style="252" customWidth="1"/>
    <col min="3849" max="3849" width="18.140625" style="252" customWidth="1"/>
    <col min="3850" max="3850" width="14.42578125" style="252" customWidth="1"/>
    <col min="3851" max="3851" width="12.140625" style="252" customWidth="1"/>
    <col min="3852" max="3852" width="20.42578125" style="252" customWidth="1"/>
    <col min="3853" max="3853" width="20.5703125" style="252" customWidth="1"/>
    <col min="3854" max="3856" width="12.140625" style="252" customWidth="1"/>
    <col min="3857" max="4096" width="9.140625" style="252"/>
    <col min="4097" max="4097" width="57.42578125" style="252" customWidth="1"/>
    <col min="4098" max="4098" width="10.42578125" style="252" customWidth="1"/>
    <col min="4099" max="4099" width="19.5703125" style="252" customWidth="1"/>
    <col min="4100" max="4101" width="14.42578125" style="252" customWidth="1"/>
    <col min="4102" max="4102" width="17.28515625" style="252" customWidth="1"/>
    <col min="4103" max="4104" width="14.42578125" style="252" customWidth="1"/>
    <col min="4105" max="4105" width="18.140625" style="252" customWidth="1"/>
    <col min="4106" max="4106" width="14.42578125" style="252" customWidth="1"/>
    <col min="4107" max="4107" width="12.140625" style="252" customWidth="1"/>
    <col min="4108" max="4108" width="20.42578125" style="252" customWidth="1"/>
    <col min="4109" max="4109" width="20.5703125" style="252" customWidth="1"/>
    <col min="4110" max="4112" width="12.140625" style="252" customWidth="1"/>
    <col min="4113" max="4352" width="9.140625" style="252"/>
    <col min="4353" max="4353" width="57.42578125" style="252" customWidth="1"/>
    <col min="4354" max="4354" width="10.42578125" style="252" customWidth="1"/>
    <col min="4355" max="4355" width="19.5703125" style="252" customWidth="1"/>
    <col min="4356" max="4357" width="14.42578125" style="252" customWidth="1"/>
    <col min="4358" max="4358" width="17.28515625" style="252" customWidth="1"/>
    <col min="4359" max="4360" width="14.42578125" style="252" customWidth="1"/>
    <col min="4361" max="4361" width="18.140625" style="252" customWidth="1"/>
    <col min="4362" max="4362" width="14.42578125" style="252" customWidth="1"/>
    <col min="4363" max="4363" width="12.140625" style="252" customWidth="1"/>
    <col min="4364" max="4364" width="20.42578125" style="252" customWidth="1"/>
    <col min="4365" max="4365" width="20.5703125" style="252" customWidth="1"/>
    <col min="4366" max="4368" width="12.140625" style="252" customWidth="1"/>
    <col min="4369" max="4608" width="9.140625" style="252"/>
    <col min="4609" max="4609" width="57.42578125" style="252" customWidth="1"/>
    <col min="4610" max="4610" width="10.42578125" style="252" customWidth="1"/>
    <col min="4611" max="4611" width="19.5703125" style="252" customWidth="1"/>
    <col min="4612" max="4613" width="14.42578125" style="252" customWidth="1"/>
    <col min="4614" max="4614" width="17.28515625" style="252" customWidth="1"/>
    <col min="4615" max="4616" width="14.42578125" style="252" customWidth="1"/>
    <col min="4617" max="4617" width="18.140625" style="252" customWidth="1"/>
    <col min="4618" max="4618" width="14.42578125" style="252" customWidth="1"/>
    <col min="4619" max="4619" width="12.140625" style="252" customWidth="1"/>
    <col min="4620" max="4620" width="20.42578125" style="252" customWidth="1"/>
    <col min="4621" max="4621" width="20.5703125" style="252" customWidth="1"/>
    <col min="4622" max="4624" width="12.140625" style="252" customWidth="1"/>
    <col min="4625" max="4864" width="9.140625" style="252"/>
    <col min="4865" max="4865" width="57.42578125" style="252" customWidth="1"/>
    <col min="4866" max="4866" width="10.42578125" style="252" customWidth="1"/>
    <col min="4867" max="4867" width="19.5703125" style="252" customWidth="1"/>
    <col min="4868" max="4869" width="14.42578125" style="252" customWidth="1"/>
    <col min="4870" max="4870" width="17.28515625" style="252" customWidth="1"/>
    <col min="4871" max="4872" width="14.42578125" style="252" customWidth="1"/>
    <col min="4873" max="4873" width="18.140625" style="252" customWidth="1"/>
    <col min="4874" max="4874" width="14.42578125" style="252" customWidth="1"/>
    <col min="4875" max="4875" width="12.140625" style="252" customWidth="1"/>
    <col min="4876" max="4876" width="20.42578125" style="252" customWidth="1"/>
    <col min="4877" max="4877" width="20.5703125" style="252" customWidth="1"/>
    <col min="4878" max="4880" width="12.140625" style="252" customWidth="1"/>
    <col min="4881" max="5120" width="9.140625" style="252"/>
    <col min="5121" max="5121" width="57.42578125" style="252" customWidth="1"/>
    <col min="5122" max="5122" width="10.42578125" style="252" customWidth="1"/>
    <col min="5123" max="5123" width="19.5703125" style="252" customWidth="1"/>
    <col min="5124" max="5125" width="14.42578125" style="252" customWidth="1"/>
    <col min="5126" max="5126" width="17.28515625" style="252" customWidth="1"/>
    <col min="5127" max="5128" width="14.42578125" style="252" customWidth="1"/>
    <col min="5129" max="5129" width="18.140625" style="252" customWidth="1"/>
    <col min="5130" max="5130" width="14.42578125" style="252" customWidth="1"/>
    <col min="5131" max="5131" width="12.140625" style="252" customWidth="1"/>
    <col min="5132" max="5132" width="20.42578125" style="252" customWidth="1"/>
    <col min="5133" max="5133" width="20.5703125" style="252" customWidth="1"/>
    <col min="5134" max="5136" width="12.140625" style="252" customWidth="1"/>
    <col min="5137" max="5376" width="9.140625" style="252"/>
    <col min="5377" max="5377" width="57.42578125" style="252" customWidth="1"/>
    <col min="5378" max="5378" width="10.42578125" style="252" customWidth="1"/>
    <col min="5379" max="5379" width="19.5703125" style="252" customWidth="1"/>
    <col min="5380" max="5381" width="14.42578125" style="252" customWidth="1"/>
    <col min="5382" max="5382" width="17.28515625" style="252" customWidth="1"/>
    <col min="5383" max="5384" width="14.42578125" style="252" customWidth="1"/>
    <col min="5385" max="5385" width="18.140625" style="252" customWidth="1"/>
    <col min="5386" max="5386" width="14.42578125" style="252" customWidth="1"/>
    <col min="5387" max="5387" width="12.140625" style="252" customWidth="1"/>
    <col min="5388" max="5388" width="20.42578125" style="252" customWidth="1"/>
    <col min="5389" max="5389" width="20.5703125" style="252" customWidth="1"/>
    <col min="5390" max="5392" width="12.140625" style="252" customWidth="1"/>
    <col min="5393" max="5632" width="9.140625" style="252"/>
    <col min="5633" max="5633" width="57.42578125" style="252" customWidth="1"/>
    <col min="5634" max="5634" width="10.42578125" style="252" customWidth="1"/>
    <col min="5635" max="5635" width="19.5703125" style="252" customWidth="1"/>
    <col min="5636" max="5637" width="14.42578125" style="252" customWidth="1"/>
    <col min="5638" max="5638" width="17.28515625" style="252" customWidth="1"/>
    <col min="5639" max="5640" width="14.42578125" style="252" customWidth="1"/>
    <col min="5641" max="5641" width="18.140625" style="252" customWidth="1"/>
    <col min="5642" max="5642" width="14.42578125" style="252" customWidth="1"/>
    <col min="5643" max="5643" width="12.140625" style="252" customWidth="1"/>
    <col min="5644" max="5644" width="20.42578125" style="252" customWidth="1"/>
    <col min="5645" max="5645" width="20.5703125" style="252" customWidth="1"/>
    <col min="5646" max="5648" width="12.140625" style="252" customWidth="1"/>
    <col min="5649" max="5888" width="9.140625" style="252"/>
    <col min="5889" max="5889" width="57.42578125" style="252" customWidth="1"/>
    <col min="5890" max="5890" width="10.42578125" style="252" customWidth="1"/>
    <col min="5891" max="5891" width="19.5703125" style="252" customWidth="1"/>
    <col min="5892" max="5893" width="14.42578125" style="252" customWidth="1"/>
    <col min="5894" max="5894" width="17.28515625" style="252" customWidth="1"/>
    <col min="5895" max="5896" width="14.42578125" style="252" customWidth="1"/>
    <col min="5897" max="5897" width="18.140625" style="252" customWidth="1"/>
    <col min="5898" max="5898" width="14.42578125" style="252" customWidth="1"/>
    <col min="5899" max="5899" width="12.140625" style="252" customWidth="1"/>
    <col min="5900" max="5900" width="20.42578125" style="252" customWidth="1"/>
    <col min="5901" max="5901" width="20.5703125" style="252" customWidth="1"/>
    <col min="5902" max="5904" width="12.140625" style="252" customWidth="1"/>
    <col min="5905" max="6144" width="9.140625" style="252"/>
    <col min="6145" max="6145" width="57.42578125" style="252" customWidth="1"/>
    <col min="6146" max="6146" width="10.42578125" style="252" customWidth="1"/>
    <col min="6147" max="6147" width="19.5703125" style="252" customWidth="1"/>
    <col min="6148" max="6149" width="14.42578125" style="252" customWidth="1"/>
    <col min="6150" max="6150" width="17.28515625" style="252" customWidth="1"/>
    <col min="6151" max="6152" width="14.42578125" style="252" customWidth="1"/>
    <col min="6153" max="6153" width="18.140625" style="252" customWidth="1"/>
    <col min="6154" max="6154" width="14.42578125" style="252" customWidth="1"/>
    <col min="6155" max="6155" width="12.140625" style="252" customWidth="1"/>
    <col min="6156" max="6156" width="20.42578125" style="252" customWidth="1"/>
    <col min="6157" max="6157" width="20.5703125" style="252" customWidth="1"/>
    <col min="6158" max="6160" width="12.140625" style="252" customWidth="1"/>
    <col min="6161" max="6400" width="9.140625" style="252"/>
    <col min="6401" max="6401" width="57.42578125" style="252" customWidth="1"/>
    <col min="6402" max="6402" width="10.42578125" style="252" customWidth="1"/>
    <col min="6403" max="6403" width="19.5703125" style="252" customWidth="1"/>
    <col min="6404" max="6405" width="14.42578125" style="252" customWidth="1"/>
    <col min="6406" max="6406" width="17.28515625" style="252" customWidth="1"/>
    <col min="6407" max="6408" width="14.42578125" style="252" customWidth="1"/>
    <col min="6409" max="6409" width="18.140625" style="252" customWidth="1"/>
    <col min="6410" max="6410" width="14.42578125" style="252" customWidth="1"/>
    <col min="6411" max="6411" width="12.140625" style="252" customWidth="1"/>
    <col min="6412" max="6412" width="20.42578125" style="252" customWidth="1"/>
    <col min="6413" max="6413" width="20.5703125" style="252" customWidth="1"/>
    <col min="6414" max="6416" width="12.140625" style="252" customWidth="1"/>
    <col min="6417" max="6656" width="9.140625" style="252"/>
    <col min="6657" max="6657" width="57.42578125" style="252" customWidth="1"/>
    <col min="6658" max="6658" width="10.42578125" style="252" customWidth="1"/>
    <col min="6659" max="6659" width="19.5703125" style="252" customWidth="1"/>
    <col min="6660" max="6661" width="14.42578125" style="252" customWidth="1"/>
    <col min="6662" max="6662" width="17.28515625" style="252" customWidth="1"/>
    <col min="6663" max="6664" width="14.42578125" style="252" customWidth="1"/>
    <col min="6665" max="6665" width="18.140625" style="252" customWidth="1"/>
    <col min="6666" max="6666" width="14.42578125" style="252" customWidth="1"/>
    <col min="6667" max="6667" width="12.140625" style="252" customWidth="1"/>
    <col min="6668" max="6668" width="20.42578125" style="252" customWidth="1"/>
    <col min="6669" max="6669" width="20.5703125" style="252" customWidth="1"/>
    <col min="6670" max="6672" width="12.140625" style="252" customWidth="1"/>
    <col min="6673" max="6912" width="9.140625" style="252"/>
    <col min="6913" max="6913" width="57.42578125" style="252" customWidth="1"/>
    <col min="6914" max="6914" width="10.42578125" style="252" customWidth="1"/>
    <col min="6915" max="6915" width="19.5703125" style="252" customWidth="1"/>
    <col min="6916" max="6917" width="14.42578125" style="252" customWidth="1"/>
    <col min="6918" max="6918" width="17.28515625" style="252" customWidth="1"/>
    <col min="6919" max="6920" width="14.42578125" style="252" customWidth="1"/>
    <col min="6921" max="6921" width="18.140625" style="252" customWidth="1"/>
    <col min="6922" max="6922" width="14.42578125" style="252" customWidth="1"/>
    <col min="6923" max="6923" width="12.140625" style="252" customWidth="1"/>
    <col min="6924" max="6924" width="20.42578125" style="252" customWidth="1"/>
    <col min="6925" max="6925" width="20.5703125" style="252" customWidth="1"/>
    <col min="6926" max="6928" width="12.140625" style="252" customWidth="1"/>
    <col min="6929" max="7168" width="9.140625" style="252"/>
    <col min="7169" max="7169" width="57.42578125" style="252" customWidth="1"/>
    <col min="7170" max="7170" width="10.42578125" style="252" customWidth="1"/>
    <col min="7171" max="7171" width="19.5703125" style="252" customWidth="1"/>
    <col min="7172" max="7173" width="14.42578125" style="252" customWidth="1"/>
    <col min="7174" max="7174" width="17.28515625" style="252" customWidth="1"/>
    <col min="7175" max="7176" width="14.42578125" style="252" customWidth="1"/>
    <col min="7177" max="7177" width="18.140625" style="252" customWidth="1"/>
    <col min="7178" max="7178" width="14.42578125" style="252" customWidth="1"/>
    <col min="7179" max="7179" width="12.140625" style="252" customWidth="1"/>
    <col min="7180" max="7180" width="20.42578125" style="252" customWidth="1"/>
    <col min="7181" max="7181" width="20.5703125" style="252" customWidth="1"/>
    <col min="7182" max="7184" width="12.140625" style="252" customWidth="1"/>
    <col min="7185" max="7424" width="9.140625" style="252"/>
    <col min="7425" max="7425" width="57.42578125" style="252" customWidth="1"/>
    <col min="7426" max="7426" width="10.42578125" style="252" customWidth="1"/>
    <col min="7427" max="7427" width="19.5703125" style="252" customWidth="1"/>
    <col min="7428" max="7429" width="14.42578125" style="252" customWidth="1"/>
    <col min="7430" max="7430" width="17.28515625" style="252" customWidth="1"/>
    <col min="7431" max="7432" width="14.42578125" style="252" customWidth="1"/>
    <col min="7433" max="7433" width="18.140625" style="252" customWidth="1"/>
    <col min="7434" max="7434" width="14.42578125" style="252" customWidth="1"/>
    <col min="7435" max="7435" width="12.140625" style="252" customWidth="1"/>
    <col min="7436" max="7436" width="20.42578125" style="252" customWidth="1"/>
    <col min="7437" max="7437" width="20.5703125" style="252" customWidth="1"/>
    <col min="7438" max="7440" width="12.140625" style="252" customWidth="1"/>
    <col min="7441" max="7680" width="9.140625" style="252"/>
    <col min="7681" max="7681" width="57.42578125" style="252" customWidth="1"/>
    <col min="7682" max="7682" width="10.42578125" style="252" customWidth="1"/>
    <col min="7683" max="7683" width="19.5703125" style="252" customWidth="1"/>
    <col min="7684" max="7685" width="14.42578125" style="252" customWidth="1"/>
    <col min="7686" max="7686" width="17.28515625" style="252" customWidth="1"/>
    <col min="7687" max="7688" width="14.42578125" style="252" customWidth="1"/>
    <col min="7689" max="7689" width="18.140625" style="252" customWidth="1"/>
    <col min="7690" max="7690" width="14.42578125" style="252" customWidth="1"/>
    <col min="7691" max="7691" width="12.140625" style="252" customWidth="1"/>
    <col min="7692" max="7692" width="20.42578125" style="252" customWidth="1"/>
    <col min="7693" max="7693" width="20.5703125" style="252" customWidth="1"/>
    <col min="7694" max="7696" width="12.140625" style="252" customWidth="1"/>
    <col min="7697" max="7936" width="9.140625" style="252"/>
    <col min="7937" max="7937" width="57.42578125" style="252" customWidth="1"/>
    <col min="7938" max="7938" width="10.42578125" style="252" customWidth="1"/>
    <col min="7939" max="7939" width="19.5703125" style="252" customWidth="1"/>
    <col min="7940" max="7941" width="14.42578125" style="252" customWidth="1"/>
    <col min="7942" max="7942" width="17.28515625" style="252" customWidth="1"/>
    <col min="7943" max="7944" width="14.42578125" style="252" customWidth="1"/>
    <col min="7945" max="7945" width="18.140625" style="252" customWidth="1"/>
    <col min="7946" max="7946" width="14.42578125" style="252" customWidth="1"/>
    <col min="7947" max="7947" width="12.140625" style="252" customWidth="1"/>
    <col min="7948" max="7948" width="20.42578125" style="252" customWidth="1"/>
    <col min="7949" max="7949" width="20.5703125" style="252" customWidth="1"/>
    <col min="7950" max="7952" width="12.140625" style="252" customWidth="1"/>
    <col min="7953" max="8192" width="9.140625" style="252"/>
    <col min="8193" max="8193" width="57.42578125" style="252" customWidth="1"/>
    <col min="8194" max="8194" width="10.42578125" style="252" customWidth="1"/>
    <col min="8195" max="8195" width="19.5703125" style="252" customWidth="1"/>
    <col min="8196" max="8197" width="14.42578125" style="252" customWidth="1"/>
    <col min="8198" max="8198" width="17.28515625" style="252" customWidth="1"/>
    <col min="8199" max="8200" width="14.42578125" style="252" customWidth="1"/>
    <col min="8201" max="8201" width="18.140625" style="252" customWidth="1"/>
    <col min="8202" max="8202" width="14.42578125" style="252" customWidth="1"/>
    <col min="8203" max="8203" width="12.140625" style="252" customWidth="1"/>
    <col min="8204" max="8204" width="20.42578125" style="252" customWidth="1"/>
    <col min="8205" max="8205" width="20.5703125" style="252" customWidth="1"/>
    <col min="8206" max="8208" width="12.140625" style="252" customWidth="1"/>
    <col min="8209" max="8448" width="9.140625" style="252"/>
    <col min="8449" max="8449" width="57.42578125" style="252" customWidth="1"/>
    <col min="8450" max="8450" width="10.42578125" style="252" customWidth="1"/>
    <col min="8451" max="8451" width="19.5703125" style="252" customWidth="1"/>
    <col min="8452" max="8453" width="14.42578125" style="252" customWidth="1"/>
    <col min="8454" max="8454" width="17.28515625" style="252" customWidth="1"/>
    <col min="8455" max="8456" width="14.42578125" style="252" customWidth="1"/>
    <col min="8457" max="8457" width="18.140625" style="252" customWidth="1"/>
    <col min="8458" max="8458" width="14.42578125" style="252" customWidth="1"/>
    <col min="8459" max="8459" width="12.140625" style="252" customWidth="1"/>
    <col min="8460" max="8460" width="20.42578125" style="252" customWidth="1"/>
    <col min="8461" max="8461" width="20.5703125" style="252" customWidth="1"/>
    <col min="8462" max="8464" width="12.140625" style="252" customWidth="1"/>
    <col min="8465" max="8704" width="9.140625" style="252"/>
    <col min="8705" max="8705" width="57.42578125" style="252" customWidth="1"/>
    <col min="8706" max="8706" width="10.42578125" style="252" customWidth="1"/>
    <col min="8707" max="8707" width="19.5703125" style="252" customWidth="1"/>
    <col min="8708" max="8709" width="14.42578125" style="252" customWidth="1"/>
    <col min="8710" max="8710" width="17.28515625" style="252" customWidth="1"/>
    <col min="8711" max="8712" width="14.42578125" style="252" customWidth="1"/>
    <col min="8713" max="8713" width="18.140625" style="252" customWidth="1"/>
    <col min="8714" max="8714" width="14.42578125" style="252" customWidth="1"/>
    <col min="8715" max="8715" width="12.140625" style="252" customWidth="1"/>
    <col min="8716" max="8716" width="20.42578125" style="252" customWidth="1"/>
    <col min="8717" max="8717" width="20.5703125" style="252" customWidth="1"/>
    <col min="8718" max="8720" width="12.140625" style="252" customWidth="1"/>
    <col min="8721" max="8960" width="9.140625" style="252"/>
    <col min="8961" max="8961" width="57.42578125" style="252" customWidth="1"/>
    <col min="8962" max="8962" width="10.42578125" style="252" customWidth="1"/>
    <col min="8963" max="8963" width="19.5703125" style="252" customWidth="1"/>
    <col min="8964" max="8965" width="14.42578125" style="252" customWidth="1"/>
    <col min="8966" max="8966" width="17.28515625" style="252" customWidth="1"/>
    <col min="8967" max="8968" width="14.42578125" style="252" customWidth="1"/>
    <col min="8969" max="8969" width="18.140625" style="252" customWidth="1"/>
    <col min="8970" max="8970" width="14.42578125" style="252" customWidth="1"/>
    <col min="8971" max="8971" width="12.140625" style="252" customWidth="1"/>
    <col min="8972" max="8972" width="20.42578125" style="252" customWidth="1"/>
    <col min="8973" max="8973" width="20.5703125" style="252" customWidth="1"/>
    <col min="8974" max="8976" width="12.140625" style="252" customWidth="1"/>
    <col min="8977" max="9216" width="9.140625" style="252"/>
    <col min="9217" max="9217" width="57.42578125" style="252" customWidth="1"/>
    <col min="9218" max="9218" width="10.42578125" style="252" customWidth="1"/>
    <col min="9219" max="9219" width="19.5703125" style="252" customWidth="1"/>
    <col min="9220" max="9221" width="14.42578125" style="252" customWidth="1"/>
    <col min="9222" max="9222" width="17.28515625" style="252" customWidth="1"/>
    <col min="9223" max="9224" width="14.42578125" style="252" customWidth="1"/>
    <col min="9225" max="9225" width="18.140625" style="252" customWidth="1"/>
    <col min="9226" max="9226" width="14.42578125" style="252" customWidth="1"/>
    <col min="9227" max="9227" width="12.140625" style="252" customWidth="1"/>
    <col min="9228" max="9228" width="20.42578125" style="252" customWidth="1"/>
    <col min="9229" max="9229" width="20.5703125" style="252" customWidth="1"/>
    <col min="9230" max="9232" width="12.140625" style="252" customWidth="1"/>
    <col min="9233" max="9472" width="9.140625" style="252"/>
    <col min="9473" max="9473" width="57.42578125" style="252" customWidth="1"/>
    <col min="9474" max="9474" width="10.42578125" style="252" customWidth="1"/>
    <col min="9475" max="9475" width="19.5703125" style="252" customWidth="1"/>
    <col min="9476" max="9477" width="14.42578125" style="252" customWidth="1"/>
    <col min="9478" max="9478" width="17.28515625" style="252" customWidth="1"/>
    <col min="9479" max="9480" width="14.42578125" style="252" customWidth="1"/>
    <col min="9481" max="9481" width="18.140625" style="252" customWidth="1"/>
    <col min="9482" max="9482" width="14.42578125" style="252" customWidth="1"/>
    <col min="9483" max="9483" width="12.140625" style="252" customWidth="1"/>
    <col min="9484" max="9484" width="20.42578125" style="252" customWidth="1"/>
    <col min="9485" max="9485" width="20.5703125" style="252" customWidth="1"/>
    <col min="9486" max="9488" width="12.140625" style="252" customWidth="1"/>
    <col min="9489" max="9728" width="9.140625" style="252"/>
    <col min="9729" max="9729" width="57.42578125" style="252" customWidth="1"/>
    <col min="9730" max="9730" width="10.42578125" style="252" customWidth="1"/>
    <col min="9731" max="9731" width="19.5703125" style="252" customWidth="1"/>
    <col min="9732" max="9733" width="14.42578125" style="252" customWidth="1"/>
    <col min="9734" max="9734" width="17.28515625" style="252" customWidth="1"/>
    <col min="9735" max="9736" width="14.42578125" style="252" customWidth="1"/>
    <col min="9737" max="9737" width="18.140625" style="252" customWidth="1"/>
    <col min="9738" max="9738" width="14.42578125" style="252" customWidth="1"/>
    <col min="9739" max="9739" width="12.140625" style="252" customWidth="1"/>
    <col min="9740" max="9740" width="20.42578125" style="252" customWidth="1"/>
    <col min="9741" max="9741" width="20.5703125" style="252" customWidth="1"/>
    <col min="9742" max="9744" width="12.140625" style="252" customWidth="1"/>
    <col min="9745" max="9984" width="9.140625" style="252"/>
    <col min="9985" max="9985" width="57.42578125" style="252" customWidth="1"/>
    <col min="9986" max="9986" width="10.42578125" style="252" customWidth="1"/>
    <col min="9987" max="9987" width="19.5703125" style="252" customWidth="1"/>
    <col min="9988" max="9989" width="14.42578125" style="252" customWidth="1"/>
    <col min="9990" max="9990" width="17.28515625" style="252" customWidth="1"/>
    <col min="9991" max="9992" width="14.42578125" style="252" customWidth="1"/>
    <col min="9993" max="9993" width="18.140625" style="252" customWidth="1"/>
    <col min="9994" max="9994" width="14.42578125" style="252" customWidth="1"/>
    <col min="9995" max="9995" width="12.140625" style="252" customWidth="1"/>
    <col min="9996" max="9996" width="20.42578125" style="252" customWidth="1"/>
    <col min="9997" max="9997" width="20.5703125" style="252" customWidth="1"/>
    <col min="9998" max="10000" width="12.140625" style="252" customWidth="1"/>
    <col min="10001" max="10240" width="9.140625" style="252"/>
    <col min="10241" max="10241" width="57.42578125" style="252" customWidth="1"/>
    <col min="10242" max="10242" width="10.42578125" style="252" customWidth="1"/>
    <col min="10243" max="10243" width="19.5703125" style="252" customWidth="1"/>
    <col min="10244" max="10245" width="14.42578125" style="252" customWidth="1"/>
    <col min="10246" max="10246" width="17.28515625" style="252" customWidth="1"/>
    <col min="10247" max="10248" width="14.42578125" style="252" customWidth="1"/>
    <col min="10249" max="10249" width="18.140625" style="252" customWidth="1"/>
    <col min="10250" max="10250" width="14.42578125" style="252" customWidth="1"/>
    <col min="10251" max="10251" width="12.140625" style="252" customWidth="1"/>
    <col min="10252" max="10252" width="20.42578125" style="252" customWidth="1"/>
    <col min="10253" max="10253" width="20.5703125" style="252" customWidth="1"/>
    <col min="10254" max="10256" width="12.140625" style="252" customWidth="1"/>
    <col min="10257" max="10496" width="9.140625" style="252"/>
    <col min="10497" max="10497" width="57.42578125" style="252" customWidth="1"/>
    <col min="10498" max="10498" width="10.42578125" style="252" customWidth="1"/>
    <col min="10499" max="10499" width="19.5703125" style="252" customWidth="1"/>
    <col min="10500" max="10501" width="14.42578125" style="252" customWidth="1"/>
    <col min="10502" max="10502" width="17.28515625" style="252" customWidth="1"/>
    <col min="10503" max="10504" width="14.42578125" style="252" customWidth="1"/>
    <col min="10505" max="10505" width="18.140625" style="252" customWidth="1"/>
    <col min="10506" max="10506" width="14.42578125" style="252" customWidth="1"/>
    <col min="10507" max="10507" width="12.140625" style="252" customWidth="1"/>
    <col min="10508" max="10508" width="20.42578125" style="252" customWidth="1"/>
    <col min="10509" max="10509" width="20.5703125" style="252" customWidth="1"/>
    <col min="10510" max="10512" width="12.140625" style="252" customWidth="1"/>
    <col min="10513" max="10752" width="9.140625" style="252"/>
    <col min="10753" max="10753" width="57.42578125" style="252" customWidth="1"/>
    <col min="10754" max="10754" width="10.42578125" style="252" customWidth="1"/>
    <col min="10755" max="10755" width="19.5703125" style="252" customWidth="1"/>
    <col min="10756" max="10757" width="14.42578125" style="252" customWidth="1"/>
    <col min="10758" max="10758" width="17.28515625" style="252" customWidth="1"/>
    <col min="10759" max="10760" width="14.42578125" style="252" customWidth="1"/>
    <col min="10761" max="10761" width="18.140625" style="252" customWidth="1"/>
    <col min="10762" max="10762" width="14.42578125" style="252" customWidth="1"/>
    <col min="10763" max="10763" width="12.140625" style="252" customWidth="1"/>
    <col min="10764" max="10764" width="20.42578125" style="252" customWidth="1"/>
    <col min="10765" max="10765" width="20.5703125" style="252" customWidth="1"/>
    <col min="10766" max="10768" width="12.140625" style="252" customWidth="1"/>
    <col min="10769" max="11008" width="9.140625" style="252"/>
    <col min="11009" max="11009" width="57.42578125" style="252" customWidth="1"/>
    <col min="11010" max="11010" width="10.42578125" style="252" customWidth="1"/>
    <col min="11011" max="11011" width="19.5703125" style="252" customWidth="1"/>
    <col min="11012" max="11013" width="14.42578125" style="252" customWidth="1"/>
    <col min="11014" max="11014" width="17.28515625" style="252" customWidth="1"/>
    <col min="11015" max="11016" width="14.42578125" style="252" customWidth="1"/>
    <col min="11017" max="11017" width="18.140625" style="252" customWidth="1"/>
    <col min="11018" max="11018" width="14.42578125" style="252" customWidth="1"/>
    <col min="11019" max="11019" width="12.140625" style="252" customWidth="1"/>
    <col min="11020" max="11020" width="20.42578125" style="252" customWidth="1"/>
    <col min="11021" max="11021" width="20.5703125" style="252" customWidth="1"/>
    <col min="11022" max="11024" width="12.140625" style="252" customWidth="1"/>
    <col min="11025" max="11264" width="9.140625" style="252"/>
    <col min="11265" max="11265" width="57.42578125" style="252" customWidth="1"/>
    <col min="11266" max="11266" width="10.42578125" style="252" customWidth="1"/>
    <col min="11267" max="11267" width="19.5703125" style="252" customWidth="1"/>
    <col min="11268" max="11269" width="14.42578125" style="252" customWidth="1"/>
    <col min="11270" max="11270" width="17.28515625" style="252" customWidth="1"/>
    <col min="11271" max="11272" width="14.42578125" style="252" customWidth="1"/>
    <col min="11273" max="11273" width="18.140625" style="252" customWidth="1"/>
    <col min="11274" max="11274" width="14.42578125" style="252" customWidth="1"/>
    <col min="11275" max="11275" width="12.140625" style="252" customWidth="1"/>
    <col min="11276" max="11276" width="20.42578125" style="252" customWidth="1"/>
    <col min="11277" max="11277" width="20.5703125" style="252" customWidth="1"/>
    <col min="11278" max="11280" width="12.140625" style="252" customWidth="1"/>
    <col min="11281" max="11520" width="9.140625" style="252"/>
    <col min="11521" max="11521" width="57.42578125" style="252" customWidth="1"/>
    <col min="11522" max="11522" width="10.42578125" style="252" customWidth="1"/>
    <col min="11523" max="11523" width="19.5703125" style="252" customWidth="1"/>
    <col min="11524" max="11525" width="14.42578125" style="252" customWidth="1"/>
    <col min="11526" max="11526" width="17.28515625" style="252" customWidth="1"/>
    <col min="11527" max="11528" width="14.42578125" style="252" customWidth="1"/>
    <col min="11529" max="11529" width="18.140625" style="252" customWidth="1"/>
    <col min="11530" max="11530" width="14.42578125" style="252" customWidth="1"/>
    <col min="11531" max="11531" width="12.140625" style="252" customWidth="1"/>
    <col min="11532" max="11532" width="20.42578125" style="252" customWidth="1"/>
    <col min="11533" max="11533" width="20.5703125" style="252" customWidth="1"/>
    <col min="11534" max="11536" width="12.140625" style="252" customWidth="1"/>
    <col min="11537" max="11776" width="9.140625" style="252"/>
    <col min="11777" max="11777" width="57.42578125" style="252" customWidth="1"/>
    <col min="11778" max="11778" width="10.42578125" style="252" customWidth="1"/>
    <col min="11779" max="11779" width="19.5703125" style="252" customWidth="1"/>
    <col min="11780" max="11781" width="14.42578125" style="252" customWidth="1"/>
    <col min="11782" max="11782" width="17.28515625" style="252" customWidth="1"/>
    <col min="11783" max="11784" width="14.42578125" style="252" customWidth="1"/>
    <col min="11785" max="11785" width="18.140625" style="252" customWidth="1"/>
    <col min="11786" max="11786" width="14.42578125" style="252" customWidth="1"/>
    <col min="11787" max="11787" width="12.140625" style="252" customWidth="1"/>
    <col min="11788" max="11788" width="20.42578125" style="252" customWidth="1"/>
    <col min="11789" max="11789" width="20.5703125" style="252" customWidth="1"/>
    <col min="11790" max="11792" width="12.140625" style="252" customWidth="1"/>
    <col min="11793" max="12032" width="9.140625" style="252"/>
    <col min="12033" max="12033" width="57.42578125" style="252" customWidth="1"/>
    <col min="12034" max="12034" width="10.42578125" style="252" customWidth="1"/>
    <col min="12035" max="12035" width="19.5703125" style="252" customWidth="1"/>
    <col min="12036" max="12037" width="14.42578125" style="252" customWidth="1"/>
    <col min="12038" max="12038" width="17.28515625" style="252" customWidth="1"/>
    <col min="12039" max="12040" width="14.42578125" style="252" customWidth="1"/>
    <col min="12041" max="12041" width="18.140625" style="252" customWidth="1"/>
    <col min="12042" max="12042" width="14.42578125" style="252" customWidth="1"/>
    <col min="12043" max="12043" width="12.140625" style="252" customWidth="1"/>
    <col min="12044" max="12044" width="20.42578125" style="252" customWidth="1"/>
    <col min="12045" max="12045" width="20.5703125" style="252" customWidth="1"/>
    <col min="12046" max="12048" width="12.140625" style="252" customWidth="1"/>
    <col min="12049" max="12288" width="9.140625" style="252"/>
    <col min="12289" max="12289" width="57.42578125" style="252" customWidth="1"/>
    <col min="12290" max="12290" width="10.42578125" style="252" customWidth="1"/>
    <col min="12291" max="12291" width="19.5703125" style="252" customWidth="1"/>
    <col min="12292" max="12293" width="14.42578125" style="252" customWidth="1"/>
    <col min="12294" max="12294" width="17.28515625" style="252" customWidth="1"/>
    <col min="12295" max="12296" width="14.42578125" style="252" customWidth="1"/>
    <col min="12297" max="12297" width="18.140625" style="252" customWidth="1"/>
    <col min="12298" max="12298" width="14.42578125" style="252" customWidth="1"/>
    <col min="12299" max="12299" width="12.140625" style="252" customWidth="1"/>
    <col min="12300" max="12300" width="20.42578125" style="252" customWidth="1"/>
    <col min="12301" max="12301" width="20.5703125" style="252" customWidth="1"/>
    <col min="12302" max="12304" width="12.140625" style="252" customWidth="1"/>
    <col min="12305" max="12544" width="9.140625" style="252"/>
    <col min="12545" max="12545" width="57.42578125" style="252" customWidth="1"/>
    <col min="12546" max="12546" width="10.42578125" style="252" customWidth="1"/>
    <col min="12547" max="12547" width="19.5703125" style="252" customWidth="1"/>
    <col min="12548" max="12549" width="14.42578125" style="252" customWidth="1"/>
    <col min="12550" max="12550" width="17.28515625" style="252" customWidth="1"/>
    <col min="12551" max="12552" width="14.42578125" style="252" customWidth="1"/>
    <col min="12553" max="12553" width="18.140625" style="252" customWidth="1"/>
    <col min="12554" max="12554" width="14.42578125" style="252" customWidth="1"/>
    <col min="12555" max="12555" width="12.140625" style="252" customWidth="1"/>
    <col min="12556" max="12556" width="20.42578125" style="252" customWidth="1"/>
    <col min="12557" max="12557" width="20.5703125" style="252" customWidth="1"/>
    <col min="12558" max="12560" width="12.140625" style="252" customWidth="1"/>
    <col min="12561" max="12800" width="9.140625" style="252"/>
    <col min="12801" max="12801" width="57.42578125" style="252" customWidth="1"/>
    <col min="12802" max="12802" width="10.42578125" style="252" customWidth="1"/>
    <col min="12803" max="12803" width="19.5703125" style="252" customWidth="1"/>
    <col min="12804" max="12805" width="14.42578125" style="252" customWidth="1"/>
    <col min="12806" max="12806" width="17.28515625" style="252" customWidth="1"/>
    <col min="12807" max="12808" width="14.42578125" style="252" customWidth="1"/>
    <col min="12809" max="12809" width="18.140625" style="252" customWidth="1"/>
    <col min="12810" max="12810" width="14.42578125" style="252" customWidth="1"/>
    <col min="12811" max="12811" width="12.140625" style="252" customWidth="1"/>
    <col min="12812" max="12812" width="20.42578125" style="252" customWidth="1"/>
    <col min="12813" max="12813" width="20.5703125" style="252" customWidth="1"/>
    <col min="12814" max="12816" width="12.140625" style="252" customWidth="1"/>
    <col min="12817" max="13056" width="9.140625" style="252"/>
    <col min="13057" max="13057" width="57.42578125" style="252" customWidth="1"/>
    <col min="13058" max="13058" width="10.42578125" style="252" customWidth="1"/>
    <col min="13059" max="13059" width="19.5703125" style="252" customWidth="1"/>
    <col min="13060" max="13061" width="14.42578125" style="252" customWidth="1"/>
    <col min="13062" max="13062" width="17.28515625" style="252" customWidth="1"/>
    <col min="13063" max="13064" width="14.42578125" style="252" customWidth="1"/>
    <col min="13065" max="13065" width="18.140625" style="252" customWidth="1"/>
    <col min="13066" max="13066" width="14.42578125" style="252" customWidth="1"/>
    <col min="13067" max="13067" width="12.140625" style="252" customWidth="1"/>
    <col min="13068" max="13068" width="20.42578125" style="252" customWidth="1"/>
    <col min="13069" max="13069" width="20.5703125" style="252" customWidth="1"/>
    <col min="13070" max="13072" width="12.140625" style="252" customWidth="1"/>
    <col min="13073" max="13312" width="9.140625" style="252"/>
    <col min="13313" max="13313" width="57.42578125" style="252" customWidth="1"/>
    <col min="13314" max="13314" width="10.42578125" style="252" customWidth="1"/>
    <col min="13315" max="13315" width="19.5703125" style="252" customWidth="1"/>
    <col min="13316" max="13317" width="14.42578125" style="252" customWidth="1"/>
    <col min="13318" max="13318" width="17.28515625" style="252" customWidth="1"/>
    <col min="13319" max="13320" width="14.42578125" style="252" customWidth="1"/>
    <col min="13321" max="13321" width="18.140625" style="252" customWidth="1"/>
    <col min="13322" max="13322" width="14.42578125" style="252" customWidth="1"/>
    <col min="13323" max="13323" width="12.140625" style="252" customWidth="1"/>
    <col min="13324" max="13324" width="20.42578125" style="252" customWidth="1"/>
    <col min="13325" max="13325" width="20.5703125" style="252" customWidth="1"/>
    <col min="13326" max="13328" width="12.140625" style="252" customWidth="1"/>
    <col min="13329" max="13568" width="9.140625" style="252"/>
    <col min="13569" max="13569" width="57.42578125" style="252" customWidth="1"/>
    <col min="13570" max="13570" width="10.42578125" style="252" customWidth="1"/>
    <col min="13571" max="13571" width="19.5703125" style="252" customWidth="1"/>
    <col min="13572" max="13573" width="14.42578125" style="252" customWidth="1"/>
    <col min="13574" max="13574" width="17.28515625" style="252" customWidth="1"/>
    <col min="13575" max="13576" width="14.42578125" style="252" customWidth="1"/>
    <col min="13577" max="13577" width="18.140625" style="252" customWidth="1"/>
    <col min="13578" max="13578" width="14.42578125" style="252" customWidth="1"/>
    <col min="13579" max="13579" width="12.140625" style="252" customWidth="1"/>
    <col min="13580" max="13580" width="20.42578125" style="252" customWidth="1"/>
    <col min="13581" max="13581" width="20.5703125" style="252" customWidth="1"/>
    <col min="13582" max="13584" width="12.140625" style="252" customWidth="1"/>
    <col min="13585" max="13824" width="9.140625" style="252"/>
    <col min="13825" max="13825" width="57.42578125" style="252" customWidth="1"/>
    <col min="13826" max="13826" width="10.42578125" style="252" customWidth="1"/>
    <col min="13827" max="13827" width="19.5703125" style="252" customWidth="1"/>
    <col min="13828" max="13829" width="14.42578125" style="252" customWidth="1"/>
    <col min="13830" max="13830" width="17.28515625" style="252" customWidth="1"/>
    <col min="13831" max="13832" width="14.42578125" style="252" customWidth="1"/>
    <col min="13833" max="13833" width="18.140625" style="252" customWidth="1"/>
    <col min="13834" max="13834" width="14.42578125" style="252" customWidth="1"/>
    <col min="13835" max="13835" width="12.140625" style="252" customWidth="1"/>
    <col min="13836" max="13836" width="20.42578125" style="252" customWidth="1"/>
    <col min="13837" max="13837" width="20.5703125" style="252" customWidth="1"/>
    <col min="13838" max="13840" width="12.140625" style="252" customWidth="1"/>
    <col min="13841" max="14080" width="9.140625" style="252"/>
    <col min="14081" max="14081" width="57.42578125" style="252" customWidth="1"/>
    <col min="14082" max="14082" width="10.42578125" style="252" customWidth="1"/>
    <col min="14083" max="14083" width="19.5703125" style="252" customWidth="1"/>
    <col min="14084" max="14085" width="14.42578125" style="252" customWidth="1"/>
    <col min="14086" max="14086" width="17.28515625" style="252" customWidth="1"/>
    <col min="14087" max="14088" width="14.42578125" style="252" customWidth="1"/>
    <col min="14089" max="14089" width="18.140625" style="252" customWidth="1"/>
    <col min="14090" max="14090" width="14.42578125" style="252" customWidth="1"/>
    <col min="14091" max="14091" width="12.140625" style="252" customWidth="1"/>
    <col min="14092" max="14092" width="20.42578125" style="252" customWidth="1"/>
    <col min="14093" max="14093" width="20.5703125" style="252" customWidth="1"/>
    <col min="14094" max="14096" width="12.140625" style="252" customWidth="1"/>
    <col min="14097" max="14336" width="9.140625" style="252"/>
    <col min="14337" max="14337" width="57.42578125" style="252" customWidth="1"/>
    <col min="14338" max="14338" width="10.42578125" style="252" customWidth="1"/>
    <col min="14339" max="14339" width="19.5703125" style="252" customWidth="1"/>
    <col min="14340" max="14341" width="14.42578125" style="252" customWidth="1"/>
    <col min="14342" max="14342" width="17.28515625" style="252" customWidth="1"/>
    <col min="14343" max="14344" width="14.42578125" style="252" customWidth="1"/>
    <col min="14345" max="14345" width="18.140625" style="252" customWidth="1"/>
    <col min="14346" max="14346" width="14.42578125" style="252" customWidth="1"/>
    <col min="14347" max="14347" width="12.140625" style="252" customWidth="1"/>
    <col min="14348" max="14348" width="20.42578125" style="252" customWidth="1"/>
    <col min="14349" max="14349" width="20.5703125" style="252" customWidth="1"/>
    <col min="14350" max="14352" width="12.140625" style="252" customWidth="1"/>
    <col min="14353" max="14592" width="9.140625" style="252"/>
    <col min="14593" max="14593" width="57.42578125" style="252" customWidth="1"/>
    <col min="14594" max="14594" width="10.42578125" style="252" customWidth="1"/>
    <col min="14595" max="14595" width="19.5703125" style="252" customWidth="1"/>
    <col min="14596" max="14597" width="14.42578125" style="252" customWidth="1"/>
    <col min="14598" max="14598" width="17.28515625" style="252" customWidth="1"/>
    <col min="14599" max="14600" width="14.42578125" style="252" customWidth="1"/>
    <col min="14601" max="14601" width="18.140625" style="252" customWidth="1"/>
    <col min="14602" max="14602" width="14.42578125" style="252" customWidth="1"/>
    <col min="14603" max="14603" width="12.140625" style="252" customWidth="1"/>
    <col min="14604" max="14604" width="20.42578125" style="252" customWidth="1"/>
    <col min="14605" max="14605" width="20.5703125" style="252" customWidth="1"/>
    <col min="14606" max="14608" width="12.140625" style="252" customWidth="1"/>
    <col min="14609" max="14848" width="9.140625" style="252"/>
    <col min="14849" max="14849" width="57.42578125" style="252" customWidth="1"/>
    <col min="14850" max="14850" width="10.42578125" style="252" customWidth="1"/>
    <col min="14851" max="14851" width="19.5703125" style="252" customWidth="1"/>
    <col min="14852" max="14853" width="14.42578125" style="252" customWidth="1"/>
    <col min="14854" max="14854" width="17.28515625" style="252" customWidth="1"/>
    <col min="14855" max="14856" width="14.42578125" style="252" customWidth="1"/>
    <col min="14857" max="14857" width="18.140625" style="252" customWidth="1"/>
    <col min="14858" max="14858" width="14.42578125" style="252" customWidth="1"/>
    <col min="14859" max="14859" width="12.140625" style="252" customWidth="1"/>
    <col min="14860" max="14860" width="20.42578125" style="252" customWidth="1"/>
    <col min="14861" max="14861" width="20.5703125" style="252" customWidth="1"/>
    <col min="14862" max="14864" width="12.140625" style="252" customWidth="1"/>
    <col min="14865" max="15104" width="9.140625" style="252"/>
    <col min="15105" max="15105" width="57.42578125" style="252" customWidth="1"/>
    <col min="15106" max="15106" width="10.42578125" style="252" customWidth="1"/>
    <col min="15107" max="15107" width="19.5703125" style="252" customWidth="1"/>
    <col min="15108" max="15109" width="14.42578125" style="252" customWidth="1"/>
    <col min="15110" max="15110" width="17.28515625" style="252" customWidth="1"/>
    <col min="15111" max="15112" width="14.42578125" style="252" customWidth="1"/>
    <col min="15113" max="15113" width="18.140625" style="252" customWidth="1"/>
    <col min="15114" max="15114" width="14.42578125" style="252" customWidth="1"/>
    <col min="15115" max="15115" width="12.140625" style="252" customWidth="1"/>
    <col min="15116" max="15116" width="20.42578125" style="252" customWidth="1"/>
    <col min="15117" max="15117" width="20.5703125" style="252" customWidth="1"/>
    <col min="15118" max="15120" width="12.140625" style="252" customWidth="1"/>
    <col min="15121" max="15360" width="9.140625" style="252"/>
    <col min="15361" max="15361" width="57.42578125" style="252" customWidth="1"/>
    <col min="15362" max="15362" width="10.42578125" style="252" customWidth="1"/>
    <col min="15363" max="15363" width="19.5703125" style="252" customWidth="1"/>
    <col min="15364" max="15365" width="14.42578125" style="252" customWidth="1"/>
    <col min="15366" max="15366" width="17.28515625" style="252" customWidth="1"/>
    <col min="15367" max="15368" width="14.42578125" style="252" customWidth="1"/>
    <col min="15369" max="15369" width="18.140625" style="252" customWidth="1"/>
    <col min="15370" max="15370" width="14.42578125" style="252" customWidth="1"/>
    <col min="15371" max="15371" width="12.140625" style="252" customWidth="1"/>
    <col min="15372" max="15372" width="20.42578125" style="252" customWidth="1"/>
    <col min="15373" max="15373" width="20.5703125" style="252" customWidth="1"/>
    <col min="15374" max="15376" width="12.140625" style="252" customWidth="1"/>
    <col min="15377" max="15616" width="9.140625" style="252"/>
    <col min="15617" max="15617" width="57.42578125" style="252" customWidth="1"/>
    <col min="15618" max="15618" width="10.42578125" style="252" customWidth="1"/>
    <col min="15619" max="15619" width="19.5703125" style="252" customWidth="1"/>
    <col min="15620" max="15621" width="14.42578125" style="252" customWidth="1"/>
    <col min="15622" max="15622" width="17.28515625" style="252" customWidth="1"/>
    <col min="15623" max="15624" width="14.42578125" style="252" customWidth="1"/>
    <col min="15625" max="15625" width="18.140625" style="252" customWidth="1"/>
    <col min="15626" max="15626" width="14.42578125" style="252" customWidth="1"/>
    <col min="15627" max="15627" width="12.140625" style="252" customWidth="1"/>
    <col min="15628" max="15628" width="20.42578125" style="252" customWidth="1"/>
    <col min="15629" max="15629" width="20.5703125" style="252" customWidth="1"/>
    <col min="15630" max="15632" width="12.140625" style="252" customWidth="1"/>
    <col min="15633" max="15872" width="9.140625" style="252"/>
    <col min="15873" max="15873" width="57.42578125" style="252" customWidth="1"/>
    <col min="15874" max="15874" width="10.42578125" style="252" customWidth="1"/>
    <col min="15875" max="15875" width="19.5703125" style="252" customWidth="1"/>
    <col min="15876" max="15877" width="14.42578125" style="252" customWidth="1"/>
    <col min="15878" max="15878" width="17.28515625" style="252" customWidth="1"/>
    <col min="15879" max="15880" width="14.42578125" style="252" customWidth="1"/>
    <col min="15881" max="15881" width="18.140625" style="252" customWidth="1"/>
    <col min="15882" max="15882" width="14.42578125" style="252" customWidth="1"/>
    <col min="15883" max="15883" width="12.140625" style="252" customWidth="1"/>
    <col min="15884" max="15884" width="20.42578125" style="252" customWidth="1"/>
    <col min="15885" max="15885" width="20.5703125" style="252" customWidth="1"/>
    <col min="15886" max="15888" width="12.140625" style="252" customWidth="1"/>
    <col min="15889" max="16128" width="9.140625" style="252"/>
    <col min="16129" max="16129" width="57.42578125" style="252" customWidth="1"/>
    <col min="16130" max="16130" width="10.42578125" style="252" customWidth="1"/>
    <col min="16131" max="16131" width="19.5703125" style="252" customWidth="1"/>
    <col min="16132" max="16133" width="14.42578125" style="252" customWidth="1"/>
    <col min="16134" max="16134" width="17.28515625" style="252" customWidth="1"/>
    <col min="16135" max="16136" width="14.42578125" style="252" customWidth="1"/>
    <col min="16137" max="16137" width="18.140625" style="252" customWidth="1"/>
    <col min="16138" max="16138" width="14.42578125" style="252" customWidth="1"/>
    <col min="16139" max="16139" width="12.140625" style="252" customWidth="1"/>
    <col min="16140" max="16140" width="20.42578125" style="252" customWidth="1"/>
    <col min="16141" max="16141" width="20.5703125" style="252" customWidth="1"/>
    <col min="16142" max="16144" width="12.140625" style="252" customWidth="1"/>
    <col min="16145" max="16384" width="9.140625" style="252"/>
  </cols>
  <sheetData>
    <row r="1" spans="1:16" s="249" customFormat="1" ht="49.5" customHeight="1">
      <c r="A1" s="1420" t="s">
        <v>0</v>
      </c>
      <c r="B1" s="1420"/>
      <c r="C1" s="1420"/>
      <c r="D1" s="1420"/>
      <c r="E1" s="1420"/>
      <c r="F1" s="1420"/>
      <c r="G1" s="1420"/>
      <c r="H1" s="1420"/>
      <c r="I1" s="1420"/>
      <c r="J1" s="1420"/>
      <c r="K1" s="248"/>
      <c r="L1" s="248"/>
      <c r="M1" s="248"/>
      <c r="N1" s="248"/>
      <c r="O1" s="248"/>
      <c r="P1" s="248"/>
    </row>
    <row r="2" spans="1:16" s="249" customFormat="1" ht="52.5" customHeight="1">
      <c r="A2" s="1421" t="s">
        <v>339</v>
      </c>
      <c r="B2" s="1422"/>
      <c r="C2" s="1422"/>
      <c r="D2" s="1422"/>
      <c r="E2" s="1422"/>
      <c r="F2" s="1423"/>
      <c r="G2" s="1423"/>
      <c r="H2" s="1423"/>
      <c r="I2" s="1423"/>
      <c r="J2" s="1424"/>
      <c r="K2" s="1424"/>
      <c r="L2" s="1424"/>
      <c r="M2" s="1424"/>
      <c r="N2" s="1424"/>
      <c r="O2" s="1424"/>
      <c r="P2" s="1424"/>
    </row>
    <row r="3" spans="1:16" ht="37.5" customHeight="1">
      <c r="A3" s="250" t="s">
        <v>2</v>
      </c>
      <c r="B3" s="1425" t="s">
        <v>3</v>
      </c>
      <c r="C3" s="1426"/>
      <c r="D3" s="1427"/>
      <c r="E3" s="1428"/>
      <c r="F3" s="1429"/>
      <c r="G3" s="1430"/>
      <c r="H3" s="1431"/>
      <c r="I3" s="1431"/>
      <c r="J3" s="1431"/>
      <c r="K3" s="251"/>
      <c r="L3" s="251"/>
      <c r="M3" s="251"/>
      <c r="N3" s="251"/>
      <c r="O3" s="251"/>
      <c r="P3" s="251"/>
    </row>
    <row r="4" spans="1:16" s="249" customFormat="1" ht="21" customHeight="1">
      <c r="A4" s="253" t="s">
        <v>4</v>
      </c>
      <c r="B4" s="1413">
        <v>57146781</v>
      </c>
      <c r="C4" s="1414"/>
      <c r="D4" s="1414"/>
      <c r="E4" s="1415"/>
      <c r="F4" s="1416"/>
      <c r="G4" s="1417"/>
      <c r="H4" s="1418"/>
      <c r="I4" s="1419"/>
      <c r="J4" s="1419"/>
      <c r="K4" s="254"/>
      <c r="L4" s="254"/>
      <c r="M4" s="254"/>
      <c r="N4" s="254"/>
      <c r="O4" s="254"/>
      <c r="P4" s="254"/>
    </row>
    <row r="5" spans="1:16" ht="23.25" customHeight="1"/>
    <row r="6" spans="1:16" ht="28.5" customHeight="1">
      <c r="A6" s="1432" t="s">
        <v>5</v>
      </c>
      <c r="B6" s="1432"/>
      <c r="C6" s="1432"/>
    </row>
    <row r="7" spans="1:16" ht="37.5">
      <c r="A7" s="250" t="s">
        <v>6</v>
      </c>
      <c r="B7" s="255" t="s">
        <v>7</v>
      </c>
      <c r="C7" s="256" t="s">
        <v>8</v>
      </c>
    </row>
    <row r="8" spans="1:16" ht="14.25" customHeight="1">
      <c r="A8" s="257">
        <v>1</v>
      </c>
      <c r="B8" s="257">
        <v>2</v>
      </c>
      <c r="C8" s="258">
        <v>3</v>
      </c>
    </row>
    <row r="9" spans="1:16" ht="29.25" customHeight="1">
      <c r="A9" s="259" t="s">
        <v>9</v>
      </c>
      <c r="B9" s="260" t="s">
        <v>10</v>
      </c>
      <c r="C9" s="261">
        <v>1</v>
      </c>
    </row>
    <row r="10" spans="1:16" ht="39" customHeight="1">
      <c r="A10" s="262" t="s">
        <v>11</v>
      </c>
      <c r="B10" s="260" t="s">
        <v>12</v>
      </c>
      <c r="C10" s="261">
        <v>0</v>
      </c>
    </row>
    <row r="11" spans="1:16" ht="40.5" customHeight="1">
      <c r="A11" s="262" t="s">
        <v>13</v>
      </c>
      <c r="B11" s="253" t="s">
        <v>14</v>
      </c>
      <c r="C11" s="261">
        <v>0</v>
      </c>
    </row>
    <row r="12" spans="1:16" ht="73.5" customHeight="1">
      <c r="A12" s="259" t="s">
        <v>15</v>
      </c>
      <c r="B12" s="260" t="s">
        <v>16</v>
      </c>
      <c r="C12" s="261">
        <v>0</v>
      </c>
    </row>
    <row r="13" spans="1:16" ht="80.25" customHeight="1">
      <c r="A13" s="263" t="s">
        <v>17</v>
      </c>
      <c r="B13" s="253" t="s">
        <v>18</v>
      </c>
      <c r="C13" s="261">
        <v>0</v>
      </c>
    </row>
    <row r="14" spans="1:16" ht="115.5" customHeight="1">
      <c r="A14" s="263" t="s">
        <v>19</v>
      </c>
      <c r="B14" s="253" t="s">
        <v>20</v>
      </c>
      <c r="C14" s="261">
        <v>0</v>
      </c>
    </row>
    <row r="15" spans="1:16" ht="93" customHeight="1">
      <c r="A15" s="263" t="s">
        <v>21</v>
      </c>
      <c r="B15" s="253" t="s">
        <v>22</v>
      </c>
      <c r="C15" s="261">
        <v>0</v>
      </c>
    </row>
    <row r="16" spans="1:16" ht="94.5" customHeight="1">
      <c r="A16" s="263" t="s">
        <v>23</v>
      </c>
      <c r="B16" s="253" t="s">
        <v>24</v>
      </c>
      <c r="C16" s="261">
        <v>0</v>
      </c>
    </row>
    <row r="17" spans="1:19" ht="83.25" customHeight="1">
      <c r="A17" s="264" t="s">
        <v>25</v>
      </c>
      <c r="B17" s="260" t="s">
        <v>26</v>
      </c>
      <c r="C17" s="261">
        <v>0</v>
      </c>
      <c r="L17" s="265"/>
    </row>
    <row r="18" spans="1:19" ht="13.15" customHeight="1">
      <c r="A18" s="266"/>
      <c r="B18" s="267"/>
      <c r="C18" s="268"/>
    </row>
    <row r="19" spans="1:19" ht="19.5" customHeight="1">
      <c r="A19" s="1433" t="s">
        <v>27</v>
      </c>
      <c r="B19" s="1434"/>
      <c r="C19" s="1434"/>
    </row>
    <row r="20" spans="1:19" ht="12" customHeight="1">
      <c r="A20" s="269"/>
      <c r="B20" s="267"/>
      <c r="C20" s="268"/>
    </row>
    <row r="21" spans="1:19" ht="83.25" customHeight="1">
      <c r="A21" s="270" t="s">
        <v>6</v>
      </c>
      <c r="B21" s="270" t="s">
        <v>7</v>
      </c>
      <c r="C21" s="271" t="s">
        <v>28</v>
      </c>
      <c r="D21" s="272"/>
      <c r="E21" s="272"/>
      <c r="F21" s="272"/>
      <c r="G21" s="272"/>
      <c r="H21" s="272"/>
      <c r="I21" s="272"/>
      <c r="J21" s="272"/>
      <c r="K21" s="272"/>
      <c r="L21" s="272"/>
      <c r="M21" s="272"/>
      <c r="N21" s="272"/>
      <c r="O21" s="272"/>
      <c r="P21" s="272"/>
      <c r="Q21" s="272"/>
      <c r="R21" s="272"/>
      <c r="S21" s="272"/>
    </row>
    <row r="22" spans="1:19" s="276" customFormat="1" ht="19.5" customHeight="1">
      <c r="A22" s="270">
        <v>1</v>
      </c>
      <c r="B22" s="270">
        <v>2</v>
      </c>
      <c r="C22" s="270">
        <v>3</v>
      </c>
      <c r="D22" s="273"/>
      <c r="E22" s="273"/>
      <c r="F22" s="273"/>
      <c r="G22" s="273"/>
      <c r="H22" s="273"/>
      <c r="I22" s="273"/>
      <c r="J22" s="274"/>
      <c r="K22" s="273"/>
      <c r="L22" s="273"/>
      <c r="M22" s="273"/>
      <c r="N22" s="273"/>
      <c r="O22" s="273"/>
      <c r="P22" s="273"/>
      <c r="Q22" s="275"/>
      <c r="R22" s="275"/>
      <c r="S22" s="275"/>
    </row>
    <row r="23" spans="1:19" ht="20.100000000000001" customHeight="1">
      <c r="A23" s="277" t="s">
        <v>29</v>
      </c>
      <c r="B23" s="260" t="s">
        <v>30</v>
      </c>
      <c r="C23" s="278">
        <v>1</v>
      </c>
      <c r="D23" s="272"/>
      <c r="E23" s="272"/>
      <c r="F23" s="272"/>
      <c r="G23" s="272"/>
      <c r="H23" s="272"/>
      <c r="I23" s="272"/>
      <c r="J23" s="272"/>
      <c r="K23" s="272"/>
      <c r="L23" s="272"/>
      <c r="M23" s="272"/>
      <c r="N23" s="272"/>
      <c r="O23" s="272"/>
      <c r="P23" s="272"/>
      <c r="Q23" s="272"/>
      <c r="R23" s="272"/>
      <c r="S23" s="272"/>
    </row>
    <row r="24" spans="1:19" ht="20.100000000000001" customHeight="1">
      <c r="A24" s="277" t="s">
        <v>31</v>
      </c>
      <c r="B24" s="253" t="s">
        <v>32</v>
      </c>
      <c r="C24" s="278"/>
      <c r="D24" s="272"/>
      <c r="E24" s="272"/>
      <c r="F24" s="272"/>
      <c r="G24" s="272"/>
      <c r="H24" s="272"/>
      <c r="I24" s="272"/>
      <c r="J24" s="272"/>
      <c r="K24" s="272"/>
      <c r="L24" s="272"/>
      <c r="M24" s="272"/>
      <c r="N24" s="272"/>
      <c r="O24" s="272"/>
      <c r="P24" s="272"/>
      <c r="Q24" s="272"/>
      <c r="R24" s="272"/>
      <c r="S24" s="272"/>
    </row>
    <row r="25" spans="1:19" ht="20.100000000000001" customHeight="1">
      <c r="A25" s="277" t="s">
        <v>33</v>
      </c>
      <c r="B25" s="253" t="s">
        <v>34</v>
      </c>
      <c r="C25" s="278"/>
      <c r="D25" s="272"/>
      <c r="E25" s="272"/>
      <c r="F25" s="272"/>
      <c r="G25" s="272"/>
      <c r="H25" s="272"/>
      <c r="I25" s="272"/>
      <c r="J25" s="272"/>
      <c r="K25" s="272"/>
      <c r="L25" s="272"/>
      <c r="M25" s="272"/>
      <c r="N25" s="272"/>
      <c r="O25" s="272"/>
      <c r="P25" s="272"/>
      <c r="Q25" s="272"/>
      <c r="R25" s="272"/>
      <c r="S25" s="272"/>
    </row>
    <row r="26" spans="1:19" ht="20.100000000000001" customHeight="1">
      <c r="A26" s="277" t="s">
        <v>35</v>
      </c>
      <c r="B26" s="253" t="s">
        <v>36</v>
      </c>
      <c r="C26" s="278">
        <v>2</v>
      </c>
      <c r="D26" s="272"/>
      <c r="E26" s="272"/>
      <c r="F26" s="272"/>
      <c r="G26" s="272"/>
      <c r="H26" s="272"/>
      <c r="I26" s="272"/>
      <c r="J26" s="272"/>
      <c r="K26" s="272"/>
      <c r="L26" s="272"/>
      <c r="M26" s="272"/>
      <c r="N26" s="272"/>
      <c r="O26" s="272"/>
      <c r="P26" s="272"/>
      <c r="Q26" s="272"/>
      <c r="R26" s="272"/>
      <c r="S26" s="272"/>
    </row>
    <row r="27" spans="1:19" ht="42" customHeight="1">
      <c r="A27" s="277" t="s">
        <v>37</v>
      </c>
      <c r="B27" s="253" t="s">
        <v>38</v>
      </c>
      <c r="C27" s="278">
        <v>1</v>
      </c>
      <c r="D27" s="272"/>
      <c r="E27" s="272"/>
      <c r="F27" s="272"/>
      <c r="G27" s="272"/>
      <c r="H27" s="272"/>
      <c r="I27" s="272"/>
      <c r="J27" s="272"/>
      <c r="K27" s="272"/>
      <c r="L27" s="272"/>
      <c r="M27" s="272"/>
      <c r="N27" s="272"/>
      <c r="O27" s="272"/>
      <c r="P27" s="272"/>
      <c r="Q27" s="272"/>
      <c r="R27" s="272"/>
      <c r="S27" s="272"/>
    </row>
    <row r="28" spans="1:19" ht="23.25" customHeight="1">
      <c r="A28" s="269"/>
      <c r="B28" s="267"/>
      <c r="C28" s="268"/>
    </row>
    <row r="29" spans="1:19" ht="24" customHeight="1">
      <c r="A29" s="1435" t="s">
        <v>39</v>
      </c>
      <c r="B29" s="1435"/>
      <c r="C29" s="1435"/>
      <c r="D29" s="1435"/>
      <c r="E29" s="1435"/>
      <c r="F29" s="1435"/>
      <c r="G29" s="1435"/>
      <c r="H29" s="1435"/>
      <c r="I29" s="1435"/>
      <c r="J29" s="1435"/>
    </row>
    <row r="30" spans="1:19" ht="13.5" customHeight="1">
      <c r="A30" s="279"/>
      <c r="B30" s="279"/>
      <c r="C30" s="279"/>
      <c r="D30" s="1436"/>
      <c r="E30" s="1436"/>
      <c r="F30" s="1436"/>
      <c r="G30" s="1436"/>
      <c r="H30" s="1436"/>
      <c r="I30" s="1436"/>
      <c r="J30" s="280"/>
      <c r="K30" s="280"/>
    </row>
    <row r="31" spans="1:19" ht="27" customHeight="1">
      <c r="A31" s="1437" t="s">
        <v>40</v>
      </c>
      <c r="B31" s="1437" t="s">
        <v>7</v>
      </c>
      <c r="C31" s="1437" t="s">
        <v>41</v>
      </c>
      <c r="D31" s="1437"/>
      <c r="E31" s="1437"/>
      <c r="F31" s="1437"/>
      <c r="G31" s="1438" t="s">
        <v>42</v>
      </c>
      <c r="H31" s="1439"/>
      <c r="I31" s="281" t="s">
        <v>43</v>
      </c>
      <c r="J31" s="282"/>
    </row>
    <row r="32" spans="1:19" ht="15" customHeight="1">
      <c r="A32" s="1437"/>
      <c r="B32" s="1437"/>
      <c r="C32" s="1440" t="s">
        <v>44</v>
      </c>
      <c r="D32" s="1437" t="s">
        <v>45</v>
      </c>
      <c r="E32" s="1437"/>
      <c r="F32" s="1437"/>
      <c r="G32" s="1440" t="s">
        <v>44</v>
      </c>
      <c r="H32" s="1440" t="s">
        <v>46</v>
      </c>
      <c r="I32" s="1437" t="s">
        <v>44</v>
      </c>
      <c r="J32" s="283"/>
    </row>
    <row r="33" spans="1:17" ht="81.75" customHeight="1">
      <c r="A33" s="1437"/>
      <c r="B33" s="1437"/>
      <c r="C33" s="1441"/>
      <c r="D33" s="270" t="s">
        <v>47</v>
      </c>
      <c r="E33" s="270" t="s">
        <v>48</v>
      </c>
      <c r="F33" s="270" t="s">
        <v>49</v>
      </c>
      <c r="G33" s="1443"/>
      <c r="H33" s="1441"/>
      <c r="I33" s="1437"/>
      <c r="J33" s="284"/>
      <c r="K33" s="272"/>
      <c r="L33" s="285"/>
      <c r="M33" s="285"/>
      <c r="N33" s="285"/>
      <c r="O33" s="285"/>
      <c r="P33" s="272"/>
      <c r="Q33" s="272"/>
    </row>
    <row r="34" spans="1:17" s="276" customFormat="1" ht="21" customHeight="1">
      <c r="A34" s="270">
        <v>1</v>
      </c>
      <c r="B34" s="270">
        <v>2</v>
      </c>
      <c r="C34" s="270">
        <v>3</v>
      </c>
      <c r="D34" s="270">
        <v>4</v>
      </c>
      <c r="E34" s="270">
        <v>5</v>
      </c>
      <c r="F34" s="270">
        <v>6</v>
      </c>
      <c r="G34" s="270">
        <v>7</v>
      </c>
      <c r="H34" s="270">
        <v>8</v>
      </c>
      <c r="I34" s="270">
        <v>9</v>
      </c>
      <c r="J34" s="274"/>
      <c r="K34" s="286"/>
      <c r="N34" s="287"/>
      <c r="O34" s="287"/>
      <c r="P34" s="273"/>
      <c r="Q34" s="275"/>
    </row>
    <row r="35" spans="1:17" ht="25.5" customHeight="1">
      <c r="A35" s="288" t="s">
        <v>50</v>
      </c>
      <c r="B35" s="260" t="s">
        <v>51</v>
      </c>
      <c r="C35" s="289">
        <f t="shared" ref="C35:G35" si="0">C36+C45+C46+C49+C50+C51+C52</f>
        <v>174</v>
      </c>
      <c r="D35" s="289">
        <f>D36+D45+D46+D49+D51+D52</f>
        <v>151</v>
      </c>
      <c r="E35" s="289">
        <f t="shared" si="0"/>
        <v>0</v>
      </c>
      <c r="F35" s="289">
        <f t="shared" si="0"/>
        <v>0</v>
      </c>
      <c r="G35" s="289">
        <f t="shared" si="0"/>
        <v>7</v>
      </c>
      <c r="H35" s="289">
        <f>H36+H45+H46+H49+H51+H52</f>
        <v>6</v>
      </c>
      <c r="I35" s="289">
        <f>I36+I45+I46+I49+I51+I52</f>
        <v>139</v>
      </c>
      <c r="J35" s="290"/>
      <c r="K35" s="291"/>
      <c r="N35" s="292"/>
      <c r="O35" s="292"/>
      <c r="Q35" s="272"/>
    </row>
    <row r="36" spans="1:17" ht="39.75" customHeight="1">
      <c r="A36" s="293" t="s">
        <v>52</v>
      </c>
      <c r="B36" s="260" t="s">
        <v>53</v>
      </c>
      <c r="C36" s="294">
        <f t="shared" ref="C36:I36" si="1">C37+C38+C39+C40+C41+C42+C43+C44</f>
        <v>0</v>
      </c>
      <c r="D36" s="294">
        <f t="shared" si="1"/>
        <v>0</v>
      </c>
      <c r="E36" s="294">
        <f t="shared" si="1"/>
        <v>0</v>
      </c>
      <c r="F36" s="294">
        <f t="shared" si="1"/>
        <v>0</v>
      </c>
      <c r="G36" s="294">
        <f t="shared" si="1"/>
        <v>0</v>
      </c>
      <c r="H36" s="294">
        <f t="shared" si="1"/>
        <v>0</v>
      </c>
      <c r="I36" s="294">
        <f t="shared" si="1"/>
        <v>0</v>
      </c>
      <c r="J36" s="295"/>
      <c r="K36" s="272"/>
      <c r="L36" s="285"/>
      <c r="M36" s="285"/>
      <c r="N36" s="296"/>
      <c r="O36" s="297"/>
      <c r="P36" s="298"/>
      <c r="Q36" s="272"/>
    </row>
    <row r="37" spans="1:17" ht="36" customHeight="1">
      <c r="A37" s="299" t="s">
        <v>54</v>
      </c>
      <c r="B37" s="253" t="s">
        <v>55</v>
      </c>
      <c r="C37" s="300"/>
      <c r="D37" s="300"/>
      <c r="E37" s="300"/>
      <c r="F37" s="300"/>
      <c r="G37" s="300"/>
      <c r="H37" s="300"/>
      <c r="I37" s="300"/>
      <c r="J37" s="301"/>
      <c r="K37" s="272"/>
      <c r="L37" s="302"/>
      <c r="M37" s="303"/>
      <c r="N37" s="304"/>
      <c r="O37" s="305"/>
      <c r="P37" s="306"/>
      <c r="Q37" s="272"/>
    </row>
    <row r="38" spans="1:17" ht="23.1" customHeight="1">
      <c r="A38" s="307" t="s">
        <v>56</v>
      </c>
      <c r="B38" s="260" t="s">
        <v>57</v>
      </c>
      <c r="C38" s="300"/>
      <c r="D38" s="300"/>
      <c r="E38" s="300"/>
      <c r="F38" s="300"/>
      <c r="G38" s="300"/>
      <c r="H38" s="300"/>
      <c r="I38" s="300"/>
      <c r="J38" s="301"/>
      <c r="L38" s="308"/>
      <c r="M38" s="272"/>
      <c r="N38" s="272"/>
      <c r="O38" s="272"/>
      <c r="P38" s="309"/>
    </row>
    <row r="39" spans="1:17" ht="23.1" customHeight="1">
      <c r="A39" s="310" t="s">
        <v>58</v>
      </c>
      <c r="B39" s="260" t="s">
        <v>59</v>
      </c>
      <c r="C39" s="300"/>
      <c r="D39" s="300"/>
      <c r="E39" s="300"/>
      <c r="F39" s="300"/>
      <c r="G39" s="300"/>
      <c r="H39" s="300"/>
      <c r="I39" s="300"/>
      <c r="J39" s="301"/>
      <c r="P39" s="309"/>
    </row>
    <row r="40" spans="1:17" ht="23.1" customHeight="1">
      <c r="A40" s="307" t="s">
        <v>60</v>
      </c>
      <c r="B40" s="253" t="s">
        <v>61</v>
      </c>
      <c r="C40" s="300"/>
      <c r="D40" s="300"/>
      <c r="E40" s="300"/>
      <c r="F40" s="300"/>
      <c r="G40" s="300"/>
      <c r="H40" s="300"/>
      <c r="I40" s="300"/>
      <c r="J40" s="301"/>
      <c r="P40" s="309"/>
    </row>
    <row r="41" spans="1:17" ht="23.1" customHeight="1">
      <c r="A41" s="307" t="s">
        <v>62</v>
      </c>
      <c r="B41" s="260" t="s">
        <v>63</v>
      </c>
      <c r="C41" s="300"/>
      <c r="D41" s="300"/>
      <c r="E41" s="300"/>
      <c r="F41" s="300"/>
      <c r="G41" s="300"/>
      <c r="H41" s="300"/>
      <c r="I41" s="300"/>
      <c r="J41" s="301"/>
      <c r="P41" s="309"/>
    </row>
    <row r="42" spans="1:17" ht="23.1" customHeight="1">
      <c r="A42" s="307" t="s">
        <v>64</v>
      </c>
      <c r="B42" s="260" t="s">
        <v>65</v>
      </c>
      <c r="C42" s="300"/>
      <c r="D42" s="300"/>
      <c r="E42" s="300"/>
      <c r="F42" s="300"/>
      <c r="G42" s="300"/>
      <c r="H42" s="300"/>
      <c r="I42" s="300"/>
      <c r="J42" s="301"/>
      <c r="P42" s="309"/>
    </row>
    <row r="43" spans="1:17" ht="23.1" customHeight="1">
      <c r="A43" s="307" t="s">
        <v>66</v>
      </c>
      <c r="B43" s="253" t="s">
        <v>67</v>
      </c>
      <c r="C43" s="300"/>
      <c r="D43" s="300"/>
      <c r="E43" s="300"/>
      <c r="F43" s="300"/>
      <c r="G43" s="300"/>
      <c r="H43" s="300"/>
      <c r="I43" s="300"/>
      <c r="J43" s="301"/>
      <c r="P43" s="309"/>
    </row>
    <row r="44" spans="1:17" ht="23.1" customHeight="1">
      <c r="A44" s="307" t="s">
        <v>68</v>
      </c>
      <c r="B44" s="260" t="s">
        <v>69</v>
      </c>
      <c r="C44" s="300"/>
      <c r="D44" s="300"/>
      <c r="E44" s="300"/>
      <c r="F44" s="300"/>
      <c r="G44" s="300"/>
      <c r="H44" s="300"/>
      <c r="I44" s="300"/>
      <c r="J44" s="301"/>
      <c r="P44" s="309"/>
    </row>
    <row r="45" spans="1:17" ht="23.1" customHeight="1">
      <c r="A45" s="311" t="s">
        <v>70</v>
      </c>
      <c r="B45" s="260" t="s">
        <v>71</v>
      </c>
      <c r="C45" s="300">
        <v>174</v>
      </c>
      <c r="D45" s="300">
        <v>151</v>
      </c>
      <c r="E45" s="300"/>
      <c r="F45" s="300"/>
      <c r="G45" s="300">
        <v>7</v>
      </c>
      <c r="H45" s="300">
        <v>6</v>
      </c>
      <c r="I45" s="300">
        <v>139</v>
      </c>
      <c r="J45" s="312"/>
      <c r="P45" s="309"/>
    </row>
    <row r="46" spans="1:17" ht="23.1" customHeight="1">
      <c r="A46" s="311" t="s">
        <v>72</v>
      </c>
      <c r="B46" s="253" t="s">
        <v>73</v>
      </c>
      <c r="C46" s="300"/>
      <c r="D46" s="300"/>
      <c r="E46" s="300"/>
      <c r="F46" s="300"/>
      <c r="G46" s="300"/>
      <c r="H46" s="300"/>
      <c r="I46" s="300"/>
      <c r="J46" s="312"/>
      <c r="P46" s="309"/>
    </row>
    <row r="47" spans="1:17" ht="33.75" customHeight="1">
      <c r="A47" s="277" t="s">
        <v>74</v>
      </c>
      <c r="B47" s="260" t="s">
        <v>75</v>
      </c>
      <c r="C47" s="300"/>
      <c r="D47" s="313"/>
      <c r="E47" s="313"/>
      <c r="F47" s="313"/>
      <c r="G47" s="313"/>
      <c r="H47" s="313"/>
      <c r="I47" s="313"/>
      <c r="J47" s="312"/>
      <c r="P47" s="309"/>
    </row>
    <row r="48" spans="1:17" ht="23.1" customHeight="1">
      <c r="A48" s="277" t="s">
        <v>76</v>
      </c>
      <c r="B48" s="260" t="s">
        <v>77</v>
      </c>
      <c r="C48" s="300"/>
      <c r="D48" s="313"/>
      <c r="E48" s="313"/>
      <c r="F48" s="313"/>
      <c r="G48" s="313"/>
      <c r="H48" s="313"/>
      <c r="I48" s="313"/>
      <c r="J48" s="312"/>
      <c r="P48" s="309"/>
    </row>
    <row r="49" spans="1:17" ht="23.1" customHeight="1">
      <c r="A49" s="314" t="s">
        <v>78</v>
      </c>
      <c r="B49" s="253" t="s">
        <v>79</v>
      </c>
      <c r="C49" s="300"/>
      <c r="D49" s="313"/>
      <c r="E49" s="313"/>
      <c r="F49" s="313"/>
      <c r="G49" s="313"/>
      <c r="H49" s="313"/>
      <c r="I49" s="313"/>
      <c r="J49" s="312"/>
    </row>
    <row r="50" spans="1:17" ht="23.1" customHeight="1">
      <c r="A50" s="314" t="s">
        <v>80</v>
      </c>
      <c r="B50" s="260" t="s">
        <v>81</v>
      </c>
      <c r="C50" s="300"/>
      <c r="D50" s="315" t="s">
        <v>82</v>
      </c>
      <c r="E50" s="313"/>
      <c r="F50" s="313"/>
      <c r="G50" s="313"/>
      <c r="H50" s="315" t="s">
        <v>82</v>
      </c>
      <c r="I50" s="313"/>
      <c r="J50" s="312"/>
    </row>
    <row r="51" spans="1:17" ht="23.1" customHeight="1">
      <c r="A51" s="314" t="s">
        <v>83</v>
      </c>
      <c r="B51" s="260" t="s">
        <v>84</v>
      </c>
      <c r="C51" s="300"/>
      <c r="D51" s="313"/>
      <c r="E51" s="313"/>
      <c r="F51" s="313"/>
      <c r="G51" s="313"/>
      <c r="H51" s="313"/>
      <c r="I51" s="313"/>
      <c r="J51" s="312"/>
    </row>
    <row r="52" spans="1:17" ht="23.1" customHeight="1">
      <c r="A52" s="316" t="s">
        <v>85</v>
      </c>
      <c r="B52" s="253" t="s">
        <v>86</v>
      </c>
      <c r="C52" s="300"/>
      <c r="D52" s="313"/>
      <c r="E52" s="313"/>
      <c r="F52" s="313"/>
      <c r="G52" s="313"/>
      <c r="H52" s="313"/>
      <c r="I52" s="313"/>
      <c r="J52" s="312"/>
    </row>
    <row r="53" spans="1:17" ht="37.5" customHeight="1">
      <c r="A53" s="317" t="s">
        <v>87</v>
      </c>
      <c r="B53" s="260" t="s">
        <v>88</v>
      </c>
      <c r="C53" s="300"/>
      <c r="D53" s="313"/>
      <c r="E53" s="313"/>
      <c r="F53" s="313"/>
      <c r="G53" s="313"/>
      <c r="H53" s="313"/>
      <c r="I53" s="313"/>
      <c r="J53" s="312"/>
    </row>
    <row r="54" spans="1:17" ht="20.25" customHeight="1">
      <c r="A54" s="318" t="s">
        <v>89</v>
      </c>
      <c r="B54" s="260" t="s">
        <v>90</v>
      </c>
      <c r="C54" s="300"/>
      <c r="D54" s="313"/>
      <c r="E54" s="313"/>
      <c r="F54" s="313"/>
      <c r="G54" s="313"/>
      <c r="H54" s="313"/>
      <c r="I54" s="313"/>
      <c r="J54" s="312"/>
    </row>
    <row r="55" spans="1:17" ht="32.25" customHeight="1">
      <c r="A55" s="262" t="s">
        <v>91</v>
      </c>
      <c r="B55" s="253" t="s">
        <v>92</v>
      </c>
      <c r="C55" s="300"/>
      <c r="D55" s="315" t="s">
        <v>82</v>
      </c>
      <c r="E55" s="315" t="s">
        <v>82</v>
      </c>
      <c r="F55" s="315" t="s">
        <v>82</v>
      </c>
      <c r="G55" s="313"/>
      <c r="H55" s="315" t="s">
        <v>82</v>
      </c>
      <c r="I55" s="315" t="s">
        <v>82</v>
      </c>
      <c r="J55" s="312"/>
    </row>
    <row r="56" spans="1:17" ht="18.95" customHeight="1">
      <c r="A56" s="319" t="s">
        <v>93</v>
      </c>
      <c r="B56" s="260" t="s">
        <v>94</v>
      </c>
      <c r="C56" s="300"/>
      <c r="D56" s="315" t="s">
        <v>82</v>
      </c>
      <c r="E56" s="315" t="s">
        <v>82</v>
      </c>
      <c r="F56" s="315" t="s">
        <v>82</v>
      </c>
      <c r="G56" s="313"/>
      <c r="H56" s="315" t="s">
        <v>82</v>
      </c>
      <c r="I56" s="315" t="s">
        <v>82</v>
      </c>
      <c r="J56" s="312"/>
    </row>
    <row r="57" spans="1:17" ht="18.95" customHeight="1">
      <c r="A57" s="320" t="s">
        <v>95</v>
      </c>
      <c r="B57" s="260" t="s">
        <v>96</v>
      </c>
      <c r="C57" s="300"/>
      <c r="D57" s="315" t="s">
        <v>82</v>
      </c>
      <c r="E57" s="315" t="s">
        <v>82</v>
      </c>
      <c r="F57" s="315" t="s">
        <v>82</v>
      </c>
      <c r="G57" s="313"/>
      <c r="H57" s="315" t="s">
        <v>82</v>
      </c>
      <c r="I57" s="315" t="s">
        <v>82</v>
      </c>
      <c r="J57" s="321"/>
      <c r="K57" s="322"/>
      <c r="L57" s="322"/>
      <c r="M57" s="322"/>
      <c r="N57" s="322"/>
      <c r="O57" s="322"/>
      <c r="P57" s="322"/>
    </row>
    <row r="58" spans="1:17" ht="37.5" customHeight="1">
      <c r="A58" s="323"/>
      <c r="B58" s="324"/>
      <c r="C58" s="325"/>
      <c r="D58" s="326"/>
      <c r="E58" s="326"/>
      <c r="F58" s="327"/>
      <c r="G58" s="326"/>
      <c r="H58" s="326"/>
      <c r="I58" s="321"/>
      <c r="J58" s="321"/>
      <c r="K58" s="328"/>
      <c r="L58" s="328"/>
      <c r="M58" s="328"/>
      <c r="N58" s="328"/>
      <c r="O58" s="328"/>
      <c r="P58" s="328"/>
    </row>
    <row r="59" spans="1:17" ht="21" customHeight="1">
      <c r="A59" s="1435" t="s">
        <v>97</v>
      </c>
      <c r="B59" s="1435"/>
      <c r="C59" s="1435"/>
      <c r="D59" s="1435"/>
      <c r="E59" s="1435"/>
      <c r="F59" s="1435"/>
      <c r="G59" s="1435"/>
      <c r="H59" s="1435"/>
      <c r="I59" s="1435"/>
      <c r="J59" s="1435"/>
      <c r="K59" s="1435"/>
      <c r="L59" s="1435"/>
      <c r="M59" s="1435"/>
      <c r="N59" s="1435"/>
    </row>
    <row r="60" spans="1:17" ht="13.5" customHeight="1">
      <c r="A60" s="279"/>
      <c r="B60" s="279"/>
      <c r="C60" s="279"/>
      <c r="D60" s="279"/>
      <c r="E60" s="279"/>
      <c r="F60" s="279"/>
      <c r="G60" s="279"/>
      <c r="H60" s="1444"/>
      <c r="I60" s="1444"/>
      <c r="J60" s="1444"/>
      <c r="K60" s="1444"/>
      <c r="L60" s="329"/>
      <c r="M60" s="330"/>
      <c r="N60" s="330"/>
    </row>
    <row r="61" spans="1:17" ht="55.5" customHeight="1">
      <c r="A61" s="1437" t="s">
        <v>40</v>
      </c>
      <c r="B61" s="1437" t="s">
        <v>7</v>
      </c>
      <c r="C61" s="1440" t="s">
        <v>98</v>
      </c>
      <c r="D61" s="1437" t="s">
        <v>99</v>
      </c>
      <c r="E61" s="1437"/>
      <c r="F61" s="1437"/>
      <c r="G61" s="1437"/>
      <c r="H61" s="1437"/>
      <c r="I61" s="1437"/>
      <c r="J61" s="1437"/>
      <c r="K61" s="1445"/>
      <c r="L61" s="331"/>
      <c r="M61" s="331"/>
      <c r="N61" s="331"/>
      <c r="O61" s="285"/>
      <c r="P61" s="272"/>
      <c r="Q61" s="272"/>
    </row>
    <row r="62" spans="1:17" ht="15.75">
      <c r="A62" s="1437"/>
      <c r="B62" s="1437"/>
      <c r="C62" s="1441"/>
      <c r="D62" s="270" t="s">
        <v>100</v>
      </c>
      <c r="E62" s="270" t="s">
        <v>101</v>
      </c>
      <c r="F62" s="270" t="s">
        <v>102</v>
      </c>
      <c r="G62" s="270" t="s">
        <v>103</v>
      </c>
      <c r="H62" s="270" t="s">
        <v>104</v>
      </c>
      <c r="I62" s="270" t="s">
        <v>105</v>
      </c>
      <c r="J62" s="270" t="s">
        <v>106</v>
      </c>
      <c r="K62" s="270" t="s">
        <v>107</v>
      </c>
      <c r="L62" s="332"/>
      <c r="M62" s="332"/>
      <c r="N62" s="332"/>
      <c r="O62" s="285"/>
      <c r="P62" s="272"/>
      <c r="Q62" s="272"/>
    </row>
    <row r="63" spans="1:17" s="276" customFormat="1" ht="15.75" customHeight="1">
      <c r="A63" s="270">
        <v>1</v>
      </c>
      <c r="B63" s="270">
        <v>2</v>
      </c>
      <c r="C63" s="270">
        <v>3</v>
      </c>
      <c r="D63" s="270">
        <v>4</v>
      </c>
      <c r="E63" s="270">
        <v>5</v>
      </c>
      <c r="F63" s="270">
        <v>6</v>
      </c>
      <c r="G63" s="270">
        <v>7</v>
      </c>
      <c r="H63" s="270">
        <v>8</v>
      </c>
      <c r="I63" s="270">
        <v>9</v>
      </c>
      <c r="J63" s="333">
        <v>10</v>
      </c>
      <c r="K63" s="270">
        <v>11</v>
      </c>
      <c r="L63" s="287"/>
      <c r="M63" s="287"/>
      <c r="N63" s="287"/>
      <c r="O63" s="287"/>
      <c r="P63" s="273"/>
      <c r="Q63" s="275"/>
    </row>
    <row r="64" spans="1:17" ht="25.5" customHeight="1">
      <c r="A64" s="334" t="s">
        <v>108</v>
      </c>
      <c r="B64" s="260" t="s">
        <v>109</v>
      </c>
      <c r="C64" s="289">
        <f>C35</f>
        <v>174</v>
      </c>
      <c r="D64" s="300"/>
      <c r="E64" s="300"/>
      <c r="F64" s="300">
        <v>24</v>
      </c>
      <c r="G64" s="300">
        <v>26</v>
      </c>
      <c r="H64" s="300">
        <v>42</v>
      </c>
      <c r="I64" s="300">
        <v>43</v>
      </c>
      <c r="J64" s="300">
        <v>34</v>
      </c>
      <c r="K64" s="300">
        <v>5</v>
      </c>
      <c r="L64" s="335">
        <f>C64-D64-E64-F64-G64-H64-I64-J64-K64</f>
        <v>0</v>
      </c>
      <c r="M64" s="297"/>
      <c r="N64" s="297"/>
      <c r="O64" s="336"/>
      <c r="P64" s="272"/>
      <c r="Q64" s="272"/>
    </row>
    <row r="65" spans="1:18" ht="18" customHeight="1">
      <c r="A65" s="337" t="s">
        <v>110</v>
      </c>
      <c r="B65" s="260" t="s">
        <v>111</v>
      </c>
      <c r="C65" s="289">
        <f>D65+E65+F65+G65+H65+I65+J65+K65</f>
        <v>79</v>
      </c>
      <c r="D65" s="300"/>
      <c r="E65" s="300"/>
      <c r="F65" s="300">
        <v>15</v>
      </c>
      <c r="G65" s="300">
        <v>11</v>
      </c>
      <c r="H65" s="300">
        <v>14</v>
      </c>
      <c r="I65" s="300">
        <v>24</v>
      </c>
      <c r="J65" s="300">
        <v>15</v>
      </c>
      <c r="K65" s="300"/>
      <c r="L65" s="335">
        <v>0</v>
      </c>
      <c r="M65" s="297"/>
      <c r="N65" s="297"/>
      <c r="O65" s="285"/>
      <c r="P65" s="272"/>
      <c r="Q65" s="272"/>
    </row>
    <row r="66" spans="1:18" ht="33" customHeight="1">
      <c r="A66" s="334" t="s">
        <v>112</v>
      </c>
      <c r="B66" s="253" t="s">
        <v>113</v>
      </c>
      <c r="C66" s="289">
        <f>F35</f>
        <v>0</v>
      </c>
      <c r="D66" s="300"/>
      <c r="E66" s="300"/>
      <c r="F66" s="300"/>
      <c r="G66" s="300"/>
      <c r="H66" s="300"/>
      <c r="I66" s="300"/>
      <c r="J66" s="300"/>
      <c r="K66" s="300"/>
      <c r="L66" s="335">
        <f>C66-D66-E66-F66-G66-H66-I66-J66-K66</f>
        <v>0</v>
      </c>
      <c r="M66" s="297"/>
      <c r="N66" s="297"/>
      <c r="O66" s="338"/>
    </row>
    <row r="67" spans="1:18" ht="18" customHeight="1">
      <c r="A67" s="339" t="s">
        <v>114</v>
      </c>
      <c r="B67" s="260" t="s">
        <v>115</v>
      </c>
      <c r="C67" s="289">
        <f>D67+E67+F67+G67+H67+I67+J67+K67</f>
        <v>0</v>
      </c>
      <c r="D67" s="300"/>
      <c r="E67" s="300"/>
      <c r="F67" s="300"/>
      <c r="G67" s="300"/>
      <c r="H67" s="300"/>
      <c r="I67" s="300"/>
      <c r="J67" s="300"/>
      <c r="K67" s="300"/>
      <c r="L67" s="335"/>
      <c r="M67" s="297"/>
      <c r="N67" s="297"/>
      <c r="O67" s="338"/>
    </row>
    <row r="68" spans="1:18" ht="27" customHeight="1"/>
    <row r="69" spans="1:18" ht="26.25" customHeight="1">
      <c r="A69" s="1435" t="s">
        <v>116</v>
      </c>
      <c r="B69" s="1435"/>
      <c r="C69" s="1435"/>
      <c r="D69" s="1435"/>
    </row>
    <row r="70" spans="1:18" ht="13.5" customHeight="1">
      <c r="A70" s="1446"/>
      <c r="B70" s="1447"/>
      <c r="C70" s="1447"/>
      <c r="D70" s="1447"/>
    </row>
    <row r="71" spans="1:18" ht="94.5">
      <c r="A71" s="340" t="s">
        <v>40</v>
      </c>
      <c r="B71" s="340" t="s">
        <v>7</v>
      </c>
      <c r="C71" s="340" t="s">
        <v>117</v>
      </c>
      <c r="D71" s="341" t="s">
        <v>118</v>
      </c>
    </row>
    <row r="72" spans="1:18" s="276" customFormat="1" ht="15.75" customHeight="1">
      <c r="A72" s="270">
        <v>1</v>
      </c>
      <c r="B72" s="270">
        <v>2</v>
      </c>
      <c r="C72" s="270">
        <v>3</v>
      </c>
      <c r="D72" s="270">
        <v>4</v>
      </c>
      <c r="E72" s="273"/>
      <c r="F72" s="273"/>
      <c r="G72" s="273"/>
      <c r="H72" s="273"/>
      <c r="I72" s="273"/>
      <c r="J72" s="274"/>
      <c r="K72" s="273"/>
      <c r="L72" s="273"/>
      <c r="M72" s="273"/>
      <c r="N72" s="273"/>
      <c r="O72" s="273"/>
      <c r="P72" s="273"/>
      <c r="Q72" s="275"/>
      <c r="R72" s="275"/>
    </row>
    <row r="73" spans="1:18" ht="34.5" customHeight="1">
      <c r="A73" s="334" t="s">
        <v>119</v>
      </c>
      <c r="B73" s="260" t="s">
        <v>120</v>
      </c>
      <c r="C73" s="342">
        <v>0</v>
      </c>
      <c r="D73" s="342">
        <v>0</v>
      </c>
      <c r="E73" s="272"/>
      <c r="F73" s="272"/>
      <c r="G73" s="272"/>
      <c r="H73" s="272"/>
      <c r="I73" s="272"/>
      <c r="J73" s="272"/>
      <c r="K73" s="272"/>
      <c r="L73" s="272"/>
      <c r="M73" s="272"/>
      <c r="N73" s="272"/>
      <c r="O73" s="272"/>
      <c r="P73" s="272"/>
      <c r="Q73" s="272"/>
      <c r="R73" s="272"/>
    </row>
    <row r="74" spans="1:18" ht="36.75" customHeight="1">
      <c r="A74" s="334" t="s">
        <v>121</v>
      </c>
      <c r="B74" s="260" t="s">
        <v>122</v>
      </c>
      <c r="C74" s="342">
        <v>0</v>
      </c>
      <c r="D74" s="342">
        <v>0</v>
      </c>
      <c r="G74" s="265"/>
    </row>
    <row r="75" spans="1:18" ht="33.75" customHeight="1">
      <c r="A75" s="343"/>
      <c r="B75" s="301"/>
      <c r="C75" s="301"/>
      <c r="D75" s="344"/>
      <c r="E75" s="345"/>
      <c r="F75" s="345"/>
      <c r="G75" s="345"/>
      <c r="H75" s="345"/>
    </row>
    <row r="76" spans="1:18" ht="23.25" customHeight="1">
      <c r="A76" s="1435" t="s">
        <v>123</v>
      </c>
      <c r="B76" s="1435"/>
      <c r="C76" s="1435"/>
      <c r="D76" s="1435"/>
      <c r="E76" s="1435"/>
    </row>
    <row r="77" spans="1:18" ht="15" customHeight="1">
      <c r="A77" s="346"/>
      <c r="B77" s="1444"/>
      <c r="C77" s="1444"/>
      <c r="D77" s="1444"/>
      <c r="E77" s="347"/>
    </row>
    <row r="78" spans="1:18" ht="38.25">
      <c r="A78" s="348" t="s">
        <v>40</v>
      </c>
      <c r="B78" s="348" t="s">
        <v>7</v>
      </c>
      <c r="C78" s="348" t="s">
        <v>124</v>
      </c>
      <c r="D78" s="349" t="s">
        <v>125</v>
      </c>
      <c r="E78" s="283"/>
      <c r="F78" s="272"/>
      <c r="G78" s="272"/>
      <c r="H78" s="272"/>
      <c r="I78" s="272"/>
      <c r="J78" s="272"/>
      <c r="K78" s="272"/>
      <c r="L78" s="272"/>
      <c r="M78" s="272"/>
      <c r="N78" s="272"/>
      <c r="O78" s="272"/>
      <c r="P78" s="272"/>
      <c r="Q78" s="272"/>
    </row>
    <row r="79" spans="1:18" s="276" customFormat="1" ht="15" customHeight="1">
      <c r="A79" s="270">
        <v>1</v>
      </c>
      <c r="B79" s="270">
        <v>2</v>
      </c>
      <c r="C79" s="270">
        <v>3</v>
      </c>
      <c r="D79" s="270">
        <v>4</v>
      </c>
      <c r="E79" s="273"/>
      <c r="F79" s="273"/>
      <c r="G79" s="273"/>
      <c r="H79" s="273"/>
      <c r="I79" s="273"/>
      <c r="J79" s="274"/>
      <c r="K79" s="273"/>
      <c r="L79" s="273"/>
      <c r="M79" s="273"/>
      <c r="N79" s="273"/>
      <c r="O79" s="273"/>
      <c r="P79" s="273"/>
      <c r="Q79" s="275"/>
    </row>
    <row r="80" spans="1:18" ht="22.5" customHeight="1">
      <c r="A80" s="334" t="s">
        <v>108</v>
      </c>
      <c r="B80" s="260" t="s">
        <v>126</v>
      </c>
      <c r="C80" s="350" t="s">
        <v>82</v>
      </c>
      <c r="D80" s="351">
        <f>C35</f>
        <v>174</v>
      </c>
      <c r="E80" s="352"/>
      <c r="F80" s="272"/>
      <c r="G80" s="272"/>
      <c r="H80" s="272"/>
      <c r="I80" s="272"/>
      <c r="J80" s="272"/>
      <c r="K80" s="272"/>
      <c r="L80" s="272"/>
      <c r="M80" s="272"/>
      <c r="N80" s="272"/>
      <c r="O80" s="272"/>
      <c r="P80" s="272"/>
      <c r="Q80" s="272"/>
    </row>
    <row r="81" spans="1:18" ht="32.25">
      <c r="A81" s="353" t="s">
        <v>127</v>
      </c>
      <c r="B81" s="260"/>
      <c r="C81" s="350"/>
      <c r="D81" s="354"/>
      <c r="E81" s="352"/>
      <c r="F81" s="272"/>
      <c r="G81" s="272"/>
      <c r="H81" s="272"/>
      <c r="I81" s="272"/>
      <c r="J81" s="272"/>
      <c r="K81" s="272"/>
      <c r="L81" s="272"/>
      <c r="M81" s="272"/>
      <c r="N81" s="272"/>
      <c r="O81" s="272"/>
      <c r="P81" s="272"/>
      <c r="Q81" s="272"/>
    </row>
    <row r="82" spans="1:18" ht="18.95" customHeight="1">
      <c r="A82" s="355" t="s">
        <v>128</v>
      </c>
      <c r="B82" s="260" t="s">
        <v>129</v>
      </c>
      <c r="C82" s="342">
        <v>199</v>
      </c>
      <c r="D82" s="342">
        <v>174</v>
      </c>
      <c r="E82" s="268"/>
    </row>
    <row r="83" spans="1:18" ht="18.95" customHeight="1">
      <c r="A83" s="342"/>
      <c r="B83" s="260" t="s">
        <v>130</v>
      </c>
      <c r="C83" s="342"/>
      <c r="D83" s="342"/>
      <c r="E83" s="268"/>
    </row>
    <row r="84" spans="1:18" ht="18.95" customHeight="1">
      <c r="A84" s="342"/>
      <c r="B84" s="260" t="s">
        <v>131</v>
      </c>
      <c r="C84" s="356"/>
      <c r="D84" s="357"/>
      <c r="E84" s="268"/>
    </row>
    <row r="85" spans="1:18" ht="18.95" customHeight="1">
      <c r="A85" s="358"/>
      <c r="B85" s="260" t="s">
        <v>132</v>
      </c>
      <c r="C85" s="356"/>
      <c r="D85" s="357"/>
      <c r="E85" s="268"/>
    </row>
    <row r="86" spans="1:18" ht="18.95" customHeight="1">
      <c r="A86" s="358"/>
      <c r="B86" s="260" t="s">
        <v>133</v>
      </c>
      <c r="C86" s="356"/>
      <c r="D86" s="357"/>
      <c r="E86" s="268"/>
    </row>
    <row r="87" spans="1:18" ht="16.5" customHeight="1">
      <c r="A87" s="359"/>
      <c r="B87" s="360">
        <v>50</v>
      </c>
      <c r="C87" s="361"/>
      <c r="D87" s="362"/>
      <c r="E87" s="363"/>
    </row>
    <row r="88" spans="1:18" ht="14.25" customHeight="1">
      <c r="A88" s="364"/>
      <c r="B88" s="267"/>
      <c r="C88" s="268"/>
      <c r="D88" s="268"/>
      <c r="E88" s="268"/>
      <c r="F88" s="268"/>
      <c r="G88" s="268"/>
    </row>
    <row r="89" spans="1:18" ht="22.5" customHeight="1">
      <c r="A89" s="1435" t="s">
        <v>134</v>
      </c>
      <c r="B89" s="1435"/>
      <c r="C89" s="1435"/>
      <c r="D89" s="1435"/>
      <c r="E89" s="1435"/>
      <c r="F89" s="1435"/>
      <c r="G89" s="1435"/>
      <c r="H89" s="1435"/>
      <c r="I89" s="1435"/>
      <c r="J89" s="1435"/>
    </row>
    <row r="90" spans="1:18" ht="31.5" customHeight="1">
      <c r="A90" s="1442" t="s">
        <v>135</v>
      </c>
      <c r="B90" s="1442"/>
      <c r="C90" s="1442"/>
      <c r="D90" s="1442"/>
      <c r="E90" s="1442"/>
      <c r="F90" s="1442"/>
      <c r="G90" s="1442"/>
      <c r="H90" s="1442"/>
      <c r="I90" s="1442"/>
      <c r="J90" s="365"/>
    </row>
    <row r="91" spans="1:18" ht="17.100000000000001" customHeight="1">
      <c r="J91" s="366"/>
    </row>
    <row r="92" spans="1:18" ht="25.5" customHeight="1">
      <c r="A92" s="1437" t="s">
        <v>40</v>
      </c>
      <c r="B92" s="1437" t="s">
        <v>7</v>
      </c>
      <c r="C92" s="1437" t="s">
        <v>136</v>
      </c>
      <c r="D92" s="1438" t="s">
        <v>137</v>
      </c>
      <c r="E92" s="1449"/>
      <c r="F92" s="1449"/>
      <c r="G92" s="1439"/>
      <c r="H92" s="1437" t="s">
        <v>138</v>
      </c>
      <c r="I92" s="1437" t="s">
        <v>139</v>
      </c>
      <c r="J92" s="367"/>
    </row>
    <row r="93" spans="1:18" ht="109.5" customHeight="1">
      <c r="A93" s="1437"/>
      <c r="B93" s="1437"/>
      <c r="C93" s="1437"/>
      <c r="D93" s="270" t="s">
        <v>140</v>
      </c>
      <c r="E93" s="270" t="s">
        <v>141</v>
      </c>
      <c r="F93" s="270" t="s">
        <v>142</v>
      </c>
      <c r="G93" s="270" t="s">
        <v>143</v>
      </c>
      <c r="H93" s="1437"/>
      <c r="I93" s="1437"/>
      <c r="J93" s="367"/>
      <c r="K93" s="272"/>
      <c r="L93" s="272"/>
      <c r="M93" s="272"/>
      <c r="N93" s="368"/>
      <c r="O93" s="272"/>
      <c r="P93" s="272"/>
      <c r="Q93" s="272"/>
      <c r="R93" s="272"/>
    </row>
    <row r="94" spans="1:18" s="276" customFormat="1" ht="21" customHeight="1">
      <c r="A94" s="270">
        <v>1</v>
      </c>
      <c r="B94" s="270">
        <v>2</v>
      </c>
      <c r="C94" s="270">
        <v>3</v>
      </c>
      <c r="D94" s="270">
        <v>4</v>
      </c>
      <c r="E94" s="270">
        <v>5</v>
      </c>
      <c r="F94" s="270">
        <v>6</v>
      </c>
      <c r="G94" s="270">
        <v>7</v>
      </c>
      <c r="H94" s="270">
        <v>8</v>
      </c>
      <c r="I94" s="270">
        <v>9</v>
      </c>
      <c r="J94" s="274"/>
      <c r="K94" s="273"/>
      <c r="L94" s="273"/>
      <c r="M94" s="273"/>
      <c r="N94" s="273"/>
      <c r="O94" s="273"/>
      <c r="P94" s="273"/>
      <c r="Q94" s="275"/>
      <c r="R94" s="275"/>
    </row>
    <row r="95" spans="1:18" ht="32.25">
      <c r="A95" s="334" t="s">
        <v>144</v>
      </c>
      <c r="B95" s="260" t="s">
        <v>145</v>
      </c>
      <c r="C95" s="289">
        <f>C97+C98+C99+C100+C101+C102+C103+C104+C105+C106+C107</f>
        <v>13</v>
      </c>
      <c r="D95" s="289">
        <f t="shared" ref="D95:I95" si="2">D97+D98+D99+D100+D101+D102+D103+D104+D105+D106+D107</f>
        <v>10</v>
      </c>
      <c r="E95" s="289">
        <f t="shared" si="2"/>
        <v>10</v>
      </c>
      <c r="F95" s="289">
        <f t="shared" si="2"/>
        <v>3</v>
      </c>
      <c r="G95" s="289">
        <f t="shared" si="2"/>
        <v>3</v>
      </c>
      <c r="H95" s="289">
        <f t="shared" si="2"/>
        <v>13</v>
      </c>
      <c r="I95" s="289">
        <f t="shared" si="2"/>
        <v>0</v>
      </c>
      <c r="J95" s="352"/>
      <c r="K95" s="272"/>
      <c r="L95" s="272"/>
      <c r="M95" s="272"/>
      <c r="N95" s="272"/>
      <c r="O95" s="272"/>
      <c r="P95" s="272"/>
      <c r="Q95" s="272"/>
      <c r="R95" s="272"/>
    </row>
    <row r="96" spans="1:18" ht="17.100000000000001" customHeight="1">
      <c r="A96" s="369" t="s">
        <v>146</v>
      </c>
      <c r="B96" s="370"/>
      <c r="C96" s="300"/>
      <c r="D96" s="300"/>
      <c r="E96" s="300"/>
      <c r="F96" s="300"/>
      <c r="G96" s="300"/>
      <c r="H96" s="300"/>
      <c r="I96" s="300"/>
      <c r="J96" s="352"/>
      <c r="K96" s="272"/>
      <c r="L96" s="272"/>
      <c r="M96" s="368"/>
      <c r="N96" s="272"/>
      <c r="O96" s="272"/>
      <c r="P96" s="272"/>
      <c r="Q96" s="272"/>
      <c r="R96" s="272"/>
    </row>
    <row r="97" spans="1:46" ht="18.95" customHeight="1">
      <c r="A97" s="371" t="s">
        <v>147</v>
      </c>
      <c r="B97" s="260" t="s">
        <v>148</v>
      </c>
      <c r="C97" s="300">
        <v>9</v>
      </c>
      <c r="D97" s="300">
        <v>7</v>
      </c>
      <c r="E97" s="300">
        <v>7</v>
      </c>
      <c r="F97" s="300">
        <v>2</v>
      </c>
      <c r="G97" s="300">
        <v>2</v>
      </c>
      <c r="H97" s="300">
        <v>9</v>
      </c>
      <c r="I97" s="300">
        <v>0</v>
      </c>
      <c r="J97" s="352"/>
    </row>
    <row r="98" spans="1:46" ht="18.95" customHeight="1">
      <c r="A98" s="337" t="s">
        <v>149</v>
      </c>
      <c r="B98" s="253" t="s">
        <v>150</v>
      </c>
      <c r="C98" s="300">
        <v>1</v>
      </c>
      <c r="D98" s="300">
        <v>1</v>
      </c>
      <c r="E98" s="300">
        <v>1</v>
      </c>
      <c r="F98" s="300">
        <v>0</v>
      </c>
      <c r="G98" s="300">
        <v>0</v>
      </c>
      <c r="H98" s="300">
        <v>1</v>
      </c>
      <c r="I98" s="300">
        <v>0</v>
      </c>
      <c r="J98" s="352"/>
    </row>
    <row r="99" spans="1:46" ht="18.95" customHeight="1">
      <c r="A99" s="337" t="s">
        <v>151</v>
      </c>
      <c r="B99" s="260" t="s">
        <v>152</v>
      </c>
      <c r="C99" s="300">
        <v>2</v>
      </c>
      <c r="D99" s="300">
        <v>1</v>
      </c>
      <c r="E99" s="300">
        <v>1</v>
      </c>
      <c r="F99" s="300">
        <v>1</v>
      </c>
      <c r="G99" s="300">
        <v>1</v>
      </c>
      <c r="H99" s="300">
        <v>2</v>
      </c>
      <c r="I99" s="300">
        <v>0</v>
      </c>
      <c r="J99" s="352"/>
    </row>
    <row r="100" spans="1:46" ht="18.95" customHeight="1">
      <c r="A100" s="337" t="s">
        <v>153</v>
      </c>
      <c r="B100" s="260" t="s">
        <v>154</v>
      </c>
      <c r="C100" s="300">
        <v>1</v>
      </c>
      <c r="D100" s="300">
        <v>1</v>
      </c>
      <c r="E100" s="300">
        <v>1</v>
      </c>
      <c r="F100" s="300">
        <v>0</v>
      </c>
      <c r="G100" s="300">
        <v>0</v>
      </c>
      <c r="H100" s="300">
        <v>1</v>
      </c>
      <c r="I100" s="300">
        <v>0</v>
      </c>
      <c r="J100" s="352"/>
    </row>
    <row r="101" spans="1:46" ht="18.95" customHeight="1">
      <c r="A101" s="337" t="s">
        <v>155</v>
      </c>
      <c r="B101" s="253" t="s">
        <v>156</v>
      </c>
      <c r="C101" s="300"/>
      <c r="D101" s="300"/>
      <c r="E101" s="300"/>
      <c r="F101" s="300"/>
      <c r="G101" s="300"/>
      <c r="H101" s="300"/>
      <c r="I101" s="300"/>
      <c r="J101" s="352"/>
    </row>
    <row r="102" spans="1:46" ht="18.95" customHeight="1">
      <c r="A102" s="337" t="s">
        <v>157</v>
      </c>
      <c r="B102" s="260" t="s">
        <v>158</v>
      </c>
      <c r="C102" s="300"/>
      <c r="D102" s="300"/>
      <c r="E102" s="300"/>
      <c r="F102" s="300"/>
      <c r="G102" s="300"/>
      <c r="H102" s="300"/>
      <c r="I102" s="300"/>
      <c r="J102" s="352"/>
    </row>
    <row r="103" spans="1:46" ht="18.95" customHeight="1">
      <c r="A103" s="337" t="s">
        <v>159</v>
      </c>
      <c r="B103" s="260" t="s">
        <v>160</v>
      </c>
      <c r="C103" s="300"/>
      <c r="D103" s="300"/>
      <c r="E103" s="300"/>
      <c r="F103" s="300"/>
      <c r="G103" s="300"/>
      <c r="H103" s="300"/>
      <c r="I103" s="300"/>
      <c r="J103" s="352"/>
    </row>
    <row r="104" spans="1:46" ht="18.95" customHeight="1">
      <c r="A104" s="337" t="s">
        <v>161</v>
      </c>
      <c r="B104" s="253" t="s">
        <v>162</v>
      </c>
      <c r="C104" s="300"/>
      <c r="D104" s="300"/>
      <c r="E104" s="300"/>
      <c r="F104" s="300"/>
      <c r="G104" s="300"/>
      <c r="H104" s="300"/>
      <c r="I104" s="300"/>
      <c r="J104" s="352"/>
    </row>
    <row r="105" spans="1:46" ht="18.95" customHeight="1">
      <c r="A105" s="337" t="s">
        <v>163</v>
      </c>
      <c r="B105" s="260" t="s">
        <v>164</v>
      </c>
      <c r="C105" s="300"/>
      <c r="D105" s="300"/>
      <c r="E105" s="300"/>
      <c r="F105" s="300"/>
      <c r="G105" s="300"/>
      <c r="H105" s="300"/>
      <c r="I105" s="300"/>
      <c r="J105" s="352"/>
    </row>
    <row r="106" spans="1:46" ht="18.95" customHeight="1">
      <c r="A106" s="337" t="s">
        <v>165</v>
      </c>
      <c r="B106" s="260" t="s">
        <v>166</v>
      </c>
      <c r="C106" s="300"/>
      <c r="D106" s="300"/>
      <c r="E106" s="300"/>
      <c r="F106" s="300"/>
      <c r="G106" s="300"/>
      <c r="H106" s="300"/>
      <c r="I106" s="300"/>
      <c r="J106" s="352"/>
    </row>
    <row r="107" spans="1:46" ht="18.95" customHeight="1">
      <c r="A107" s="337" t="s">
        <v>167</v>
      </c>
      <c r="B107" s="253" t="s">
        <v>168</v>
      </c>
      <c r="C107" s="300"/>
      <c r="D107" s="300"/>
      <c r="E107" s="300"/>
      <c r="F107" s="300"/>
      <c r="G107" s="300"/>
      <c r="H107" s="300"/>
      <c r="I107" s="300"/>
      <c r="J107" s="352"/>
    </row>
    <row r="108" spans="1:46" ht="51.75" customHeight="1">
      <c r="A108" s="372" t="s">
        <v>169</v>
      </c>
      <c r="B108" s="260" t="s">
        <v>170</v>
      </c>
      <c r="C108" s="300"/>
      <c r="D108" s="315" t="s">
        <v>82</v>
      </c>
      <c r="E108" s="315" t="s">
        <v>82</v>
      </c>
      <c r="F108" s="315" t="s">
        <v>82</v>
      </c>
      <c r="G108" s="315" t="s">
        <v>82</v>
      </c>
      <c r="H108" s="313"/>
      <c r="I108" s="313"/>
      <c r="J108" s="352"/>
    </row>
    <row r="109" spans="1:46" ht="73.5" customHeight="1">
      <c r="A109" s="372" t="s">
        <v>171</v>
      </c>
      <c r="B109" s="260" t="s">
        <v>172</v>
      </c>
      <c r="C109" s="300">
        <v>13</v>
      </c>
      <c r="D109" s="313">
        <v>10</v>
      </c>
      <c r="E109" s="313">
        <v>10</v>
      </c>
      <c r="F109" s="313">
        <v>3</v>
      </c>
      <c r="G109" s="313">
        <v>3</v>
      </c>
      <c r="H109" s="313">
        <v>13</v>
      </c>
      <c r="I109" s="315" t="s">
        <v>82</v>
      </c>
      <c r="J109" s="352"/>
      <c r="K109" s="308"/>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row>
    <row r="110" spans="1:46" ht="39" customHeight="1">
      <c r="A110" s="374"/>
      <c r="B110" s="375"/>
      <c r="C110" s="375"/>
      <c r="D110" s="375"/>
      <c r="E110" s="375"/>
      <c r="F110" s="375"/>
      <c r="G110" s="375"/>
      <c r="H110" s="375"/>
      <c r="I110" s="376"/>
      <c r="J110" s="352"/>
    </row>
    <row r="111" spans="1:46" ht="19.5" customHeight="1">
      <c r="A111" s="1435" t="s">
        <v>173</v>
      </c>
      <c r="B111" s="1435"/>
      <c r="C111" s="1435"/>
      <c r="D111" s="1435"/>
      <c r="E111" s="1435"/>
      <c r="F111" s="1435"/>
      <c r="G111" s="1435"/>
      <c r="H111" s="1435"/>
      <c r="I111" s="1435"/>
      <c r="J111" s="352"/>
    </row>
    <row r="112" spans="1:46" ht="21.75" customHeight="1">
      <c r="A112" s="1450" t="s">
        <v>174</v>
      </c>
      <c r="B112" s="1450"/>
      <c r="C112" s="1450"/>
      <c r="D112" s="1450"/>
      <c r="E112" s="1450"/>
      <c r="F112" s="1450"/>
      <c r="G112" s="1450"/>
      <c r="H112" s="1450"/>
      <c r="I112" s="1450"/>
    </row>
    <row r="113" spans="1:19" ht="19.5" customHeight="1">
      <c r="A113" s="279"/>
      <c r="B113" s="279"/>
      <c r="C113" s="279"/>
      <c r="D113" s="279"/>
      <c r="E113" s="279"/>
      <c r="G113" s="330"/>
      <c r="H113" s="330"/>
      <c r="I113" s="330"/>
      <c r="L113" s="377"/>
    </row>
    <row r="114" spans="1:19" ht="15.75" customHeight="1">
      <c r="A114" s="1437" t="s">
        <v>40</v>
      </c>
      <c r="B114" s="1437" t="s">
        <v>7</v>
      </c>
      <c r="C114" s="1451" t="s">
        <v>175</v>
      </c>
      <c r="D114" s="1451"/>
      <c r="E114" s="1451"/>
      <c r="F114" s="1451"/>
      <c r="G114" s="1451"/>
      <c r="H114" s="1451"/>
      <c r="I114" s="1451"/>
      <c r="J114" s="1451"/>
      <c r="K114" s="1451"/>
      <c r="L114" s="1451"/>
      <c r="M114" s="378"/>
      <c r="N114" s="378"/>
      <c r="O114" s="378"/>
      <c r="P114" s="378"/>
      <c r="Q114" s="338"/>
      <c r="R114" s="338"/>
      <c r="S114" s="338"/>
    </row>
    <row r="115" spans="1:19" ht="28.5" customHeight="1">
      <c r="A115" s="1437"/>
      <c r="B115" s="1437"/>
      <c r="C115" s="270" t="s">
        <v>176</v>
      </c>
      <c r="D115" s="270" t="s">
        <v>177</v>
      </c>
      <c r="E115" s="270" t="s">
        <v>178</v>
      </c>
      <c r="F115" s="270" t="s">
        <v>179</v>
      </c>
      <c r="G115" s="270" t="s">
        <v>180</v>
      </c>
      <c r="H115" s="270" t="s">
        <v>181</v>
      </c>
      <c r="I115" s="379" t="s">
        <v>182</v>
      </c>
      <c r="J115" s="379" t="s">
        <v>183</v>
      </c>
      <c r="K115" s="379" t="s">
        <v>184</v>
      </c>
      <c r="L115" s="379" t="s">
        <v>185</v>
      </c>
      <c r="M115" s="378"/>
      <c r="N115" s="380"/>
      <c r="O115" s="378"/>
      <c r="P115" s="378"/>
      <c r="Q115" s="338"/>
      <c r="R115" s="338"/>
      <c r="S115" s="338"/>
    </row>
    <row r="116" spans="1:19" s="276" customFormat="1" ht="16.5" customHeight="1">
      <c r="A116" s="270">
        <v>1</v>
      </c>
      <c r="B116" s="270">
        <v>2</v>
      </c>
      <c r="C116" s="270">
        <v>3</v>
      </c>
      <c r="D116" s="270">
        <v>4</v>
      </c>
      <c r="E116" s="270">
        <v>5</v>
      </c>
      <c r="F116" s="270">
        <v>6</v>
      </c>
      <c r="G116" s="270">
        <v>7</v>
      </c>
      <c r="H116" s="270">
        <v>8</v>
      </c>
      <c r="I116" s="270">
        <v>9</v>
      </c>
      <c r="J116" s="333">
        <v>10</v>
      </c>
      <c r="K116" s="270">
        <v>11</v>
      </c>
      <c r="L116" s="270">
        <v>12</v>
      </c>
      <c r="M116" s="287"/>
      <c r="N116" s="287"/>
      <c r="O116" s="287"/>
      <c r="P116" s="287"/>
      <c r="Q116" s="381"/>
      <c r="R116" s="381"/>
      <c r="S116" s="381"/>
    </row>
    <row r="117" spans="1:19" ht="34.5" customHeight="1">
      <c r="A117" s="334" t="s">
        <v>186</v>
      </c>
      <c r="B117" s="253" t="s">
        <v>187</v>
      </c>
      <c r="C117" s="289">
        <f>C119+C120+C121+C122+C123+C124+C125+C126+C127+C128+C129</f>
        <v>2</v>
      </c>
      <c r="D117" s="289">
        <f t="shared" ref="D117:L117" si="3">D119+D120+D121+D122+D123+D124+D125+D126+D127+D128+D129</f>
        <v>0</v>
      </c>
      <c r="E117" s="289">
        <f t="shared" si="3"/>
        <v>0</v>
      </c>
      <c r="F117" s="289">
        <f t="shared" si="3"/>
        <v>1</v>
      </c>
      <c r="G117" s="289">
        <f t="shared" si="3"/>
        <v>3</v>
      </c>
      <c r="H117" s="289">
        <f t="shared" si="3"/>
        <v>5</v>
      </c>
      <c r="I117" s="289">
        <f t="shared" si="3"/>
        <v>0</v>
      </c>
      <c r="J117" s="289">
        <f t="shared" si="3"/>
        <v>1</v>
      </c>
      <c r="K117" s="289">
        <f t="shared" si="3"/>
        <v>1</v>
      </c>
      <c r="L117" s="289">
        <f t="shared" si="3"/>
        <v>0</v>
      </c>
      <c r="M117" s="382">
        <f>C95-C117-D117-E117-F117-G117-H117-I117-J117-K117-L117</f>
        <v>0</v>
      </c>
      <c r="N117" s="383"/>
      <c r="O117" s="384"/>
      <c r="P117" s="384"/>
      <c r="Q117" s="338"/>
      <c r="R117" s="338"/>
      <c r="S117" s="338"/>
    </row>
    <row r="118" spans="1:19" ht="18.75">
      <c r="A118" s="369" t="s">
        <v>146</v>
      </c>
      <c r="B118" s="385"/>
      <c r="C118" s="386"/>
      <c r="D118" s="386"/>
      <c r="E118" s="386"/>
      <c r="F118" s="386"/>
      <c r="G118" s="386"/>
      <c r="H118" s="386"/>
      <c r="I118" s="386"/>
      <c r="J118" s="386"/>
      <c r="K118" s="386"/>
      <c r="L118" s="386"/>
      <c r="M118" s="382"/>
      <c r="N118" s="387"/>
      <c r="O118" s="384"/>
      <c r="P118" s="384"/>
      <c r="Q118" s="338"/>
      <c r="R118" s="338"/>
      <c r="S118" s="338"/>
    </row>
    <row r="119" spans="1:19" ht="18.95" customHeight="1">
      <c r="A119" s="371" t="s">
        <v>147</v>
      </c>
      <c r="B119" s="260" t="s">
        <v>188</v>
      </c>
      <c r="C119" s="300">
        <v>1</v>
      </c>
      <c r="D119" s="300">
        <v>0</v>
      </c>
      <c r="E119" s="300">
        <v>0</v>
      </c>
      <c r="F119" s="300">
        <v>1</v>
      </c>
      <c r="G119" s="300">
        <v>2</v>
      </c>
      <c r="H119" s="300">
        <v>4</v>
      </c>
      <c r="I119" s="300">
        <v>0</v>
      </c>
      <c r="J119" s="300">
        <v>1</v>
      </c>
      <c r="K119" s="300">
        <v>0</v>
      </c>
      <c r="L119" s="300">
        <v>0</v>
      </c>
      <c r="M119" s="382">
        <f t="shared" ref="M119:M129" si="4">C97-C119-D119-E119-F119-G119-H119-I119-J119-K119-L119</f>
        <v>0</v>
      </c>
      <c r="N119" s="387"/>
      <c r="O119" s="378"/>
      <c r="P119" s="378"/>
      <c r="Q119" s="338"/>
      <c r="R119" s="338"/>
      <c r="S119" s="338"/>
    </row>
    <row r="120" spans="1:19" ht="18.95" customHeight="1">
      <c r="A120" s="337" t="s">
        <v>149</v>
      </c>
      <c r="B120" s="253" t="s">
        <v>189</v>
      </c>
      <c r="C120" s="300">
        <v>0</v>
      </c>
      <c r="D120" s="300">
        <v>0</v>
      </c>
      <c r="E120" s="300">
        <v>0</v>
      </c>
      <c r="F120" s="300">
        <v>0</v>
      </c>
      <c r="G120" s="300">
        <v>0</v>
      </c>
      <c r="H120" s="300">
        <v>1</v>
      </c>
      <c r="I120" s="300">
        <v>0</v>
      </c>
      <c r="J120" s="300">
        <v>0</v>
      </c>
      <c r="K120" s="300">
        <v>0</v>
      </c>
      <c r="L120" s="300">
        <v>0</v>
      </c>
      <c r="M120" s="382">
        <f t="shared" si="4"/>
        <v>0</v>
      </c>
      <c r="N120" s="387"/>
      <c r="O120" s="378"/>
      <c r="P120" s="378"/>
      <c r="Q120" s="338"/>
      <c r="R120" s="338"/>
      <c r="S120" s="338"/>
    </row>
    <row r="121" spans="1:19" ht="18.95" customHeight="1">
      <c r="A121" s="337" t="s">
        <v>151</v>
      </c>
      <c r="B121" s="260" t="s">
        <v>190</v>
      </c>
      <c r="C121" s="300">
        <v>0</v>
      </c>
      <c r="D121" s="300">
        <v>0</v>
      </c>
      <c r="E121" s="300">
        <v>0</v>
      </c>
      <c r="F121" s="300">
        <v>0</v>
      </c>
      <c r="G121" s="300">
        <v>1</v>
      </c>
      <c r="H121" s="300">
        <v>0</v>
      </c>
      <c r="I121" s="300">
        <v>0</v>
      </c>
      <c r="J121" s="300">
        <v>0</v>
      </c>
      <c r="K121" s="300">
        <v>1</v>
      </c>
      <c r="L121" s="300">
        <v>0</v>
      </c>
      <c r="M121" s="382">
        <f t="shared" si="4"/>
        <v>0</v>
      </c>
      <c r="N121" s="387"/>
      <c r="O121" s="378"/>
      <c r="P121" s="378"/>
      <c r="Q121" s="338"/>
      <c r="R121" s="338"/>
      <c r="S121" s="338"/>
    </row>
    <row r="122" spans="1:19" ht="18.95" customHeight="1">
      <c r="A122" s="337" t="s">
        <v>153</v>
      </c>
      <c r="B122" s="253" t="s">
        <v>191</v>
      </c>
      <c r="C122" s="300">
        <v>1</v>
      </c>
      <c r="D122" s="300">
        <v>0</v>
      </c>
      <c r="E122" s="300">
        <v>0</v>
      </c>
      <c r="F122" s="300">
        <v>0</v>
      </c>
      <c r="G122" s="300">
        <v>0</v>
      </c>
      <c r="H122" s="300">
        <v>0</v>
      </c>
      <c r="I122" s="300">
        <v>0</v>
      </c>
      <c r="J122" s="300">
        <v>0</v>
      </c>
      <c r="K122" s="300">
        <v>0</v>
      </c>
      <c r="L122" s="300">
        <v>0</v>
      </c>
      <c r="M122" s="382">
        <f t="shared" si="4"/>
        <v>0</v>
      </c>
      <c r="N122" s="387"/>
      <c r="O122" s="378"/>
      <c r="P122" s="378"/>
      <c r="Q122" s="338"/>
      <c r="R122" s="338"/>
      <c r="S122" s="338"/>
    </row>
    <row r="123" spans="1:19" ht="18.95" customHeight="1">
      <c r="A123" s="337" t="s">
        <v>155</v>
      </c>
      <c r="B123" s="260" t="s">
        <v>192</v>
      </c>
      <c r="C123" s="300"/>
      <c r="D123" s="300"/>
      <c r="E123" s="300"/>
      <c r="F123" s="300"/>
      <c r="G123" s="300"/>
      <c r="H123" s="300"/>
      <c r="I123" s="300"/>
      <c r="J123" s="300"/>
      <c r="K123" s="300"/>
      <c r="L123" s="300"/>
      <c r="M123" s="382">
        <f t="shared" si="4"/>
        <v>0</v>
      </c>
      <c r="N123" s="387"/>
      <c r="O123" s="378"/>
      <c r="P123" s="378"/>
      <c r="Q123" s="338"/>
      <c r="R123" s="338"/>
      <c r="S123" s="338"/>
    </row>
    <row r="124" spans="1:19" ht="18.95" customHeight="1">
      <c r="A124" s="337" t="s">
        <v>157</v>
      </c>
      <c r="B124" s="253" t="s">
        <v>193</v>
      </c>
      <c r="C124" s="300"/>
      <c r="D124" s="300"/>
      <c r="E124" s="300"/>
      <c r="F124" s="300"/>
      <c r="G124" s="300"/>
      <c r="H124" s="300"/>
      <c r="I124" s="300"/>
      <c r="J124" s="300"/>
      <c r="K124" s="300"/>
      <c r="L124" s="300"/>
      <c r="M124" s="382">
        <f t="shared" si="4"/>
        <v>0</v>
      </c>
      <c r="N124" s="387"/>
      <c r="O124" s="378"/>
      <c r="P124" s="378"/>
      <c r="Q124" s="338"/>
      <c r="R124" s="338"/>
      <c r="S124" s="338"/>
    </row>
    <row r="125" spans="1:19" ht="18.95" customHeight="1">
      <c r="A125" s="337" t="s">
        <v>159</v>
      </c>
      <c r="B125" s="260" t="s">
        <v>194</v>
      </c>
      <c r="C125" s="300"/>
      <c r="D125" s="300"/>
      <c r="E125" s="300"/>
      <c r="F125" s="300"/>
      <c r="G125" s="300"/>
      <c r="H125" s="300"/>
      <c r="I125" s="300"/>
      <c r="J125" s="300"/>
      <c r="K125" s="300"/>
      <c r="L125" s="300"/>
      <c r="M125" s="382">
        <f t="shared" si="4"/>
        <v>0</v>
      </c>
      <c r="N125" s="387"/>
      <c r="O125" s="378"/>
      <c r="P125" s="378"/>
      <c r="Q125" s="338"/>
      <c r="R125" s="338"/>
      <c r="S125" s="338"/>
    </row>
    <row r="126" spans="1:19" ht="18.95" customHeight="1">
      <c r="A126" s="337" t="s">
        <v>161</v>
      </c>
      <c r="B126" s="253" t="s">
        <v>195</v>
      </c>
      <c r="C126" s="300"/>
      <c r="D126" s="300"/>
      <c r="E126" s="300"/>
      <c r="F126" s="300"/>
      <c r="G126" s="300"/>
      <c r="H126" s="300"/>
      <c r="I126" s="300"/>
      <c r="J126" s="300"/>
      <c r="K126" s="300"/>
      <c r="L126" s="300"/>
      <c r="M126" s="382">
        <f t="shared" si="4"/>
        <v>0</v>
      </c>
      <c r="N126" s="387"/>
      <c r="O126" s="378"/>
      <c r="P126" s="378"/>
      <c r="Q126" s="338"/>
      <c r="R126" s="338"/>
      <c r="S126" s="338"/>
    </row>
    <row r="127" spans="1:19" ht="18.95" customHeight="1">
      <c r="A127" s="337" t="s">
        <v>163</v>
      </c>
      <c r="B127" s="260" t="s">
        <v>196</v>
      </c>
      <c r="C127" s="300"/>
      <c r="D127" s="300"/>
      <c r="E127" s="300"/>
      <c r="F127" s="300"/>
      <c r="G127" s="300"/>
      <c r="H127" s="300"/>
      <c r="I127" s="300"/>
      <c r="J127" s="300"/>
      <c r="K127" s="300"/>
      <c r="L127" s="300"/>
      <c r="M127" s="382">
        <f t="shared" si="4"/>
        <v>0</v>
      </c>
      <c r="N127" s="387"/>
      <c r="O127" s="378"/>
      <c r="P127" s="378"/>
      <c r="Q127" s="338"/>
      <c r="R127" s="338"/>
      <c r="S127" s="338"/>
    </row>
    <row r="128" spans="1:19" ht="18.95" customHeight="1">
      <c r="A128" s="337" t="s">
        <v>165</v>
      </c>
      <c r="B128" s="253" t="s">
        <v>197</v>
      </c>
      <c r="C128" s="300"/>
      <c r="D128" s="300"/>
      <c r="E128" s="300"/>
      <c r="F128" s="300"/>
      <c r="G128" s="300"/>
      <c r="H128" s="300"/>
      <c r="I128" s="300"/>
      <c r="J128" s="300"/>
      <c r="K128" s="300"/>
      <c r="L128" s="300"/>
      <c r="M128" s="382">
        <f t="shared" si="4"/>
        <v>0</v>
      </c>
      <c r="N128" s="387"/>
      <c r="O128" s="378"/>
      <c r="P128" s="378"/>
      <c r="Q128" s="338"/>
      <c r="R128" s="338"/>
      <c r="S128" s="338"/>
    </row>
    <row r="129" spans="1:20" ht="18.95" customHeight="1">
      <c r="A129" s="337" t="s">
        <v>167</v>
      </c>
      <c r="B129" s="260" t="s">
        <v>198</v>
      </c>
      <c r="C129" s="300"/>
      <c r="D129" s="300"/>
      <c r="E129" s="300"/>
      <c r="F129" s="300"/>
      <c r="G129" s="300"/>
      <c r="H129" s="300"/>
      <c r="I129" s="300"/>
      <c r="J129" s="300"/>
      <c r="K129" s="300"/>
      <c r="L129" s="300"/>
      <c r="M129" s="382">
        <f t="shared" si="4"/>
        <v>0</v>
      </c>
      <c r="N129" s="387"/>
      <c r="O129" s="378"/>
      <c r="P129" s="378"/>
      <c r="Q129" s="338"/>
      <c r="R129" s="338"/>
      <c r="S129" s="338"/>
    </row>
    <row r="130" spans="1:20" ht="27.75" customHeight="1">
      <c r="A130" s="249"/>
      <c r="B130" s="249"/>
      <c r="C130" s="249"/>
      <c r="D130" s="249"/>
      <c r="E130" s="249"/>
      <c r="F130" s="249"/>
      <c r="G130" s="249"/>
      <c r="H130" s="249"/>
      <c r="I130" s="249"/>
      <c r="J130" s="249"/>
      <c r="K130" s="249"/>
      <c r="L130" s="249"/>
      <c r="M130" s="249"/>
      <c r="N130" s="249"/>
      <c r="O130" s="249"/>
      <c r="P130" s="249"/>
    </row>
    <row r="131" spans="1:20" ht="23.25" customHeight="1">
      <c r="A131" s="1448" t="s">
        <v>199</v>
      </c>
      <c r="B131" s="1448"/>
      <c r="C131" s="1448"/>
      <c r="D131" s="1448"/>
      <c r="E131" s="1448"/>
      <c r="F131" s="1448"/>
      <c r="G131" s="1448"/>
      <c r="H131" s="1448"/>
      <c r="I131" s="1448"/>
      <c r="J131" s="1448"/>
      <c r="K131" s="1448"/>
      <c r="L131" s="1448"/>
      <c r="M131" s="1448"/>
      <c r="N131" s="249"/>
      <c r="O131" s="249"/>
      <c r="P131" s="249"/>
    </row>
    <row r="132" spans="1:20" ht="22.5" customHeight="1">
      <c r="A132" s="1442" t="s">
        <v>174</v>
      </c>
      <c r="B132" s="1442"/>
      <c r="C132" s="1442"/>
      <c r="D132" s="1442"/>
      <c r="E132" s="1442"/>
      <c r="F132" s="1442"/>
      <c r="G132" s="1442"/>
      <c r="H132" s="1442"/>
      <c r="I132" s="1442"/>
      <c r="J132" s="1442"/>
      <c r="K132" s="1442"/>
      <c r="L132" s="1442"/>
      <c r="M132" s="388"/>
      <c r="N132" s="388"/>
      <c r="O132" s="388"/>
      <c r="P132" s="388"/>
    </row>
    <row r="133" spans="1:20" ht="15" customHeight="1">
      <c r="A133" s="388"/>
      <c r="B133" s="388"/>
      <c r="C133" s="388"/>
      <c r="D133" s="388"/>
      <c r="E133" s="388"/>
      <c r="F133" s="388"/>
      <c r="G133" s="388"/>
      <c r="H133" s="388"/>
      <c r="I133" s="388"/>
      <c r="J133" s="1452"/>
      <c r="K133" s="1452"/>
      <c r="L133" s="1452"/>
      <c r="M133" s="1452"/>
      <c r="N133" s="1452"/>
      <c r="O133" s="1452"/>
      <c r="P133" s="1452"/>
    </row>
    <row r="134" spans="1:20" ht="33.75" customHeight="1">
      <c r="A134" s="1437" t="s">
        <v>40</v>
      </c>
      <c r="B134" s="1437" t="s">
        <v>7</v>
      </c>
      <c r="C134" s="1437" t="s">
        <v>200</v>
      </c>
      <c r="D134" s="1453" t="s">
        <v>201</v>
      </c>
      <c r="E134" s="1453"/>
      <c r="F134" s="1453"/>
      <c r="G134" s="1453"/>
      <c r="H134" s="1453"/>
      <c r="I134" s="1453"/>
      <c r="J134" s="1454" t="s">
        <v>202</v>
      </c>
      <c r="K134" s="1453" t="s">
        <v>203</v>
      </c>
      <c r="L134" s="1453"/>
      <c r="M134" s="1453"/>
      <c r="N134" s="1453"/>
      <c r="O134" s="1453"/>
      <c r="P134" s="1453"/>
    </row>
    <row r="135" spans="1:20" ht="61.15" customHeight="1">
      <c r="A135" s="1437"/>
      <c r="B135" s="1437"/>
      <c r="C135" s="1437"/>
      <c r="D135" s="270" t="s">
        <v>204</v>
      </c>
      <c r="E135" s="270" t="s">
        <v>205</v>
      </c>
      <c r="F135" s="270" t="s">
        <v>206</v>
      </c>
      <c r="G135" s="270" t="s">
        <v>207</v>
      </c>
      <c r="H135" s="270" t="s">
        <v>208</v>
      </c>
      <c r="I135" s="270" t="s">
        <v>209</v>
      </c>
      <c r="J135" s="1454"/>
      <c r="K135" s="270" t="s">
        <v>204</v>
      </c>
      <c r="L135" s="270" t="s">
        <v>205</v>
      </c>
      <c r="M135" s="270" t="s">
        <v>206</v>
      </c>
      <c r="N135" s="270" t="s">
        <v>207</v>
      </c>
      <c r="O135" s="270" t="s">
        <v>208</v>
      </c>
      <c r="P135" s="270" t="s">
        <v>209</v>
      </c>
    </row>
    <row r="136" spans="1:20" s="276" customFormat="1" ht="15.75" customHeight="1">
      <c r="A136" s="270">
        <v>1</v>
      </c>
      <c r="B136" s="270">
        <v>2</v>
      </c>
      <c r="C136" s="270">
        <v>3</v>
      </c>
      <c r="D136" s="270">
        <v>4</v>
      </c>
      <c r="E136" s="270">
        <v>5</v>
      </c>
      <c r="F136" s="270">
        <v>6</v>
      </c>
      <c r="G136" s="270">
        <v>7</v>
      </c>
      <c r="H136" s="270">
        <v>8</v>
      </c>
      <c r="I136" s="270">
        <v>9</v>
      </c>
      <c r="J136" s="333">
        <v>10</v>
      </c>
      <c r="K136" s="270">
        <v>11</v>
      </c>
      <c r="L136" s="270">
        <v>12</v>
      </c>
      <c r="M136" s="270">
        <v>13</v>
      </c>
      <c r="N136" s="270">
        <v>14</v>
      </c>
      <c r="O136" s="270">
        <v>15</v>
      </c>
      <c r="P136" s="270">
        <v>16</v>
      </c>
    </row>
    <row r="137" spans="1:20" ht="18.95" customHeight="1">
      <c r="A137" s="277" t="s">
        <v>210</v>
      </c>
      <c r="B137" s="253" t="s">
        <v>211</v>
      </c>
      <c r="C137" s="289">
        <f>D137+E137+F137+G137+H137+I137</f>
        <v>13</v>
      </c>
      <c r="D137" s="300">
        <v>2</v>
      </c>
      <c r="E137" s="300">
        <v>0</v>
      </c>
      <c r="F137" s="300">
        <v>0</v>
      </c>
      <c r="G137" s="300">
        <v>1</v>
      </c>
      <c r="H137" s="300">
        <v>5</v>
      </c>
      <c r="I137" s="300">
        <v>5</v>
      </c>
      <c r="J137" s="389">
        <v>13</v>
      </c>
      <c r="K137" s="300">
        <v>3</v>
      </c>
      <c r="L137" s="300">
        <v>0</v>
      </c>
      <c r="M137" s="300">
        <v>2</v>
      </c>
      <c r="N137" s="300">
        <v>4</v>
      </c>
      <c r="O137" s="300">
        <v>1</v>
      </c>
      <c r="P137" s="300">
        <v>3</v>
      </c>
      <c r="Q137" s="390">
        <f>J137-K137-L137-M137-N137-O137-P137</f>
        <v>0</v>
      </c>
      <c r="R137" s="338"/>
      <c r="S137" s="338"/>
      <c r="T137" s="338"/>
    </row>
    <row r="138" spans="1:20" ht="18.95" customHeight="1">
      <c r="A138" s="391"/>
      <c r="B138" s="392"/>
      <c r="C138" s="393">
        <f>C95-C137</f>
        <v>0</v>
      </c>
      <c r="D138" s="394"/>
      <c r="E138" s="394"/>
      <c r="F138" s="394"/>
      <c r="G138" s="394"/>
      <c r="H138" s="394"/>
      <c r="I138" s="394"/>
      <c r="J138" s="394"/>
      <c r="K138" s="394"/>
      <c r="L138" s="394"/>
      <c r="M138" s="394"/>
      <c r="N138" s="394"/>
      <c r="O138" s="394"/>
      <c r="P138" s="394"/>
    </row>
    <row r="139" spans="1:20" ht="15">
      <c r="A139" s="395"/>
      <c r="B139" s="395"/>
      <c r="C139" s="395"/>
      <c r="D139" s="395"/>
      <c r="E139" s="395"/>
      <c r="F139" s="395"/>
      <c r="G139" s="395"/>
      <c r="H139" s="395"/>
      <c r="I139" s="395"/>
      <c r="J139" s="395"/>
      <c r="K139" s="395"/>
      <c r="L139" s="395"/>
      <c r="M139" s="395"/>
      <c r="N139" s="395"/>
      <c r="O139" s="395"/>
      <c r="P139" s="395"/>
    </row>
    <row r="140" spans="1:20" ht="24.75" customHeight="1">
      <c r="A140" s="1455" t="s">
        <v>212</v>
      </c>
      <c r="B140" s="1455"/>
      <c r="C140" s="1455"/>
      <c r="D140" s="1455"/>
      <c r="E140" s="1455"/>
      <c r="F140" s="1455"/>
      <c r="G140" s="1455"/>
      <c r="H140" s="1455"/>
      <c r="I140" s="249"/>
      <c r="J140" s="249"/>
      <c r="K140" s="249"/>
      <c r="L140" s="249"/>
      <c r="M140" s="249"/>
      <c r="N140" s="249"/>
      <c r="O140" s="249"/>
      <c r="P140" s="249"/>
    </row>
    <row r="141" spans="1:20" ht="17.100000000000001" customHeight="1">
      <c r="A141" s="1456"/>
      <c r="B141" s="1456"/>
      <c r="C141" s="1456"/>
      <c r="D141" s="1456"/>
      <c r="E141" s="1456"/>
      <c r="F141" s="1456"/>
      <c r="G141" s="249"/>
      <c r="H141" s="249"/>
      <c r="I141" s="249"/>
      <c r="J141" s="249"/>
      <c r="K141" s="249"/>
      <c r="L141" s="249"/>
      <c r="M141" s="249"/>
      <c r="N141" s="249"/>
      <c r="O141" s="249"/>
      <c r="P141" s="249"/>
    </row>
    <row r="142" spans="1:20" ht="29.45" customHeight="1">
      <c r="A142" s="1437" t="s">
        <v>40</v>
      </c>
      <c r="B142" s="1437" t="s">
        <v>7</v>
      </c>
      <c r="C142" s="1437" t="s">
        <v>213</v>
      </c>
      <c r="D142" s="1438" t="s">
        <v>214</v>
      </c>
      <c r="E142" s="1449"/>
      <c r="F142" s="1449"/>
      <c r="G142" s="1457"/>
      <c r="H142" s="1458" t="s">
        <v>215</v>
      </c>
      <c r="I142" s="249"/>
      <c r="J142" s="249"/>
      <c r="K142" s="249"/>
      <c r="L142" s="249"/>
      <c r="M142" s="249"/>
      <c r="N142" s="249"/>
      <c r="O142" s="249"/>
      <c r="P142" s="249"/>
    </row>
    <row r="143" spans="1:20" ht="81" customHeight="1">
      <c r="A143" s="1437"/>
      <c r="B143" s="1437"/>
      <c r="C143" s="1437"/>
      <c r="D143" s="396" t="s">
        <v>216</v>
      </c>
      <c r="E143" s="396" t="s">
        <v>217</v>
      </c>
      <c r="F143" s="396" t="s">
        <v>218</v>
      </c>
      <c r="G143" s="379" t="s">
        <v>219</v>
      </c>
      <c r="H143" s="1458"/>
      <c r="I143" s="249"/>
      <c r="J143" s="249"/>
      <c r="K143" s="249"/>
      <c r="L143" s="249"/>
      <c r="M143" s="249"/>
      <c r="N143" s="249"/>
      <c r="O143" s="249"/>
      <c r="P143" s="249"/>
    </row>
    <row r="144" spans="1:20" s="276" customFormat="1" ht="21" customHeight="1">
      <c r="A144" s="270">
        <v>1</v>
      </c>
      <c r="B144" s="270">
        <v>2</v>
      </c>
      <c r="C144" s="270">
        <v>3</v>
      </c>
      <c r="D144" s="270">
        <v>4</v>
      </c>
      <c r="E144" s="270">
        <v>5</v>
      </c>
      <c r="F144" s="270">
        <v>6</v>
      </c>
      <c r="G144" s="270">
        <v>7</v>
      </c>
      <c r="H144" s="270">
        <v>8</v>
      </c>
      <c r="I144" s="273"/>
      <c r="J144" s="274"/>
      <c r="K144" s="273"/>
      <c r="L144" s="273"/>
      <c r="M144" s="273"/>
      <c r="N144" s="273"/>
      <c r="O144" s="273"/>
      <c r="P144" s="273"/>
      <c r="Q144" s="275"/>
    </row>
    <row r="145" spans="1:17" ht="18.75" customHeight="1">
      <c r="A145" s="334" t="s">
        <v>220</v>
      </c>
      <c r="B145" s="253" t="s">
        <v>221</v>
      </c>
      <c r="C145" s="289">
        <f>D145+E145+F145+G145</f>
        <v>2457</v>
      </c>
      <c r="D145" s="300"/>
      <c r="E145" s="300">
        <v>2457</v>
      </c>
      <c r="F145" s="300"/>
      <c r="G145" s="300"/>
      <c r="H145" s="300"/>
      <c r="I145" s="397"/>
      <c r="J145" s="397"/>
      <c r="K145" s="397"/>
      <c r="L145" s="397"/>
      <c r="M145" s="397"/>
      <c r="N145" s="397"/>
      <c r="O145" s="397"/>
      <c r="P145" s="397"/>
      <c r="Q145" s="272"/>
    </row>
    <row r="146" spans="1:17" ht="51.75" customHeight="1">
      <c r="A146" s="398" t="s">
        <v>222</v>
      </c>
      <c r="B146" s="260" t="s">
        <v>223</v>
      </c>
      <c r="C146" s="289">
        <f>D146+E146+F146+G146</f>
        <v>2457</v>
      </c>
      <c r="D146" s="300"/>
      <c r="E146" s="300">
        <v>2457</v>
      </c>
      <c r="F146" s="300"/>
      <c r="G146" s="300"/>
      <c r="H146" s="300"/>
      <c r="I146" s="397"/>
      <c r="J146" s="397"/>
      <c r="K146" s="397"/>
      <c r="L146" s="397"/>
      <c r="M146" s="397"/>
      <c r="N146" s="397"/>
      <c r="O146" s="397"/>
      <c r="P146" s="397"/>
      <c r="Q146" s="272"/>
    </row>
    <row r="147" spans="1:17" ht="78.75">
      <c r="A147" s="371" t="s">
        <v>224</v>
      </c>
      <c r="B147" s="399" t="s">
        <v>225</v>
      </c>
      <c r="C147" s="400">
        <v>972</v>
      </c>
      <c r="D147" s="401" t="s">
        <v>82</v>
      </c>
      <c r="E147" s="401" t="s">
        <v>82</v>
      </c>
      <c r="F147" s="401" t="s">
        <v>82</v>
      </c>
      <c r="G147" s="401" t="s">
        <v>82</v>
      </c>
      <c r="H147" s="402" t="s">
        <v>82</v>
      </c>
      <c r="I147" s="249"/>
      <c r="J147" s="287" t="s">
        <v>226</v>
      </c>
      <c r="K147" s="287" t="s">
        <v>227</v>
      </c>
      <c r="L147" s="249"/>
      <c r="M147" s="249"/>
      <c r="N147" s="249"/>
      <c r="O147" s="249"/>
      <c r="P147" s="249"/>
    </row>
    <row r="148" spans="1:17" ht="63" customHeight="1">
      <c r="A148" s="337" t="s">
        <v>228</v>
      </c>
      <c r="B148" s="253" t="s">
        <v>229</v>
      </c>
      <c r="C148" s="400">
        <v>168</v>
      </c>
      <c r="D148" s="401" t="s">
        <v>82</v>
      </c>
      <c r="E148" s="401" t="s">
        <v>82</v>
      </c>
      <c r="F148" s="401" t="s">
        <v>82</v>
      </c>
      <c r="G148" s="401" t="s">
        <v>82</v>
      </c>
      <c r="H148" s="401" t="s">
        <v>82</v>
      </c>
      <c r="I148" s="249"/>
      <c r="J148" s="403">
        <f>G35</f>
        <v>7</v>
      </c>
      <c r="K148" s="403">
        <f>H35</f>
        <v>6</v>
      </c>
      <c r="L148" s="249"/>
      <c r="M148" s="249"/>
      <c r="N148" s="249"/>
      <c r="O148" s="249"/>
      <c r="P148" s="249"/>
    </row>
    <row r="149" spans="1:17" ht="37.5" customHeight="1">
      <c r="A149" s="334" t="s">
        <v>230</v>
      </c>
      <c r="B149" s="260" t="s">
        <v>231</v>
      </c>
      <c r="C149" s="400">
        <v>852</v>
      </c>
      <c r="D149" s="401" t="s">
        <v>82</v>
      </c>
      <c r="E149" s="401" t="s">
        <v>82</v>
      </c>
      <c r="F149" s="401" t="s">
        <v>82</v>
      </c>
      <c r="G149" s="401" t="s">
        <v>82</v>
      </c>
      <c r="H149" s="401" t="s">
        <v>82</v>
      </c>
      <c r="I149" s="249"/>
      <c r="J149" s="249"/>
      <c r="K149" s="249"/>
      <c r="L149" s="249"/>
      <c r="M149" s="249"/>
      <c r="N149" s="249"/>
      <c r="O149" s="249"/>
      <c r="P149" s="249"/>
    </row>
    <row r="150" spans="1:17" ht="15">
      <c r="A150" s="404"/>
      <c r="B150" s="405"/>
      <c r="C150" s="406"/>
      <c r="D150" s="407"/>
      <c r="E150" s="407"/>
      <c r="F150" s="407"/>
      <c r="G150" s="249"/>
      <c r="H150" s="249"/>
      <c r="I150" s="249"/>
      <c r="J150" s="249"/>
      <c r="K150" s="249"/>
      <c r="L150" s="249"/>
      <c r="M150" s="249"/>
      <c r="N150" s="249"/>
      <c r="O150" s="249"/>
      <c r="P150" s="249"/>
    </row>
    <row r="151" spans="1:17" ht="48" customHeight="1">
      <c r="A151" s="1464" t="s">
        <v>232</v>
      </c>
      <c r="B151" s="1464"/>
      <c r="C151" s="1464"/>
      <c r="D151" s="1459"/>
      <c r="E151" s="1459"/>
      <c r="F151" s="408"/>
      <c r="G151" s="249"/>
      <c r="H151" s="249"/>
      <c r="I151" s="249"/>
      <c r="J151" s="249"/>
      <c r="K151" s="249"/>
      <c r="L151" s="249"/>
      <c r="M151" s="249"/>
      <c r="N151" s="249"/>
      <c r="O151" s="249"/>
      <c r="P151" s="249"/>
    </row>
    <row r="152" spans="1:17" ht="28.5" customHeight="1">
      <c r="A152" s="340" t="s">
        <v>40</v>
      </c>
      <c r="B152" s="270" t="s">
        <v>7</v>
      </c>
      <c r="C152" s="409" t="s">
        <v>233</v>
      </c>
      <c r="D152" s="410"/>
      <c r="E152" s="410"/>
      <c r="F152" s="411"/>
      <c r="G152" s="249"/>
      <c r="H152" s="249"/>
      <c r="I152" s="249"/>
      <c r="J152" s="249"/>
      <c r="K152" s="249"/>
      <c r="L152" s="249"/>
      <c r="M152" s="249"/>
      <c r="N152" s="249"/>
      <c r="O152" s="249"/>
      <c r="P152" s="412"/>
    </row>
    <row r="153" spans="1:17" ht="17.100000000000001" customHeight="1">
      <c r="A153" s="413">
        <v>1</v>
      </c>
      <c r="B153" s="414">
        <v>2</v>
      </c>
      <c r="C153" s="415">
        <v>3</v>
      </c>
      <c r="D153" s="410"/>
      <c r="E153" s="410"/>
      <c r="F153" s="411"/>
      <c r="G153" s="249"/>
      <c r="H153" s="249"/>
      <c r="I153" s="249"/>
      <c r="J153" s="249"/>
      <c r="K153" s="249"/>
      <c r="L153" s="249"/>
      <c r="M153" s="249"/>
      <c r="N153" s="249"/>
      <c r="O153" s="249"/>
      <c r="P153" s="412"/>
    </row>
    <row r="154" spans="1:17" ht="20.100000000000001" customHeight="1">
      <c r="A154" s="416" t="s">
        <v>234</v>
      </c>
      <c r="B154" s="417" t="s">
        <v>235</v>
      </c>
      <c r="C154" s="418">
        <v>0</v>
      </c>
      <c r="D154" s="419"/>
      <c r="E154" s="408"/>
      <c r="F154" s="249"/>
      <c r="G154" s="249"/>
      <c r="H154" s="249"/>
      <c r="I154" s="249"/>
      <c r="J154" s="249"/>
      <c r="K154" s="249"/>
      <c r="L154" s="249"/>
      <c r="M154" s="249"/>
      <c r="N154" s="249"/>
      <c r="O154" s="420"/>
    </row>
    <row r="155" spans="1:17" ht="20.100000000000001" customHeight="1">
      <c r="A155" s="421" t="s">
        <v>236</v>
      </c>
      <c r="B155" s="260" t="s">
        <v>237</v>
      </c>
      <c r="C155" s="418">
        <v>1</v>
      </c>
      <c r="D155" s="419"/>
      <c r="E155" s="408"/>
      <c r="F155" s="249"/>
      <c r="G155" s="249"/>
      <c r="H155" s="249"/>
      <c r="I155" s="249"/>
      <c r="J155" s="249"/>
      <c r="K155" s="249"/>
      <c r="L155" s="249"/>
      <c r="M155" s="249"/>
      <c r="N155" s="249"/>
      <c r="O155" s="420"/>
    </row>
    <row r="156" spans="1:17" ht="20.100000000000001" customHeight="1">
      <c r="A156" s="421" t="s">
        <v>238</v>
      </c>
      <c r="B156" s="260" t="s">
        <v>239</v>
      </c>
      <c r="C156" s="418">
        <v>0</v>
      </c>
      <c r="D156" s="419"/>
      <c r="E156" s="408"/>
      <c r="F156" s="249"/>
      <c r="G156" s="249"/>
      <c r="H156" s="249"/>
      <c r="I156" s="249"/>
      <c r="J156" s="249"/>
      <c r="K156" s="249"/>
      <c r="L156" s="249"/>
      <c r="M156" s="249"/>
      <c r="N156" s="249"/>
      <c r="O156" s="420"/>
    </row>
    <row r="157" spans="1:17" ht="20.100000000000001" customHeight="1">
      <c r="A157" s="421" t="s">
        <v>240</v>
      </c>
      <c r="B157" s="260" t="s">
        <v>241</v>
      </c>
      <c r="C157" s="418">
        <v>0</v>
      </c>
      <c r="D157" s="419"/>
      <c r="E157" s="408"/>
      <c r="F157" s="249"/>
      <c r="G157" s="249"/>
      <c r="H157" s="249"/>
      <c r="I157" s="249"/>
      <c r="J157" s="249"/>
      <c r="K157" s="249"/>
      <c r="L157" s="249"/>
      <c r="M157" s="249"/>
      <c r="N157" s="249"/>
      <c r="O157" s="249"/>
    </row>
    <row r="158" spans="1:17" ht="20.100000000000001" customHeight="1">
      <c r="A158" s="421" t="s">
        <v>242</v>
      </c>
      <c r="B158" s="260" t="s">
        <v>243</v>
      </c>
      <c r="C158" s="418">
        <v>1</v>
      </c>
      <c r="D158" s="419"/>
      <c r="E158" s="249"/>
      <c r="F158" s="249"/>
      <c r="G158" s="249"/>
      <c r="H158" s="249"/>
      <c r="I158" s="249"/>
      <c r="J158" s="249"/>
      <c r="K158" s="249"/>
      <c r="L158" s="249"/>
      <c r="M158" s="249"/>
      <c r="N158" s="249"/>
      <c r="O158" s="249"/>
    </row>
    <row r="159" spans="1:17" ht="36.75" customHeight="1">
      <c r="A159" s="249"/>
      <c r="B159" s="249"/>
      <c r="C159" s="249"/>
      <c r="D159" s="249"/>
      <c r="E159" s="249"/>
      <c r="F159" s="249"/>
      <c r="G159" s="249"/>
      <c r="H159" s="249"/>
      <c r="I159" s="249"/>
      <c r="J159" s="249"/>
      <c r="K159" s="249"/>
      <c r="L159" s="249"/>
      <c r="M159" s="249"/>
      <c r="N159" s="249"/>
      <c r="O159" s="249"/>
      <c r="P159" s="249"/>
    </row>
    <row r="160" spans="1:17" ht="45.75" customHeight="1">
      <c r="A160" s="1435" t="s">
        <v>244</v>
      </c>
      <c r="B160" s="1435"/>
      <c r="C160" s="1435"/>
      <c r="D160" s="249"/>
      <c r="E160" s="249"/>
      <c r="F160" s="249"/>
      <c r="G160" s="249"/>
      <c r="H160" s="249"/>
      <c r="I160" s="249"/>
      <c r="J160" s="249"/>
      <c r="K160" s="249"/>
      <c r="L160" s="249"/>
      <c r="M160" s="249"/>
      <c r="N160" s="249"/>
      <c r="O160" s="249"/>
      <c r="P160" s="249"/>
    </row>
    <row r="161" spans="1:46" ht="15.75" customHeight="1">
      <c r="A161" s="1460"/>
      <c r="B161" s="1460"/>
      <c r="C161" s="1460"/>
      <c r="D161" s="249"/>
      <c r="E161" s="249"/>
      <c r="F161" s="249"/>
      <c r="G161" s="249"/>
      <c r="H161" s="249"/>
      <c r="I161" s="249"/>
      <c r="J161" s="249"/>
      <c r="K161" s="249"/>
      <c r="L161" s="249"/>
      <c r="M161" s="249"/>
      <c r="N161" s="249"/>
      <c r="O161" s="249"/>
      <c r="P161" s="249"/>
    </row>
    <row r="162" spans="1:46" ht="27" customHeight="1">
      <c r="A162" s="340" t="s">
        <v>40</v>
      </c>
      <c r="B162" s="340" t="s">
        <v>7</v>
      </c>
      <c r="C162" s="341" t="s">
        <v>117</v>
      </c>
      <c r="D162" s="249"/>
      <c r="E162" s="249"/>
      <c r="F162" s="249"/>
      <c r="G162" s="249"/>
      <c r="H162" s="249"/>
      <c r="I162" s="249"/>
      <c r="J162" s="249"/>
      <c r="K162" s="249"/>
      <c r="L162" s="249"/>
      <c r="M162" s="249"/>
      <c r="N162" s="249"/>
      <c r="O162" s="249"/>
      <c r="P162" s="249"/>
    </row>
    <row r="163" spans="1:46" ht="18.95" customHeight="1">
      <c r="A163" s="422">
        <v>1</v>
      </c>
      <c r="B163" s="422">
        <v>2</v>
      </c>
      <c r="C163" s="423">
        <v>3</v>
      </c>
      <c r="D163" s="249"/>
      <c r="E163" s="249"/>
      <c r="F163" s="249"/>
      <c r="G163" s="249"/>
      <c r="H163" s="249"/>
      <c r="I163" s="249"/>
      <c r="J163" s="249"/>
      <c r="K163" s="249"/>
      <c r="L163" s="249"/>
      <c r="M163" s="249"/>
      <c r="N163" s="249"/>
      <c r="O163" s="249"/>
      <c r="P163" s="424"/>
    </row>
    <row r="164" spans="1:46" ht="17.100000000000001" customHeight="1">
      <c r="A164" s="334" t="s">
        <v>245</v>
      </c>
      <c r="B164" s="425" t="s">
        <v>246</v>
      </c>
      <c r="C164" s="418">
        <v>0</v>
      </c>
      <c r="D164" s="249"/>
      <c r="E164" s="249"/>
      <c r="F164" s="249"/>
      <c r="G164" s="249"/>
      <c r="H164" s="249"/>
      <c r="I164" s="249"/>
      <c r="J164" s="249"/>
      <c r="K164" s="249"/>
      <c r="L164" s="249"/>
      <c r="M164" s="249"/>
      <c r="N164" s="249"/>
      <c r="O164" s="424"/>
    </row>
    <row r="165" spans="1:46" ht="17.100000000000001" customHeight="1">
      <c r="A165" s="334" t="s">
        <v>247</v>
      </c>
      <c r="B165" s="425" t="s">
        <v>248</v>
      </c>
      <c r="C165" s="418">
        <v>0</v>
      </c>
      <c r="D165" s="249"/>
      <c r="E165" s="249"/>
      <c r="F165" s="249"/>
      <c r="G165" s="249"/>
      <c r="H165" s="249"/>
      <c r="I165" s="249"/>
      <c r="J165" s="249"/>
      <c r="K165" s="249"/>
      <c r="L165" s="249"/>
      <c r="M165" s="249"/>
      <c r="N165" s="249"/>
      <c r="O165" s="424"/>
    </row>
    <row r="166" spans="1:46" ht="17.100000000000001" customHeight="1">
      <c r="A166" s="426" t="s">
        <v>249</v>
      </c>
      <c r="B166" s="427" t="s">
        <v>250</v>
      </c>
      <c r="C166" s="418">
        <v>1</v>
      </c>
      <c r="D166" s="249"/>
      <c r="E166" s="249"/>
      <c r="F166" s="249"/>
      <c r="G166" s="249"/>
      <c r="H166" s="249"/>
      <c r="I166" s="249"/>
      <c r="J166" s="249"/>
      <c r="K166" s="249"/>
      <c r="L166" s="249"/>
      <c r="M166" s="249"/>
      <c r="N166" s="249"/>
      <c r="O166" s="424"/>
    </row>
    <row r="167" spans="1:46" ht="17.100000000000001" customHeight="1">
      <c r="A167" s="334" t="s">
        <v>251</v>
      </c>
      <c r="B167" s="425" t="s">
        <v>252</v>
      </c>
      <c r="C167" s="418">
        <v>1</v>
      </c>
      <c r="D167" s="249"/>
      <c r="E167" s="249"/>
      <c r="F167" s="249"/>
      <c r="G167" s="249"/>
      <c r="H167" s="249"/>
      <c r="I167" s="249"/>
      <c r="J167" s="249"/>
      <c r="K167" s="249"/>
      <c r="L167" s="249"/>
      <c r="M167" s="249"/>
      <c r="N167" s="249"/>
      <c r="O167" s="424"/>
    </row>
    <row r="168" spans="1:46" ht="17.100000000000001" customHeight="1">
      <c r="A168" s="334" t="s">
        <v>253</v>
      </c>
      <c r="B168" s="425" t="s">
        <v>254</v>
      </c>
      <c r="C168" s="418">
        <v>1</v>
      </c>
      <c r="D168" s="249"/>
      <c r="E168" s="249"/>
      <c r="F168" s="249"/>
      <c r="G168" s="249"/>
      <c r="H168" s="249"/>
      <c r="I168" s="249"/>
      <c r="J168" s="249"/>
      <c r="K168" s="249"/>
      <c r="L168" s="249"/>
      <c r="M168" s="249"/>
      <c r="N168" s="249"/>
      <c r="O168" s="424"/>
    </row>
    <row r="169" spans="1:46" ht="17.100000000000001" customHeight="1">
      <c r="A169" s="334" t="s">
        <v>255</v>
      </c>
      <c r="B169" s="427" t="s">
        <v>256</v>
      </c>
      <c r="C169" s="418">
        <v>1</v>
      </c>
      <c r="D169" s="249"/>
      <c r="E169" s="249"/>
      <c r="F169" s="249"/>
      <c r="G169" s="249"/>
      <c r="H169" s="249"/>
      <c r="I169" s="249"/>
      <c r="J169" s="249"/>
      <c r="K169" s="249"/>
      <c r="L169" s="249"/>
      <c r="M169" s="249"/>
      <c r="N169" s="249"/>
      <c r="O169" s="249"/>
    </row>
    <row r="170" spans="1:46" ht="17.100000000000001" customHeight="1">
      <c r="A170" s="426" t="s">
        <v>257</v>
      </c>
      <c r="B170" s="425" t="s">
        <v>258</v>
      </c>
      <c r="C170" s="418">
        <v>1</v>
      </c>
      <c r="D170" s="249"/>
      <c r="E170" s="249"/>
      <c r="F170" s="249"/>
      <c r="G170" s="249"/>
      <c r="H170" s="249"/>
      <c r="I170" s="249"/>
      <c r="J170" s="249"/>
      <c r="K170" s="249"/>
      <c r="L170" s="249"/>
      <c r="M170" s="249"/>
      <c r="N170" s="249"/>
    </row>
    <row r="171" spans="1:46" ht="17.100000000000001" customHeight="1">
      <c r="A171" s="428" t="s">
        <v>259</v>
      </c>
      <c r="B171" s="425"/>
      <c r="C171" s="418"/>
      <c r="D171" s="429"/>
      <c r="E171" s="249"/>
      <c r="F171" s="249"/>
      <c r="G171" s="249"/>
      <c r="H171" s="249"/>
      <c r="I171" s="249"/>
      <c r="J171" s="249"/>
      <c r="K171" s="249"/>
      <c r="L171" s="249"/>
      <c r="M171" s="249"/>
      <c r="N171" s="249"/>
    </row>
    <row r="172" spans="1:46" ht="17.100000000000001" customHeight="1">
      <c r="A172" s="426" t="s">
        <v>260</v>
      </c>
      <c r="B172" s="427" t="s">
        <v>261</v>
      </c>
      <c r="C172" s="418">
        <v>0</v>
      </c>
      <c r="D172" s="249"/>
      <c r="E172" s="249"/>
      <c r="F172" s="249"/>
      <c r="G172" s="249"/>
      <c r="H172" s="249"/>
      <c r="I172" s="249"/>
      <c r="J172" s="249"/>
      <c r="K172" s="249"/>
      <c r="L172" s="249"/>
      <c r="M172" s="249"/>
      <c r="N172" s="249"/>
    </row>
    <row r="173" spans="1:46" ht="17.100000000000001" customHeight="1">
      <c r="A173" s="334" t="s">
        <v>262</v>
      </c>
      <c r="B173" s="425" t="s">
        <v>263</v>
      </c>
      <c r="C173" s="418">
        <v>0</v>
      </c>
      <c r="D173" s="397"/>
      <c r="E173" s="249"/>
      <c r="F173" s="249"/>
      <c r="G173" s="249"/>
      <c r="H173" s="249"/>
      <c r="I173" s="249"/>
      <c r="J173" s="249"/>
      <c r="K173" s="249"/>
      <c r="L173" s="249"/>
      <c r="M173" s="249"/>
      <c r="N173" s="249"/>
    </row>
    <row r="174" spans="1:46" ht="17.100000000000001" customHeight="1">
      <c r="A174" s="391"/>
      <c r="B174" s="430"/>
      <c r="C174" s="431"/>
      <c r="D174" s="249"/>
      <c r="E174" s="249"/>
      <c r="F174" s="397"/>
      <c r="G174" s="249"/>
      <c r="H174" s="249"/>
      <c r="I174" s="249"/>
      <c r="J174" s="249"/>
      <c r="K174" s="249"/>
      <c r="L174" s="249"/>
      <c r="M174" s="249"/>
      <c r="N174" s="249"/>
      <c r="O174" s="249"/>
      <c r="P174" s="249"/>
    </row>
    <row r="175" spans="1:46" ht="41.25" customHeight="1">
      <c r="A175" s="1435" t="s">
        <v>264</v>
      </c>
      <c r="B175" s="1435"/>
      <c r="C175" s="1435"/>
      <c r="D175" s="249"/>
      <c r="E175" s="249"/>
      <c r="F175" s="397"/>
      <c r="G175" s="249"/>
      <c r="H175" s="249"/>
      <c r="I175" s="249"/>
      <c r="J175" s="249"/>
      <c r="K175" s="249"/>
      <c r="L175" s="249"/>
      <c r="M175" s="249"/>
      <c r="N175" s="249"/>
      <c r="O175" s="249"/>
      <c r="P175" s="249"/>
      <c r="Q175" s="373"/>
      <c r="R175" s="373"/>
      <c r="S175" s="373"/>
      <c r="T175" s="373"/>
      <c r="U175" s="373"/>
      <c r="V175" s="373"/>
      <c r="W175" s="373"/>
      <c r="X175" s="373"/>
      <c r="Y175" s="373"/>
      <c r="Z175" s="373"/>
      <c r="AA175" s="373"/>
      <c r="AB175" s="373"/>
      <c r="AC175" s="373"/>
      <c r="AD175" s="373"/>
      <c r="AE175" s="373"/>
      <c r="AF175" s="373"/>
      <c r="AG175" s="373"/>
      <c r="AH175" s="373"/>
      <c r="AI175" s="373"/>
      <c r="AJ175" s="373"/>
      <c r="AK175" s="373"/>
      <c r="AL175" s="373"/>
      <c r="AM175" s="373"/>
      <c r="AN175" s="373"/>
      <c r="AO175" s="373"/>
      <c r="AP175" s="373"/>
      <c r="AQ175" s="373"/>
      <c r="AR175" s="373"/>
      <c r="AS175" s="373"/>
      <c r="AT175" s="373"/>
    </row>
    <row r="176" spans="1:46" ht="31.5">
      <c r="A176" s="340" t="s">
        <v>40</v>
      </c>
      <c r="B176" s="340" t="s">
        <v>7</v>
      </c>
      <c r="C176" s="341" t="s">
        <v>265</v>
      </c>
      <c r="D176" s="249"/>
      <c r="E176" s="249"/>
      <c r="F176" s="397"/>
      <c r="G176" s="249"/>
      <c r="H176" s="249"/>
      <c r="I176" s="249"/>
      <c r="J176" s="249"/>
      <c r="K176" s="249"/>
      <c r="L176" s="249"/>
      <c r="M176" s="249"/>
      <c r="N176" s="249"/>
      <c r="O176" s="249"/>
      <c r="P176" s="249"/>
      <c r="Q176" s="373"/>
      <c r="R176" s="373"/>
      <c r="S176" s="373"/>
      <c r="T176" s="373"/>
      <c r="U176" s="373"/>
      <c r="V176" s="373"/>
      <c r="W176" s="373"/>
      <c r="X176" s="373"/>
      <c r="Y176" s="373"/>
      <c r="Z176" s="373"/>
      <c r="AA176" s="373"/>
      <c r="AB176" s="373"/>
      <c r="AC176" s="373"/>
      <c r="AD176" s="373"/>
      <c r="AE176" s="373"/>
      <c r="AF176" s="373"/>
      <c r="AG176" s="373"/>
      <c r="AH176" s="373"/>
      <c r="AI176" s="373"/>
      <c r="AJ176" s="373"/>
      <c r="AK176" s="373"/>
      <c r="AL176" s="373"/>
      <c r="AM176" s="373"/>
      <c r="AN176" s="373"/>
      <c r="AO176" s="373"/>
      <c r="AP176" s="373"/>
      <c r="AQ176" s="373"/>
      <c r="AR176" s="373"/>
      <c r="AS176" s="373"/>
      <c r="AT176" s="373"/>
    </row>
    <row r="177" spans="1:46" ht="15">
      <c r="A177" s="432">
        <v>1</v>
      </c>
      <c r="B177" s="432">
        <v>2</v>
      </c>
      <c r="C177" s="432">
        <v>3</v>
      </c>
      <c r="D177" s="249"/>
      <c r="E177" s="249"/>
      <c r="F177" s="397"/>
      <c r="G177" s="249"/>
      <c r="H177" s="249"/>
      <c r="I177" s="249"/>
      <c r="J177" s="249"/>
      <c r="K177" s="249"/>
      <c r="L177" s="249"/>
      <c r="M177" s="249"/>
      <c r="N177" s="249"/>
      <c r="O177" s="249"/>
      <c r="P177" s="249"/>
      <c r="Q177" s="373"/>
      <c r="R177" s="373"/>
      <c r="S177" s="373"/>
      <c r="T177" s="373"/>
      <c r="U177" s="373"/>
      <c r="V177" s="373"/>
      <c r="W177" s="373"/>
      <c r="X177" s="373"/>
      <c r="Y177" s="373"/>
      <c r="Z177" s="373"/>
      <c r="AA177" s="373"/>
      <c r="AB177" s="373"/>
      <c r="AC177" s="373"/>
      <c r="AD177" s="373"/>
      <c r="AE177" s="373"/>
      <c r="AF177" s="373"/>
      <c r="AG177" s="373"/>
      <c r="AH177" s="373"/>
      <c r="AI177" s="373"/>
      <c r="AJ177" s="373"/>
      <c r="AK177" s="373"/>
      <c r="AL177" s="373"/>
      <c r="AM177" s="373"/>
      <c r="AN177" s="373"/>
      <c r="AO177" s="373"/>
      <c r="AP177" s="373"/>
      <c r="AQ177" s="373"/>
      <c r="AR177" s="373"/>
      <c r="AS177" s="373"/>
      <c r="AT177" s="373"/>
    </row>
    <row r="178" spans="1:46" ht="20.100000000000001" customHeight="1">
      <c r="A178" s="433" t="s">
        <v>266</v>
      </c>
      <c r="B178" s="425" t="s">
        <v>267</v>
      </c>
      <c r="C178" s="418">
        <v>2</v>
      </c>
      <c r="D178" s="249"/>
      <c r="E178" s="249"/>
      <c r="F178" s="434"/>
      <c r="G178" s="249"/>
      <c r="H178" s="249"/>
      <c r="I178" s="249"/>
      <c r="J178" s="249"/>
      <c r="K178" s="249"/>
      <c r="L178" s="249"/>
      <c r="M178" s="249"/>
      <c r="N178" s="249"/>
      <c r="O178" s="249"/>
      <c r="P178" s="424"/>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373"/>
      <c r="AM178" s="373"/>
      <c r="AN178" s="373"/>
      <c r="AO178" s="373"/>
      <c r="AP178" s="373"/>
      <c r="AQ178" s="373"/>
      <c r="AR178" s="373"/>
      <c r="AS178" s="373"/>
      <c r="AT178" s="373"/>
    </row>
    <row r="179" spans="1:46" ht="20.100000000000001" customHeight="1">
      <c r="A179" s="433" t="s">
        <v>268</v>
      </c>
      <c r="B179" s="425" t="s">
        <v>269</v>
      </c>
      <c r="C179" s="418">
        <v>1</v>
      </c>
      <c r="D179" s="249"/>
      <c r="E179" s="249"/>
      <c r="F179" s="397"/>
      <c r="G179" s="249"/>
      <c r="H179" s="249"/>
      <c r="I179" s="249"/>
      <c r="J179" s="249"/>
      <c r="K179" s="249"/>
      <c r="L179" s="249"/>
      <c r="M179" s="249"/>
      <c r="N179" s="249"/>
      <c r="O179" s="249"/>
      <c r="P179" s="424"/>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row>
    <row r="180" spans="1:46" ht="31.5">
      <c r="A180" s="433" t="s">
        <v>270</v>
      </c>
      <c r="B180" s="425" t="s">
        <v>271</v>
      </c>
      <c r="C180" s="418">
        <v>2</v>
      </c>
      <c r="D180" s="249"/>
      <c r="E180" s="249"/>
      <c r="F180" s="249"/>
      <c r="G180" s="249"/>
      <c r="H180" s="249"/>
      <c r="I180" s="249"/>
      <c r="J180" s="249"/>
      <c r="K180" s="249"/>
      <c r="L180" s="249"/>
      <c r="M180" s="249"/>
      <c r="N180" s="249"/>
      <c r="O180" s="249"/>
      <c r="P180" s="424"/>
      <c r="Q180" s="373"/>
      <c r="R180" s="373"/>
      <c r="S180" s="373"/>
      <c r="T180" s="373"/>
      <c r="U180" s="373"/>
      <c r="V180" s="373"/>
      <c r="W180" s="373"/>
      <c r="X180" s="373"/>
      <c r="Y180" s="373"/>
      <c r="Z180" s="373"/>
      <c r="AA180" s="373"/>
      <c r="AB180" s="373"/>
      <c r="AC180" s="373"/>
      <c r="AD180" s="373"/>
      <c r="AE180" s="373"/>
      <c r="AF180" s="373"/>
      <c r="AG180" s="373"/>
      <c r="AH180" s="373"/>
      <c r="AI180" s="373"/>
      <c r="AJ180" s="373"/>
      <c r="AK180" s="373"/>
      <c r="AL180" s="373"/>
      <c r="AM180" s="373"/>
      <c r="AN180" s="373"/>
      <c r="AO180" s="373"/>
      <c r="AP180" s="373"/>
      <c r="AQ180" s="373"/>
      <c r="AR180" s="373"/>
      <c r="AS180" s="373"/>
      <c r="AT180" s="373"/>
    </row>
    <row r="181" spans="1:46" ht="38.25" customHeight="1">
      <c r="A181" s="433" t="s">
        <v>272</v>
      </c>
      <c r="B181" s="425" t="s">
        <v>273</v>
      </c>
      <c r="C181" s="418">
        <v>1</v>
      </c>
      <c r="D181" s="249"/>
      <c r="E181" s="249"/>
      <c r="F181" s="249"/>
      <c r="G181" s="249"/>
      <c r="H181" s="249"/>
      <c r="I181" s="249"/>
      <c r="J181" s="249"/>
      <c r="K181" s="249"/>
      <c r="L181" s="249"/>
      <c r="M181" s="249"/>
      <c r="N181" s="249"/>
      <c r="O181" s="249"/>
      <c r="P181" s="424"/>
      <c r="Q181" s="373"/>
      <c r="R181" s="373"/>
      <c r="S181" s="373"/>
      <c r="T181" s="373"/>
      <c r="U181" s="373"/>
      <c r="V181" s="373"/>
      <c r="W181" s="373"/>
      <c r="X181" s="373"/>
      <c r="Y181" s="373"/>
      <c r="Z181" s="373"/>
      <c r="AA181" s="373"/>
      <c r="AB181" s="373"/>
      <c r="AC181" s="373"/>
      <c r="AD181" s="373"/>
      <c r="AE181" s="373"/>
      <c r="AF181" s="373"/>
      <c r="AG181" s="373"/>
      <c r="AH181" s="373"/>
      <c r="AI181" s="373"/>
      <c r="AJ181" s="373"/>
      <c r="AK181" s="373"/>
      <c r="AL181" s="373"/>
      <c r="AM181" s="373"/>
      <c r="AN181" s="373"/>
      <c r="AO181" s="373"/>
      <c r="AP181" s="373"/>
      <c r="AQ181" s="373"/>
      <c r="AR181" s="373"/>
      <c r="AS181" s="373"/>
      <c r="AT181" s="373"/>
    </row>
    <row r="182" spans="1:46" ht="20.100000000000001" customHeight="1">
      <c r="A182" s="433" t="s">
        <v>274</v>
      </c>
      <c r="B182" s="425" t="s">
        <v>275</v>
      </c>
      <c r="C182" s="418">
        <v>1</v>
      </c>
      <c r="D182" s="249"/>
      <c r="E182" s="249"/>
      <c r="F182" s="249"/>
      <c r="G182" s="249"/>
      <c r="H182" s="249"/>
      <c r="I182" s="249"/>
      <c r="J182" s="249"/>
      <c r="K182" s="249"/>
      <c r="L182" s="249"/>
      <c r="M182" s="249"/>
      <c r="N182" s="249"/>
      <c r="O182" s="249"/>
      <c r="P182" s="424"/>
      <c r="Q182" s="373"/>
      <c r="R182" s="373"/>
      <c r="S182" s="373"/>
      <c r="T182" s="373"/>
      <c r="U182" s="373"/>
      <c r="V182" s="373"/>
      <c r="W182" s="373"/>
      <c r="X182" s="373"/>
      <c r="Y182" s="373"/>
      <c r="Z182" s="373"/>
      <c r="AA182" s="373"/>
      <c r="AB182" s="373"/>
      <c r="AC182" s="373"/>
      <c r="AD182" s="373"/>
      <c r="AE182" s="373"/>
      <c r="AF182" s="373"/>
      <c r="AG182" s="373"/>
      <c r="AH182" s="373"/>
      <c r="AI182" s="373"/>
      <c r="AJ182" s="373"/>
      <c r="AK182" s="373"/>
      <c r="AL182" s="373"/>
      <c r="AM182" s="373"/>
      <c r="AN182" s="373"/>
      <c r="AO182" s="373"/>
      <c r="AP182" s="373"/>
      <c r="AQ182" s="373"/>
      <c r="AR182" s="373"/>
      <c r="AS182" s="373"/>
      <c r="AT182" s="373"/>
    </row>
    <row r="183" spans="1:46" ht="35.25" customHeight="1">
      <c r="A183" s="433" t="s">
        <v>276</v>
      </c>
      <c r="B183" s="425" t="s">
        <v>277</v>
      </c>
      <c r="C183" s="418">
        <v>1</v>
      </c>
      <c r="D183" s="249"/>
      <c r="E183" s="249"/>
      <c r="F183" s="249"/>
      <c r="G183" s="249"/>
      <c r="H183" s="249"/>
      <c r="I183" s="249"/>
      <c r="J183" s="249"/>
      <c r="K183" s="249"/>
      <c r="L183" s="249"/>
      <c r="M183" s="249"/>
      <c r="N183" s="249"/>
      <c r="O183" s="249"/>
      <c r="P183" s="424"/>
      <c r="Q183" s="373"/>
      <c r="R183" s="373"/>
      <c r="S183" s="373"/>
      <c r="T183" s="373"/>
      <c r="U183" s="373"/>
      <c r="V183" s="373"/>
      <c r="W183" s="373"/>
      <c r="X183" s="373"/>
      <c r="Y183" s="373"/>
      <c r="Z183" s="373"/>
      <c r="AA183" s="373"/>
      <c r="AB183" s="373"/>
      <c r="AC183" s="373"/>
      <c r="AD183" s="373"/>
      <c r="AE183" s="373"/>
      <c r="AF183" s="373"/>
      <c r="AG183" s="373"/>
      <c r="AH183" s="373"/>
      <c r="AI183" s="373"/>
      <c r="AJ183" s="373"/>
      <c r="AK183" s="373"/>
      <c r="AL183" s="373"/>
      <c r="AM183" s="373"/>
      <c r="AN183" s="373"/>
      <c r="AO183" s="373"/>
      <c r="AP183" s="373"/>
      <c r="AQ183" s="373"/>
      <c r="AR183" s="373"/>
      <c r="AS183" s="373"/>
      <c r="AT183" s="373"/>
    </row>
    <row r="184" spans="1:46" ht="15.75">
      <c r="A184" s="435"/>
      <c r="B184" s="430"/>
      <c r="C184" s="436"/>
      <c r="D184" s="249"/>
      <c r="E184" s="249"/>
      <c r="F184" s="249"/>
      <c r="G184" s="249"/>
      <c r="H184" s="249"/>
      <c r="I184" s="249"/>
      <c r="J184" s="249"/>
      <c r="K184" s="249"/>
      <c r="L184" s="249"/>
      <c r="M184" s="249"/>
      <c r="N184" s="249"/>
      <c r="O184" s="249"/>
      <c r="P184" s="424"/>
      <c r="Q184" s="373"/>
      <c r="R184" s="373"/>
      <c r="S184" s="373"/>
      <c r="T184" s="373"/>
      <c r="U184" s="373"/>
      <c r="V184" s="373"/>
      <c r="W184" s="373"/>
      <c r="X184" s="373"/>
      <c r="Y184" s="373"/>
      <c r="Z184" s="373"/>
      <c r="AA184" s="373"/>
      <c r="AB184" s="373"/>
      <c r="AC184" s="373"/>
      <c r="AD184" s="373"/>
      <c r="AE184" s="373"/>
      <c r="AF184" s="373"/>
      <c r="AG184" s="373"/>
      <c r="AH184" s="373"/>
      <c r="AI184" s="373"/>
      <c r="AJ184" s="373"/>
      <c r="AK184" s="373"/>
      <c r="AL184" s="373"/>
      <c r="AM184" s="373"/>
      <c r="AN184" s="373"/>
      <c r="AO184" s="373"/>
      <c r="AP184" s="373"/>
      <c r="AQ184" s="373"/>
      <c r="AR184" s="373"/>
      <c r="AS184" s="373"/>
      <c r="AT184" s="373"/>
    </row>
    <row r="185" spans="1:46" ht="67.5" customHeight="1">
      <c r="A185" s="1435" t="s">
        <v>278</v>
      </c>
      <c r="B185" s="1435"/>
      <c r="C185" s="1435"/>
      <c r="D185" s="249"/>
      <c r="E185" s="249"/>
      <c r="F185" s="249"/>
      <c r="G185" s="249"/>
      <c r="H185" s="249"/>
      <c r="I185" s="249"/>
      <c r="J185" s="249"/>
      <c r="K185" s="249"/>
      <c r="L185" s="249"/>
      <c r="M185" s="249"/>
      <c r="N185" s="249"/>
      <c r="O185" s="249"/>
      <c r="P185" s="424"/>
      <c r="Q185" s="373"/>
      <c r="R185" s="373"/>
      <c r="S185" s="373"/>
      <c r="T185" s="373"/>
      <c r="U185" s="373"/>
      <c r="V185" s="373"/>
      <c r="W185" s="373"/>
      <c r="X185" s="373"/>
      <c r="Y185" s="373"/>
      <c r="Z185" s="373"/>
      <c r="AA185" s="373"/>
      <c r="AB185" s="373"/>
      <c r="AC185" s="373"/>
      <c r="AD185" s="373"/>
      <c r="AE185" s="373"/>
      <c r="AF185" s="373"/>
      <c r="AG185" s="373"/>
      <c r="AH185" s="373"/>
      <c r="AI185" s="373"/>
      <c r="AJ185" s="373"/>
      <c r="AK185" s="373"/>
      <c r="AL185" s="373"/>
      <c r="AM185" s="373"/>
      <c r="AN185" s="373"/>
      <c r="AO185" s="373"/>
      <c r="AP185" s="373"/>
      <c r="AQ185" s="373"/>
      <c r="AR185" s="373"/>
      <c r="AS185" s="373"/>
      <c r="AT185" s="373"/>
    </row>
    <row r="186" spans="1:46" ht="42" customHeight="1">
      <c r="A186" s="1461" t="s">
        <v>279</v>
      </c>
      <c r="B186" s="1462"/>
      <c r="C186" s="1462"/>
      <c r="D186" s="249"/>
      <c r="E186" s="249"/>
      <c r="F186" s="249"/>
      <c r="G186" s="249"/>
      <c r="H186" s="249"/>
      <c r="I186" s="249"/>
      <c r="J186" s="249"/>
      <c r="K186" s="249"/>
      <c r="L186" s="249"/>
      <c r="M186" s="249"/>
      <c r="N186" s="249"/>
      <c r="O186" s="249"/>
      <c r="P186" s="424"/>
      <c r="Q186" s="373"/>
      <c r="R186" s="373"/>
      <c r="S186" s="373"/>
      <c r="T186" s="373"/>
      <c r="U186" s="373"/>
      <c r="V186" s="373"/>
      <c r="W186" s="373"/>
      <c r="X186" s="373"/>
      <c r="Y186" s="373"/>
      <c r="Z186" s="373"/>
      <c r="AA186" s="373"/>
      <c r="AB186" s="373"/>
      <c r="AC186" s="373"/>
      <c r="AD186" s="373"/>
      <c r="AE186" s="373"/>
      <c r="AF186" s="373"/>
      <c r="AG186" s="373"/>
      <c r="AH186" s="373"/>
      <c r="AI186" s="373"/>
      <c r="AJ186" s="373"/>
      <c r="AK186" s="373"/>
      <c r="AL186" s="373"/>
      <c r="AM186" s="373"/>
      <c r="AN186" s="373"/>
      <c r="AO186" s="373"/>
      <c r="AP186" s="373"/>
      <c r="AQ186" s="373"/>
      <c r="AR186" s="373"/>
      <c r="AS186" s="373"/>
      <c r="AT186" s="373"/>
    </row>
    <row r="187" spans="1:46" ht="15">
      <c r="A187" s="1460"/>
      <c r="B187" s="1460"/>
      <c r="C187" s="1460"/>
      <c r="D187" s="249"/>
      <c r="E187" s="249"/>
      <c r="F187" s="249"/>
      <c r="G187" s="249"/>
      <c r="H187" s="249"/>
      <c r="I187" s="249"/>
      <c r="J187" s="249"/>
      <c r="K187" s="249"/>
      <c r="L187" s="249"/>
      <c r="M187" s="249"/>
      <c r="N187" s="249"/>
      <c r="O187" s="249"/>
      <c r="P187" s="424"/>
      <c r="Q187" s="373"/>
      <c r="R187" s="373"/>
      <c r="S187" s="373"/>
      <c r="T187" s="373"/>
      <c r="U187" s="373"/>
      <c r="V187" s="373"/>
      <c r="W187" s="373"/>
      <c r="X187" s="373"/>
      <c r="Y187" s="373"/>
      <c r="Z187" s="373"/>
      <c r="AA187" s="373"/>
      <c r="AB187" s="373"/>
      <c r="AC187" s="373"/>
      <c r="AD187" s="373"/>
      <c r="AE187" s="373"/>
      <c r="AF187" s="373"/>
      <c r="AG187" s="373"/>
      <c r="AH187" s="373"/>
      <c r="AI187" s="373"/>
      <c r="AJ187" s="373"/>
      <c r="AK187" s="373"/>
      <c r="AL187" s="373"/>
      <c r="AM187" s="373"/>
      <c r="AN187" s="373"/>
      <c r="AO187" s="373"/>
      <c r="AP187" s="373"/>
      <c r="AQ187" s="373"/>
      <c r="AR187" s="373"/>
      <c r="AS187" s="373"/>
      <c r="AT187" s="373"/>
    </row>
    <row r="188" spans="1:46" ht="72.75" customHeight="1">
      <c r="A188" s="340" t="s">
        <v>40</v>
      </c>
      <c r="B188" s="340" t="s">
        <v>7</v>
      </c>
      <c r="C188" s="341" t="s">
        <v>117</v>
      </c>
      <c r="D188" s="249"/>
      <c r="E188" s="249"/>
      <c r="F188" s="249"/>
      <c r="G188" s="249"/>
      <c r="H188" s="249"/>
      <c r="I188" s="249"/>
      <c r="J188" s="249"/>
      <c r="K188" s="249"/>
      <c r="L188" s="249"/>
      <c r="M188" s="249"/>
      <c r="N188" s="249"/>
      <c r="O188" s="249"/>
      <c r="P188" s="424"/>
      <c r="Q188" s="373"/>
      <c r="R188" s="373"/>
      <c r="S188" s="373"/>
      <c r="T188" s="373"/>
      <c r="U188" s="373"/>
      <c r="V188" s="373"/>
      <c r="W188" s="373"/>
      <c r="X188" s="373"/>
      <c r="Y188" s="373"/>
      <c r="Z188" s="373"/>
      <c r="AA188" s="373"/>
      <c r="AB188" s="373"/>
      <c r="AC188" s="373"/>
      <c r="AD188" s="373"/>
      <c r="AE188" s="373"/>
      <c r="AF188" s="373"/>
      <c r="AG188" s="373"/>
      <c r="AH188" s="373"/>
      <c r="AI188" s="373"/>
      <c r="AJ188" s="373"/>
      <c r="AK188" s="373"/>
      <c r="AL188" s="373"/>
      <c r="AM188" s="373"/>
      <c r="AN188" s="373"/>
      <c r="AO188" s="373"/>
      <c r="AP188" s="373"/>
      <c r="AQ188" s="373"/>
      <c r="AR188" s="373"/>
      <c r="AS188" s="373"/>
      <c r="AT188" s="373"/>
    </row>
    <row r="189" spans="1:46" ht="15">
      <c r="A189" s="432">
        <v>1</v>
      </c>
      <c r="B189" s="432">
        <v>2</v>
      </c>
      <c r="C189" s="432">
        <v>3</v>
      </c>
      <c r="D189" s="378"/>
      <c r="E189" s="378"/>
      <c r="F189" s="378"/>
      <c r="G189" s="378"/>
      <c r="H189" s="378"/>
      <c r="I189" s="249"/>
      <c r="J189" s="249"/>
      <c r="K189" s="249"/>
      <c r="L189" s="249"/>
      <c r="M189" s="249"/>
      <c r="N189" s="249"/>
      <c r="O189" s="249"/>
      <c r="P189" s="424"/>
      <c r="Q189" s="373"/>
      <c r="R189" s="373"/>
      <c r="S189" s="373"/>
      <c r="T189" s="373"/>
      <c r="U189" s="373"/>
      <c r="V189" s="373"/>
      <c r="W189" s="373"/>
      <c r="X189" s="373"/>
      <c r="Y189" s="373"/>
      <c r="Z189" s="373"/>
      <c r="AA189" s="373"/>
      <c r="AB189" s="373"/>
      <c r="AC189" s="373"/>
      <c r="AD189" s="373"/>
      <c r="AE189" s="373"/>
      <c r="AF189" s="373"/>
      <c r="AG189" s="373"/>
      <c r="AH189" s="373"/>
      <c r="AI189" s="373"/>
      <c r="AJ189" s="373"/>
      <c r="AK189" s="373"/>
      <c r="AL189" s="373"/>
      <c r="AM189" s="373"/>
      <c r="AN189" s="373"/>
      <c r="AO189" s="373"/>
      <c r="AP189" s="373"/>
      <c r="AQ189" s="373"/>
      <c r="AR189" s="373"/>
      <c r="AS189" s="373"/>
      <c r="AT189" s="373"/>
    </row>
    <row r="190" spans="1:46" ht="45" customHeight="1">
      <c r="A190" s="433" t="s">
        <v>280</v>
      </c>
      <c r="B190" s="425" t="s">
        <v>281</v>
      </c>
      <c r="C190" s="437">
        <f>C192+C201</f>
        <v>29.4</v>
      </c>
      <c r="D190" s="438">
        <f>C190-(C192+C201)</f>
        <v>0</v>
      </c>
      <c r="E190" s="378"/>
      <c r="F190" s="378"/>
      <c r="G190" s="378"/>
      <c r="H190" s="378"/>
      <c r="I190" s="249"/>
      <c r="J190" s="249"/>
      <c r="K190" s="249"/>
      <c r="L190" s="249"/>
      <c r="M190" s="249"/>
      <c r="N190" s="249"/>
      <c r="O190" s="424"/>
      <c r="P190" s="373"/>
      <c r="Q190" s="373"/>
      <c r="R190" s="373"/>
      <c r="S190" s="373"/>
      <c r="T190" s="373"/>
      <c r="U190" s="373"/>
      <c r="V190" s="373"/>
      <c r="W190" s="373"/>
      <c r="X190" s="373"/>
      <c r="Y190" s="373"/>
      <c r="Z190" s="373"/>
      <c r="AA190" s="373"/>
      <c r="AB190" s="373"/>
      <c r="AC190" s="373"/>
      <c r="AD190" s="373"/>
      <c r="AE190" s="373"/>
      <c r="AF190" s="373"/>
      <c r="AG190" s="373"/>
      <c r="AH190" s="373"/>
      <c r="AI190" s="373"/>
      <c r="AJ190" s="373"/>
      <c r="AK190" s="373"/>
      <c r="AL190" s="373"/>
      <c r="AM190" s="373"/>
      <c r="AN190" s="373"/>
      <c r="AO190" s="373"/>
      <c r="AP190" s="373"/>
      <c r="AQ190" s="373"/>
      <c r="AR190" s="373"/>
      <c r="AS190" s="373"/>
    </row>
    <row r="191" spans="1:46" ht="54" customHeight="1">
      <c r="A191" s="433" t="s">
        <v>282</v>
      </c>
      <c r="B191" s="425" t="s">
        <v>283</v>
      </c>
      <c r="C191" s="439"/>
      <c r="D191" s="440"/>
      <c r="E191" s="378"/>
      <c r="F191" s="378"/>
      <c r="G191" s="378"/>
      <c r="H191" s="378"/>
      <c r="I191" s="249"/>
      <c r="J191" s="249"/>
      <c r="K191" s="249"/>
      <c r="L191" s="249"/>
      <c r="M191" s="249"/>
      <c r="N191" s="249"/>
      <c r="O191" s="424"/>
      <c r="P191" s="373"/>
      <c r="Q191" s="373"/>
      <c r="R191" s="373"/>
      <c r="S191" s="373"/>
      <c r="T191" s="373"/>
      <c r="U191" s="373"/>
      <c r="V191" s="373"/>
      <c r="W191" s="373"/>
      <c r="X191" s="373"/>
      <c r="Y191" s="373"/>
      <c r="Z191" s="373"/>
      <c r="AA191" s="373"/>
      <c r="AB191" s="373"/>
      <c r="AC191" s="373"/>
      <c r="AD191" s="373"/>
      <c r="AE191" s="373"/>
      <c r="AF191" s="373"/>
      <c r="AG191" s="373"/>
      <c r="AH191" s="373"/>
      <c r="AI191" s="373"/>
      <c r="AJ191" s="373"/>
      <c r="AK191" s="373"/>
      <c r="AL191" s="373"/>
      <c r="AM191" s="373"/>
      <c r="AN191" s="373"/>
      <c r="AO191" s="373"/>
      <c r="AP191" s="373"/>
      <c r="AQ191" s="373"/>
      <c r="AR191" s="373"/>
      <c r="AS191" s="373"/>
    </row>
    <row r="192" spans="1:46" ht="51" customHeight="1">
      <c r="A192" s="441" t="s">
        <v>284</v>
      </c>
      <c r="B192" s="425" t="s">
        <v>285</v>
      </c>
      <c r="C192" s="439">
        <v>24.9</v>
      </c>
      <c r="D192" s="438">
        <f>C192-(C193+C196+C198+C200)</f>
        <v>0</v>
      </c>
      <c r="E192" s="378"/>
      <c r="F192" s="378"/>
      <c r="G192" s="378"/>
      <c r="H192" s="378"/>
      <c r="I192" s="249"/>
      <c r="J192" s="249"/>
      <c r="K192" s="249"/>
      <c r="L192" s="249"/>
      <c r="M192" s="249"/>
      <c r="N192" s="249"/>
      <c r="O192" s="424"/>
      <c r="P192" s="373"/>
      <c r="Q192" s="373"/>
      <c r="R192" s="373"/>
      <c r="S192" s="373"/>
      <c r="T192" s="373"/>
      <c r="U192" s="373"/>
      <c r="V192" s="373"/>
      <c r="W192" s="373"/>
      <c r="X192" s="373"/>
      <c r="Y192" s="373"/>
      <c r="Z192" s="373"/>
      <c r="AA192" s="373"/>
      <c r="AB192" s="373"/>
      <c r="AC192" s="373"/>
      <c r="AD192" s="373"/>
      <c r="AE192" s="373"/>
      <c r="AF192" s="373"/>
      <c r="AG192" s="373"/>
      <c r="AH192" s="373"/>
      <c r="AI192" s="373"/>
      <c r="AJ192" s="373"/>
      <c r="AK192" s="373"/>
      <c r="AL192" s="373"/>
      <c r="AM192" s="373"/>
      <c r="AN192" s="373"/>
      <c r="AO192" s="373"/>
      <c r="AP192" s="373"/>
      <c r="AQ192" s="373"/>
      <c r="AR192" s="373"/>
      <c r="AS192" s="373"/>
    </row>
    <row r="193" spans="1:46" ht="85.5" customHeight="1">
      <c r="A193" s="441" t="s">
        <v>286</v>
      </c>
      <c r="B193" s="425" t="s">
        <v>287</v>
      </c>
      <c r="C193" s="439"/>
      <c r="D193" s="438">
        <f>C193-C194-C195</f>
        <v>0</v>
      </c>
      <c r="E193" s="378"/>
      <c r="F193" s="378"/>
      <c r="G193" s="378"/>
      <c r="H193" s="378"/>
      <c r="I193" s="249"/>
      <c r="J193" s="249"/>
      <c r="K193" s="249"/>
      <c r="L193" s="249"/>
      <c r="M193" s="249"/>
      <c r="N193" s="249"/>
      <c r="O193" s="424"/>
      <c r="P193" s="373"/>
      <c r="Q193" s="373"/>
      <c r="R193" s="373"/>
      <c r="S193" s="373"/>
      <c r="T193" s="373"/>
      <c r="U193" s="373"/>
      <c r="V193" s="373"/>
      <c r="W193" s="373"/>
      <c r="X193" s="373"/>
      <c r="Y193" s="373"/>
      <c r="Z193" s="373"/>
      <c r="AA193" s="373"/>
      <c r="AB193" s="373"/>
      <c r="AC193" s="373"/>
      <c r="AD193" s="373"/>
      <c r="AE193" s="373"/>
      <c r="AF193" s="373"/>
      <c r="AG193" s="373"/>
      <c r="AH193" s="373"/>
      <c r="AI193" s="373"/>
      <c r="AJ193" s="373"/>
      <c r="AK193" s="373"/>
      <c r="AL193" s="373"/>
      <c r="AM193" s="373"/>
      <c r="AN193" s="373"/>
      <c r="AO193" s="373"/>
      <c r="AP193" s="373"/>
      <c r="AQ193" s="373"/>
      <c r="AR193" s="373"/>
      <c r="AS193" s="373"/>
    </row>
    <row r="194" spans="1:46" ht="33.75" customHeight="1">
      <c r="A194" s="433" t="s">
        <v>288</v>
      </c>
      <c r="B194" s="425" t="s">
        <v>289</v>
      </c>
      <c r="C194" s="439"/>
      <c r="D194" s="440"/>
      <c r="E194" s="378"/>
      <c r="F194" s="378"/>
      <c r="G194" s="378"/>
      <c r="H194" s="378"/>
      <c r="I194" s="249"/>
      <c r="J194" s="249"/>
      <c r="K194" s="249"/>
      <c r="L194" s="249"/>
      <c r="M194" s="249"/>
      <c r="N194" s="249"/>
      <c r="O194" s="424"/>
      <c r="P194" s="373"/>
      <c r="Q194" s="373"/>
      <c r="R194" s="373"/>
      <c r="S194" s="373"/>
      <c r="T194" s="373"/>
      <c r="U194" s="373"/>
      <c r="V194" s="373"/>
      <c r="W194" s="373"/>
      <c r="X194" s="373"/>
      <c r="Y194" s="373"/>
      <c r="Z194" s="373"/>
      <c r="AA194" s="373"/>
      <c r="AB194" s="373"/>
      <c r="AC194" s="373"/>
      <c r="AD194" s="373"/>
      <c r="AE194" s="373"/>
      <c r="AF194" s="373"/>
      <c r="AG194" s="373"/>
      <c r="AH194" s="373"/>
      <c r="AI194" s="373"/>
      <c r="AJ194" s="373"/>
      <c r="AK194" s="373"/>
      <c r="AL194" s="373"/>
      <c r="AM194" s="373"/>
      <c r="AN194" s="373"/>
      <c r="AO194" s="373"/>
      <c r="AP194" s="373"/>
      <c r="AQ194" s="373"/>
      <c r="AR194" s="373"/>
      <c r="AS194" s="373"/>
    </row>
    <row r="195" spans="1:46" ht="18.75">
      <c r="A195" s="442" t="s">
        <v>290</v>
      </c>
      <c r="B195" s="425" t="s">
        <v>291</v>
      </c>
      <c r="C195" s="439"/>
      <c r="D195" s="440"/>
      <c r="E195" s="378"/>
      <c r="F195" s="378"/>
      <c r="G195" s="378"/>
      <c r="H195" s="378"/>
      <c r="I195" s="249"/>
      <c r="J195" s="249"/>
      <c r="K195" s="249"/>
      <c r="L195" s="249"/>
      <c r="M195" s="249"/>
      <c r="N195" s="249"/>
      <c r="O195" s="424"/>
      <c r="P195" s="373"/>
      <c r="Q195" s="373"/>
      <c r="R195" s="373"/>
      <c r="S195" s="373"/>
      <c r="T195" s="373"/>
      <c r="U195" s="373"/>
      <c r="V195" s="373"/>
      <c r="W195" s="373"/>
      <c r="X195" s="373"/>
      <c r="Y195" s="373"/>
      <c r="Z195" s="373"/>
      <c r="AA195" s="373"/>
      <c r="AB195" s="373"/>
      <c r="AC195" s="373"/>
      <c r="AD195" s="373"/>
      <c r="AE195" s="373"/>
      <c r="AF195" s="373"/>
      <c r="AG195" s="373"/>
      <c r="AH195" s="373"/>
      <c r="AI195" s="373"/>
      <c r="AJ195" s="373"/>
      <c r="AK195" s="373"/>
      <c r="AL195" s="373"/>
      <c r="AM195" s="373"/>
      <c r="AN195" s="373"/>
      <c r="AO195" s="373"/>
      <c r="AP195" s="373"/>
      <c r="AQ195" s="373"/>
      <c r="AR195" s="373"/>
      <c r="AS195" s="373"/>
    </row>
    <row r="196" spans="1:46" ht="74.25" customHeight="1">
      <c r="A196" s="433" t="s">
        <v>292</v>
      </c>
      <c r="B196" s="425" t="s">
        <v>293</v>
      </c>
      <c r="C196" s="439"/>
      <c r="D196" s="438">
        <f>C196-C197</f>
        <v>0</v>
      </c>
      <c r="E196" s="378"/>
      <c r="F196" s="378"/>
      <c r="G196" s="378"/>
      <c r="H196" s="378"/>
      <c r="I196" s="249"/>
      <c r="J196" s="249"/>
      <c r="K196" s="249"/>
      <c r="L196" s="249"/>
      <c r="M196" s="249"/>
      <c r="N196" s="249"/>
      <c r="O196" s="424"/>
      <c r="P196" s="373"/>
      <c r="Q196" s="373"/>
      <c r="R196" s="373"/>
      <c r="S196" s="373"/>
      <c r="T196" s="373"/>
      <c r="U196" s="373"/>
      <c r="V196" s="373"/>
      <c r="W196" s="373"/>
      <c r="X196" s="373"/>
      <c r="Y196" s="373"/>
      <c r="Z196" s="373"/>
      <c r="AA196" s="373"/>
      <c r="AB196" s="373"/>
      <c r="AC196" s="373"/>
      <c r="AD196" s="373"/>
      <c r="AE196" s="373"/>
      <c r="AF196" s="373"/>
      <c r="AG196" s="373"/>
      <c r="AH196" s="373"/>
      <c r="AI196" s="373"/>
      <c r="AJ196" s="373"/>
      <c r="AK196" s="373"/>
      <c r="AL196" s="373"/>
      <c r="AM196" s="373"/>
      <c r="AN196" s="373"/>
      <c r="AO196" s="373"/>
      <c r="AP196" s="373"/>
      <c r="AQ196" s="373"/>
      <c r="AR196" s="373"/>
      <c r="AS196" s="373"/>
    </row>
    <row r="197" spans="1:46" ht="44.25" customHeight="1">
      <c r="A197" s="433" t="s">
        <v>294</v>
      </c>
      <c r="B197" s="425" t="s">
        <v>295</v>
      </c>
      <c r="C197" s="439"/>
      <c r="D197" s="440"/>
      <c r="E197" s="378"/>
      <c r="F197" s="378"/>
      <c r="G197" s="378"/>
      <c r="H197" s="378"/>
      <c r="I197" s="249"/>
      <c r="J197" s="249"/>
      <c r="K197" s="249"/>
      <c r="L197" s="249"/>
      <c r="M197" s="249"/>
      <c r="N197" s="249"/>
      <c r="O197" s="424"/>
      <c r="P197" s="373"/>
      <c r="Q197" s="373"/>
      <c r="R197" s="373"/>
      <c r="S197" s="373"/>
      <c r="T197" s="373"/>
      <c r="U197" s="373"/>
      <c r="V197" s="373"/>
      <c r="W197" s="373"/>
      <c r="X197" s="373"/>
      <c r="Y197" s="373"/>
      <c r="Z197" s="373"/>
      <c r="AA197" s="373"/>
      <c r="AB197" s="373"/>
      <c r="AC197" s="373"/>
      <c r="AD197" s="373"/>
      <c r="AE197" s="373"/>
      <c r="AF197" s="373"/>
      <c r="AG197" s="373"/>
      <c r="AH197" s="373"/>
      <c r="AI197" s="373"/>
      <c r="AJ197" s="373"/>
      <c r="AK197" s="373"/>
      <c r="AL197" s="373"/>
      <c r="AM197" s="373"/>
      <c r="AN197" s="373"/>
      <c r="AO197" s="373"/>
      <c r="AP197" s="373"/>
      <c r="AQ197" s="373"/>
      <c r="AR197" s="373"/>
      <c r="AS197" s="373"/>
    </row>
    <row r="198" spans="1:46" ht="18.75">
      <c r="A198" s="433" t="s">
        <v>296</v>
      </c>
      <c r="B198" s="425" t="s">
        <v>297</v>
      </c>
      <c r="C198" s="439">
        <v>24.9</v>
      </c>
      <c r="D198" s="438">
        <f>C198-C199</f>
        <v>6.7999999999999972</v>
      </c>
      <c r="E198" s="378"/>
      <c r="F198" s="378"/>
      <c r="G198" s="378"/>
      <c r="H198" s="378"/>
      <c r="I198" s="249"/>
      <c r="J198" s="249"/>
      <c r="K198" s="249"/>
      <c r="L198" s="249"/>
      <c r="M198" s="249"/>
      <c r="N198" s="249"/>
      <c r="O198" s="424"/>
      <c r="P198" s="373"/>
      <c r="Q198" s="373"/>
      <c r="R198" s="373"/>
      <c r="S198" s="373"/>
      <c r="T198" s="373"/>
      <c r="U198" s="373"/>
      <c r="V198" s="373"/>
      <c r="W198" s="373"/>
      <c r="X198" s="373"/>
      <c r="Y198" s="373"/>
      <c r="Z198" s="373"/>
      <c r="AA198" s="373"/>
      <c r="AB198" s="373"/>
      <c r="AC198" s="373"/>
      <c r="AD198" s="373"/>
      <c r="AE198" s="373"/>
      <c r="AF198" s="373"/>
      <c r="AG198" s="373"/>
      <c r="AH198" s="373"/>
      <c r="AI198" s="373"/>
      <c r="AJ198" s="373"/>
      <c r="AK198" s="373"/>
      <c r="AL198" s="373"/>
      <c r="AM198" s="373"/>
      <c r="AN198" s="373"/>
      <c r="AO198" s="373"/>
      <c r="AP198" s="373"/>
      <c r="AQ198" s="373"/>
      <c r="AR198" s="373"/>
      <c r="AS198" s="373"/>
    </row>
    <row r="199" spans="1:46" ht="24" customHeight="1">
      <c r="A199" s="433" t="s">
        <v>298</v>
      </c>
      <c r="B199" s="425" t="s">
        <v>299</v>
      </c>
      <c r="C199" s="439">
        <v>18.100000000000001</v>
      </c>
      <c r="D199" s="378"/>
      <c r="E199" s="378"/>
      <c r="F199" s="378"/>
      <c r="G199" s="378"/>
      <c r="H199" s="378"/>
      <c r="I199" s="249"/>
      <c r="J199" s="249"/>
      <c r="K199" s="249"/>
      <c r="L199" s="249"/>
      <c r="M199" s="249"/>
      <c r="N199" s="249"/>
      <c r="O199" s="424"/>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c r="AK199" s="373"/>
      <c r="AL199" s="373"/>
      <c r="AM199" s="373"/>
      <c r="AN199" s="373"/>
      <c r="AO199" s="373"/>
      <c r="AP199" s="373"/>
      <c r="AQ199" s="373"/>
      <c r="AR199" s="373"/>
      <c r="AS199" s="373"/>
    </row>
    <row r="200" spans="1:46" ht="52.5" customHeight="1">
      <c r="A200" s="433" t="s">
        <v>300</v>
      </c>
      <c r="B200" s="425" t="s">
        <v>301</v>
      </c>
      <c r="C200" s="439"/>
      <c r="D200" s="378"/>
      <c r="E200" s="378"/>
      <c r="F200" s="378"/>
      <c r="G200" s="378"/>
      <c r="H200" s="378"/>
      <c r="I200" s="249"/>
      <c r="J200" s="249"/>
      <c r="K200" s="249"/>
      <c r="L200" s="249"/>
      <c r="M200" s="249"/>
      <c r="N200" s="249"/>
      <c r="O200" s="424"/>
      <c r="P200" s="373"/>
      <c r="Q200" s="373"/>
      <c r="R200" s="373"/>
      <c r="S200" s="373"/>
      <c r="T200" s="373"/>
      <c r="U200" s="373"/>
      <c r="V200" s="373"/>
      <c r="W200" s="373"/>
      <c r="X200" s="373"/>
      <c r="Y200" s="373"/>
      <c r="Z200" s="373"/>
      <c r="AA200" s="373"/>
      <c r="AB200" s="373"/>
      <c r="AC200" s="373"/>
      <c r="AD200" s="373"/>
      <c r="AE200" s="373"/>
      <c r="AF200" s="373"/>
      <c r="AG200" s="373"/>
      <c r="AH200" s="373"/>
      <c r="AI200" s="373"/>
      <c r="AJ200" s="373"/>
      <c r="AK200" s="373"/>
      <c r="AL200" s="373"/>
      <c r="AM200" s="373"/>
      <c r="AN200" s="373"/>
      <c r="AO200" s="373"/>
      <c r="AP200" s="373"/>
      <c r="AQ200" s="373"/>
      <c r="AR200" s="373"/>
      <c r="AS200" s="373"/>
    </row>
    <row r="201" spans="1:46" ht="38.25" customHeight="1">
      <c r="A201" s="433" t="s">
        <v>302</v>
      </c>
      <c r="B201" s="425" t="s">
        <v>303</v>
      </c>
      <c r="C201" s="439">
        <v>4.5</v>
      </c>
      <c r="D201" s="378"/>
      <c r="E201" s="378"/>
      <c r="F201" s="378"/>
      <c r="G201" s="378"/>
      <c r="H201" s="378"/>
      <c r="I201" s="249"/>
      <c r="J201" s="249"/>
      <c r="K201" s="249"/>
      <c r="L201" s="249"/>
      <c r="M201" s="249"/>
      <c r="N201" s="249"/>
      <c r="O201" s="424"/>
      <c r="P201" s="373"/>
      <c r="Q201" s="373"/>
      <c r="R201" s="373"/>
      <c r="S201" s="373"/>
      <c r="T201" s="373"/>
      <c r="U201" s="373"/>
      <c r="V201" s="373"/>
      <c r="W201" s="373"/>
      <c r="X201" s="373"/>
      <c r="Y201" s="373"/>
      <c r="Z201" s="373"/>
      <c r="AA201" s="373"/>
      <c r="AB201" s="373"/>
      <c r="AC201" s="373"/>
      <c r="AD201" s="373"/>
      <c r="AE201" s="373"/>
      <c r="AF201" s="373"/>
      <c r="AG201" s="373"/>
      <c r="AH201" s="373"/>
      <c r="AI201" s="373"/>
      <c r="AJ201" s="373"/>
      <c r="AK201" s="373"/>
      <c r="AL201" s="373"/>
      <c r="AM201" s="373"/>
      <c r="AN201" s="373"/>
      <c r="AO201" s="373"/>
      <c r="AP201" s="373"/>
      <c r="AQ201" s="373"/>
      <c r="AR201" s="373"/>
      <c r="AS201" s="373"/>
    </row>
    <row r="202" spans="1:46" ht="43.5" customHeight="1">
      <c r="A202" s="435"/>
      <c r="B202" s="430"/>
      <c r="C202" s="436"/>
      <c r="D202" s="249"/>
      <c r="E202" s="249"/>
      <c r="F202" s="249"/>
      <c r="G202" s="249"/>
      <c r="H202" s="249"/>
      <c r="I202" s="249"/>
      <c r="J202" s="249"/>
      <c r="K202" s="249"/>
      <c r="L202" s="249"/>
      <c r="M202" s="249"/>
      <c r="N202" s="249"/>
      <c r="O202" s="249"/>
      <c r="P202" s="424"/>
      <c r="Q202" s="373"/>
      <c r="R202" s="373"/>
      <c r="S202" s="373"/>
      <c r="T202" s="373"/>
      <c r="U202" s="373"/>
      <c r="V202" s="373"/>
      <c r="W202" s="373"/>
      <c r="X202" s="373"/>
      <c r="Y202" s="373"/>
      <c r="Z202" s="373"/>
      <c r="AA202" s="373"/>
      <c r="AB202" s="373"/>
      <c r="AC202" s="373"/>
      <c r="AD202" s="373"/>
      <c r="AE202" s="373"/>
      <c r="AF202" s="373"/>
      <c r="AG202" s="373"/>
      <c r="AH202" s="373"/>
      <c r="AI202" s="373"/>
      <c r="AJ202" s="373"/>
      <c r="AK202" s="373"/>
      <c r="AL202" s="373"/>
      <c r="AM202" s="373"/>
      <c r="AN202" s="373"/>
      <c r="AO202" s="373"/>
      <c r="AP202" s="373"/>
      <c r="AQ202" s="373"/>
      <c r="AR202" s="373"/>
      <c r="AS202" s="373"/>
      <c r="AT202" s="373"/>
    </row>
    <row r="203" spans="1:46" ht="96" customHeight="1">
      <c r="A203" s="1435" t="s">
        <v>304</v>
      </c>
      <c r="B203" s="1435"/>
      <c r="C203" s="1435"/>
      <c r="D203" s="249"/>
      <c r="E203" s="249"/>
      <c r="F203" s="249"/>
      <c r="G203" s="249"/>
      <c r="H203" s="249"/>
      <c r="I203" s="249"/>
      <c r="J203" s="249"/>
      <c r="K203" s="249"/>
      <c r="L203" s="249"/>
      <c r="M203" s="249"/>
      <c r="N203" s="249"/>
      <c r="O203" s="249"/>
      <c r="P203" s="424"/>
      <c r="Q203" s="373"/>
      <c r="R203" s="373"/>
      <c r="S203" s="373"/>
      <c r="T203" s="373"/>
      <c r="U203" s="373"/>
      <c r="V203" s="373"/>
      <c r="W203" s="373"/>
      <c r="X203" s="373"/>
      <c r="Y203" s="373"/>
      <c r="Z203" s="373"/>
      <c r="AA203" s="373"/>
      <c r="AB203" s="373"/>
      <c r="AC203" s="373"/>
      <c r="AD203" s="373"/>
      <c r="AE203" s="373"/>
      <c r="AF203" s="373"/>
      <c r="AG203" s="373"/>
      <c r="AH203" s="373"/>
      <c r="AI203" s="373"/>
      <c r="AJ203" s="373"/>
      <c r="AK203" s="373"/>
      <c r="AL203" s="373"/>
      <c r="AM203" s="373"/>
      <c r="AN203" s="373"/>
      <c r="AO203" s="373"/>
      <c r="AP203" s="373"/>
      <c r="AQ203" s="373"/>
      <c r="AR203" s="373"/>
      <c r="AS203" s="373"/>
      <c r="AT203" s="373"/>
    </row>
    <row r="204" spans="1:46" ht="43.5" customHeight="1">
      <c r="A204" s="1463" t="s">
        <v>305</v>
      </c>
      <c r="B204" s="1463"/>
      <c r="C204" s="1463"/>
      <c r="D204" s="249"/>
      <c r="E204" s="249"/>
      <c r="F204" s="249"/>
      <c r="G204" s="249"/>
      <c r="H204" s="249"/>
      <c r="I204" s="249"/>
      <c r="J204" s="249"/>
      <c r="K204" s="249"/>
      <c r="L204" s="249"/>
      <c r="M204" s="249"/>
      <c r="N204" s="249"/>
      <c r="O204" s="249"/>
      <c r="P204" s="424"/>
      <c r="Q204" s="373"/>
      <c r="R204" s="373"/>
      <c r="S204" s="373"/>
      <c r="T204" s="373"/>
      <c r="U204" s="373"/>
      <c r="V204" s="373"/>
      <c r="W204" s="373"/>
      <c r="X204" s="373"/>
      <c r="Y204" s="373"/>
      <c r="Z204" s="373"/>
      <c r="AA204" s="373"/>
      <c r="AB204" s="373"/>
      <c r="AC204" s="373"/>
      <c r="AD204" s="373"/>
      <c r="AE204" s="373"/>
      <c r="AF204" s="373"/>
      <c r="AG204" s="373"/>
      <c r="AH204" s="373"/>
      <c r="AI204" s="373"/>
      <c r="AJ204" s="373"/>
      <c r="AK204" s="373"/>
      <c r="AL204" s="373"/>
      <c r="AM204" s="373"/>
      <c r="AN204" s="373"/>
      <c r="AO204" s="373"/>
      <c r="AP204" s="373"/>
      <c r="AQ204" s="373"/>
      <c r="AR204" s="373"/>
      <c r="AS204" s="373"/>
      <c r="AT204" s="373"/>
    </row>
    <row r="205" spans="1:46" ht="15" customHeight="1">
      <c r="A205" s="365"/>
      <c r="B205" s="365"/>
      <c r="C205" s="365"/>
      <c r="D205" s="249"/>
      <c r="E205" s="249"/>
      <c r="F205" s="249"/>
      <c r="G205" s="249"/>
      <c r="H205" s="249"/>
      <c r="I205" s="249"/>
      <c r="J205" s="249"/>
      <c r="K205" s="249"/>
      <c r="L205" s="249"/>
      <c r="M205" s="249"/>
      <c r="N205" s="249"/>
      <c r="O205" s="249"/>
      <c r="P205" s="424"/>
      <c r="Q205" s="373"/>
      <c r="R205" s="373"/>
      <c r="S205" s="373"/>
      <c r="T205" s="373"/>
      <c r="U205" s="373"/>
      <c r="V205" s="373"/>
      <c r="W205" s="373"/>
      <c r="X205" s="373"/>
      <c r="Y205" s="373"/>
      <c r="Z205" s="373"/>
      <c r="AA205" s="373"/>
      <c r="AB205" s="373"/>
      <c r="AC205" s="373"/>
      <c r="AD205" s="373"/>
      <c r="AE205" s="373"/>
      <c r="AF205" s="373"/>
      <c r="AG205" s="373"/>
      <c r="AH205" s="373"/>
      <c r="AI205" s="373"/>
      <c r="AJ205" s="373"/>
      <c r="AK205" s="373"/>
      <c r="AL205" s="373"/>
      <c r="AM205" s="373"/>
      <c r="AN205" s="373"/>
      <c r="AO205" s="373"/>
      <c r="AP205" s="373"/>
      <c r="AQ205" s="373"/>
      <c r="AR205" s="373"/>
      <c r="AS205" s="373"/>
      <c r="AT205" s="373"/>
    </row>
    <row r="206" spans="1:46" ht="31.5">
      <c r="A206" s="340" t="s">
        <v>40</v>
      </c>
      <c r="B206" s="340" t="s">
        <v>7</v>
      </c>
      <c r="C206" s="341" t="s">
        <v>117</v>
      </c>
      <c r="D206" s="249"/>
      <c r="E206" s="249"/>
      <c r="F206" s="249"/>
      <c r="G206" s="249"/>
      <c r="H206" s="249"/>
      <c r="I206" s="249"/>
      <c r="J206" s="249"/>
      <c r="K206" s="249"/>
      <c r="L206" s="249"/>
      <c r="M206" s="249"/>
      <c r="N206" s="249"/>
      <c r="O206" s="249"/>
      <c r="P206" s="424"/>
      <c r="Q206" s="373"/>
      <c r="R206" s="373"/>
      <c r="S206" s="373"/>
      <c r="T206" s="373"/>
      <c r="U206" s="373"/>
      <c r="V206" s="373"/>
      <c r="W206" s="373"/>
      <c r="X206" s="373"/>
      <c r="Y206" s="373"/>
      <c r="Z206" s="373"/>
      <c r="AA206" s="373"/>
      <c r="AB206" s="373"/>
      <c r="AC206" s="373"/>
      <c r="AD206" s="373"/>
      <c r="AE206" s="373"/>
      <c r="AF206" s="373"/>
      <c r="AG206" s="373"/>
      <c r="AH206" s="373"/>
      <c r="AI206" s="373"/>
      <c r="AJ206" s="373"/>
      <c r="AK206" s="373"/>
      <c r="AL206" s="373"/>
      <c r="AM206" s="373"/>
      <c r="AN206" s="373"/>
      <c r="AO206" s="373"/>
      <c r="AP206" s="373"/>
      <c r="AQ206" s="373"/>
      <c r="AR206" s="373"/>
      <c r="AS206" s="373"/>
      <c r="AT206" s="373"/>
    </row>
    <row r="207" spans="1:46" ht="15">
      <c r="A207" s="432">
        <v>1</v>
      </c>
      <c r="B207" s="432">
        <v>2</v>
      </c>
      <c r="C207" s="432">
        <v>3</v>
      </c>
      <c r="D207" s="249"/>
      <c r="E207" s="249"/>
      <c r="F207" s="249"/>
      <c r="G207" s="249"/>
      <c r="H207" s="249"/>
      <c r="I207" s="249"/>
      <c r="J207" s="249"/>
      <c r="K207" s="249"/>
      <c r="L207" s="249"/>
      <c r="M207" s="249"/>
      <c r="N207" s="249"/>
      <c r="O207" s="249"/>
      <c r="P207" s="424"/>
      <c r="Q207" s="373"/>
      <c r="R207" s="373"/>
      <c r="S207" s="373"/>
      <c r="T207" s="373"/>
      <c r="U207" s="373"/>
      <c r="V207" s="373"/>
      <c r="W207" s="373"/>
      <c r="X207" s="373"/>
      <c r="Y207" s="373"/>
      <c r="Z207" s="373"/>
      <c r="AA207" s="373"/>
      <c r="AB207" s="373"/>
      <c r="AC207" s="373"/>
      <c r="AD207" s="373"/>
      <c r="AE207" s="373"/>
      <c r="AF207" s="373"/>
      <c r="AG207" s="373"/>
      <c r="AH207" s="373"/>
      <c r="AI207" s="373"/>
      <c r="AJ207" s="373"/>
      <c r="AK207" s="373"/>
      <c r="AL207" s="373"/>
      <c r="AM207" s="373"/>
      <c r="AN207" s="373"/>
      <c r="AO207" s="373"/>
      <c r="AP207" s="373"/>
      <c r="AQ207" s="373"/>
      <c r="AR207" s="373"/>
      <c r="AS207" s="373"/>
      <c r="AT207" s="373"/>
    </row>
    <row r="208" spans="1:46" ht="40.5" customHeight="1">
      <c r="A208" s="433" t="s">
        <v>306</v>
      </c>
      <c r="B208" s="425" t="s">
        <v>307</v>
      </c>
      <c r="C208" s="437">
        <f>C192</f>
        <v>24.9</v>
      </c>
      <c r="D208" s="438">
        <f>C208-(C209+C210+C211)</f>
        <v>0</v>
      </c>
      <c r="E208" s="378"/>
      <c r="F208" s="378"/>
      <c r="G208" s="249"/>
      <c r="H208" s="249"/>
      <c r="I208" s="249"/>
      <c r="J208" s="249"/>
      <c r="K208" s="249"/>
      <c r="L208" s="249"/>
      <c r="M208" s="249"/>
      <c r="N208" s="249"/>
      <c r="O208" s="424"/>
      <c r="P208" s="443"/>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row>
    <row r="209" spans="1:46" ht="33" customHeight="1">
      <c r="A209" s="433" t="s">
        <v>308</v>
      </c>
      <c r="B209" s="425" t="s">
        <v>309</v>
      </c>
      <c r="C209" s="439"/>
      <c r="D209" s="378"/>
      <c r="E209" s="378"/>
      <c r="F209" s="378"/>
      <c r="G209" s="249"/>
      <c r="H209" s="249"/>
      <c r="I209" s="249"/>
      <c r="J209" s="249"/>
      <c r="K209" s="249"/>
      <c r="L209" s="249"/>
      <c r="M209" s="249"/>
      <c r="N209" s="249"/>
      <c r="O209" s="424"/>
      <c r="P209" s="373"/>
      <c r="Q209" s="373"/>
      <c r="R209" s="373"/>
      <c r="S209" s="373"/>
      <c r="T209" s="373"/>
      <c r="U209" s="373"/>
      <c r="V209" s="373"/>
      <c r="W209" s="373"/>
      <c r="X209" s="373"/>
      <c r="Y209" s="373"/>
      <c r="Z209" s="373"/>
      <c r="AA209" s="373"/>
      <c r="AB209" s="373"/>
      <c r="AC209" s="373"/>
      <c r="AD209" s="373"/>
      <c r="AE209" s="373"/>
      <c r="AF209" s="373"/>
      <c r="AG209" s="373"/>
      <c r="AH209" s="373"/>
      <c r="AI209" s="373"/>
      <c r="AJ209" s="373"/>
      <c r="AK209" s="373"/>
      <c r="AL209" s="373"/>
      <c r="AM209" s="373"/>
      <c r="AN209" s="373"/>
      <c r="AO209" s="373"/>
      <c r="AP209" s="373"/>
      <c r="AQ209" s="373"/>
      <c r="AR209" s="373"/>
      <c r="AS209" s="373"/>
    </row>
    <row r="210" spans="1:46" ht="19.5" customHeight="1">
      <c r="A210" s="433" t="s">
        <v>310</v>
      </c>
      <c r="B210" s="425" t="s">
        <v>311</v>
      </c>
      <c r="C210" s="439">
        <v>24.9</v>
      </c>
      <c r="D210" s="378"/>
      <c r="E210" s="378"/>
      <c r="F210" s="378"/>
      <c r="G210" s="249"/>
      <c r="H210" s="249"/>
      <c r="I210" s="249"/>
      <c r="J210" s="249"/>
      <c r="K210" s="249"/>
      <c r="L210" s="249"/>
      <c r="M210" s="249"/>
      <c r="N210" s="249"/>
      <c r="O210" s="424"/>
      <c r="P210" s="373"/>
      <c r="Q210" s="373"/>
      <c r="R210" s="373"/>
      <c r="S210" s="373"/>
      <c r="T210" s="373"/>
      <c r="U210" s="373"/>
      <c r="V210" s="373"/>
      <c r="W210" s="373"/>
      <c r="X210" s="373"/>
      <c r="Y210" s="373"/>
      <c r="Z210" s="373"/>
      <c r="AA210" s="373"/>
      <c r="AB210" s="373"/>
      <c r="AC210" s="373"/>
      <c r="AD210" s="373"/>
      <c r="AE210" s="373"/>
      <c r="AF210" s="373"/>
      <c r="AG210" s="373"/>
      <c r="AH210" s="373"/>
      <c r="AI210" s="373"/>
      <c r="AJ210" s="373"/>
      <c r="AK210" s="373"/>
      <c r="AL210" s="373"/>
      <c r="AM210" s="373"/>
      <c r="AN210" s="373"/>
      <c r="AO210" s="373"/>
      <c r="AP210" s="373"/>
      <c r="AQ210" s="373"/>
      <c r="AR210" s="373"/>
      <c r="AS210" s="373"/>
    </row>
    <row r="211" spans="1:46" ht="21" customHeight="1">
      <c r="A211" s="433" t="s">
        <v>312</v>
      </c>
      <c r="B211" s="425" t="s">
        <v>313</v>
      </c>
      <c r="C211" s="439"/>
      <c r="D211" s="378"/>
      <c r="E211" s="378"/>
      <c r="F211" s="378"/>
      <c r="G211" s="249"/>
      <c r="H211" s="249"/>
      <c r="I211" s="249"/>
      <c r="J211" s="249"/>
      <c r="K211" s="249"/>
      <c r="L211" s="249"/>
      <c r="M211" s="249"/>
      <c r="N211" s="249"/>
      <c r="O211" s="424"/>
      <c r="P211" s="373"/>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row>
    <row r="212" spans="1:46" ht="38.25" customHeight="1">
      <c r="A212" s="433" t="s">
        <v>314</v>
      </c>
      <c r="B212" s="425" t="s">
        <v>315</v>
      </c>
      <c r="C212" s="439"/>
      <c r="D212" s="378"/>
      <c r="E212" s="378"/>
      <c r="F212" s="378"/>
      <c r="G212" s="249"/>
      <c r="H212" s="249"/>
      <c r="I212" s="249"/>
      <c r="J212" s="249"/>
      <c r="K212" s="249"/>
      <c r="L212" s="249"/>
      <c r="M212" s="249"/>
      <c r="N212" s="249"/>
      <c r="O212" s="424"/>
      <c r="P212" s="373"/>
      <c r="Q212" s="373"/>
      <c r="R212" s="373"/>
      <c r="S212" s="373"/>
      <c r="T212" s="373"/>
      <c r="U212" s="373"/>
      <c r="V212" s="373"/>
      <c r="W212" s="373"/>
      <c r="X212" s="373"/>
      <c r="Y212" s="373"/>
      <c r="Z212" s="373"/>
      <c r="AA212" s="373"/>
      <c r="AB212" s="373"/>
      <c r="AC212" s="373"/>
      <c r="AD212" s="373"/>
      <c r="AE212" s="373"/>
      <c r="AF212" s="373"/>
      <c r="AG212" s="373"/>
      <c r="AH212" s="373"/>
      <c r="AI212" s="373"/>
      <c r="AJ212" s="373"/>
      <c r="AK212" s="373"/>
      <c r="AL212" s="373"/>
      <c r="AM212" s="373"/>
      <c r="AN212" s="373"/>
      <c r="AO212" s="373"/>
      <c r="AP212" s="373"/>
      <c r="AQ212" s="373"/>
      <c r="AR212" s="373"/>
      <c r="AS212" s="373"/>
    </row>
    <row r="213" spans="1:46" ht="25.5" customHeight="1">
      <c r="A213" s="433" t="s">
        <v>316</v>
      </c>
      <c r="B213" s="425" t="s">
        <v>317</v>
      </c>
      <c r="C213" s="439"/>
      <c r="D213" s="378"/>
      <c r="E213" s="378"/>
      <c r="F213" s="378"/>
      <c r="G213" s="249"/>
      <c r="H213" s="249"/>
      <c r="I213" s="249"/>
      <c r="J213" s="249"/>
      <c r="K213" s="249"/>
      <c r="L213" s="249"/>
      <c r="M213" s="249"/>
      <c r="N213" s="249"/>
      <c r="O213" s="424"/>
      <c r="P213" s="373"/>
      <c r="Q213" s="373"/>
      <c r="R213" s="373"/>
      <c r="S213" s="373"/>
      <c r="T213" s="373"/>
      <c r="U213" s="373"/>
      <c r="V213" s="373"/>
      <c r="W213" s="373"/>
      <c r="X213" s="373"/>
      <c r="Y213" s="373"/>
      <c r="Z213" s="373"/>
      <c r="AA213" s="373"/>
      <c r="AB213" s="373"/>
      <c r="AC213" s="373"/>
      <c r="AD213" s="373"/>
      <c r="AE213" s="373"/>
      <c r="AF213" s="373"/>
      <c r="AG213" s="373"/>
      <c r="AH213" s="373"/>
      <c r="AI213" s="373"/>
      <c r="AJ213" s="373"/>
      <c r="AK213" s="373"/>
      <c r="AL213" s="373"/>
      <c r="AM213" s="373"/>
      <c r="AN213" s="373"/>
      <c r="AO213" s="373"/>
      <c r="AP213" s="373"/>
      <c r="AQ213" s="373"/>
      <c r="AR213" s="373"/>
      <c r="AS213" s="373"/>
    </row>
    <row r="214" spans="1:46" ht="15.75">
      <c r="A214" s="435"/>
      <c r="B214" s="430"/>
      <c r="C214" s="436"/>
      <c r="D214" s="378"/>
      <c r="E214" s="378"/>
      <c r="F214" s="378"/>
      <c r="G214" s="249"/>
      <c r="H214" s="249"/>
      <c r="I214" s="249"/>
      <c r="J214" s="249"/>
      <c r="K214" s="249"/>
      <c r="L214" s="249"/>
      <c r="M214" s="249"/>
      <c r="N214" s="249"/>
      <c r="O214" s="249"/>
      <c r="P214" s="424"/>
      <c r="Q214" s="373"/>
      <c r="R214" s="373"/>
      <c r="S214" s="373"/>
      <c r="T214" s="373"/>
      <c r="U214" s="373"/>
      <c r="V214" s="373"/>
      <c r="W214" s="373"/>
      <c r="X214" s="373"/>
      <c r="Y214" s="373"/>
      <c r="Z214" s="373"/>
      <c r="AA214" s="373"/>
      <c r="AB214" s="373"/>
      <c r="AC214" s="373"/>
      <c r="AD214" s="373"/>
      <c r="AE214" s="373"/>
      <c r="AF214" s="373"/>
      <c r="AG214" s="373"/>
      <c r="AH214" s="373"/>
      <c r="AI214" s="373"/>
      <c r="AJ214" s="373"/>
      <c r="AK214" s="373"/>
      <c r="AL214" s="373"/>
      <c r="AM214" s="373"/>
      <c r="AN214" s="373"/>
      <c r="AO214" s="373"/>
      <c r="AP214" s="373"/>
      <c r="AQ214" s="373"/>
      <c r="AR214" s="373"/>
      <c r="AS214" s="373"/>
      <c r="AT214" s="373"/>
    </row>
    <row r="215" spans="1:46" ht="49.5" customHeight="1">
      <c r="A215" s="176" t="s">
        <v>318</v>
      </c>
      <c r="B215" s="444"/>
      <c r="C215" s="445" t="s">
        <v>326</v>
      </c>
      <c r="D215" s="444"/>
      <c r="E215" s="446" t="s">
        <v>340</v>
      </c>
      <c r="F215" s="378"/>
      <c r="G215" s="446"/>
      <c r="H215" s="378"/>
      <c r="I215" s="378"/>
      <c r="J215" s="378"/>
      <c r="K215" s="378"/>
      <c r="L215" s="249"/>
      <c r="M215" s="249"/>
      <c r="N215" s="249"/>
      <c r="O215" s="249"/>
      <c r="P215" s="249"/>
      <c r="Q215" s="373"/>
      <c r="R215" s="373"/>
      <c r="S215" s="373"/>
      <c r="T215" s="373"/>
      <c r="U215" s="373"/>
      <c r="V215" s="373"/>
      <c r="W215" s="373"/>
      <c r="X215" s="373"/>
      <c r="Y215" s="373"/>
      <c r="Z215" s="373"/>
      <c r="AA215" s="373"/>
      <c r="AB215" s="373"/>
      <c r="AC215" s="373"/>
      <c r="AD215" s="373"/>
      <c r="AE215" s="373"/>
      <c r="AF215" s="373"/>
      <c r="AG215" s="373"/>
      <c r="AH215" s="373"/>
      <c r="AI215" s="373"/>
      <c r="AJ215" s="373"/>
      <c r="AK215" s="373"/>
      <c r="AL215" s="373"/>
      <c r="AM215" s="373"/>
      <c r="AN215" s="373"/>
      <c r="AO215" s="373"/>
      <c r="AP215" s="373"/>
      <c r="AQ215" s="373"/>
      <c r="AR215" s="373"/>
      <c r="AS215" s="373"/>
      <c r="AT215" s="373"/>
    </row>
    <row r="216" spans="1:46" ht="15">
      <c r="A216" s="180"/>
      <c r="B216" s="444"/>
      <c r="C216" s="447" t="s">
        <v>319</v>
      </c>
      <c r="D216" s="448"/>
      <c r="E216" s="447" t="s">
        <v>320</v>
      </c>
      <c r="F216" s="338"/>
      <c r="G216" s="447" t="s">
        <v>321</v>
      </c>
      <c r="H216" s="378"/>
      <c r="I216" s="378"/>
      <c r="J216" s="378"/>
      <c r="K216" s="378"/>
      <c r="L216" s="249"/>
      <c r="M216" s="249"/>
      <c r="N216" s="249"/>
      <c r="O216" s="249"/>
      <c r="P216" s="249"/>
      <c r="Q216" s="373"/>
      <c r="R216" s="373"/>
      <c r="S216" s="373"/>
      <c r="T216" s="373"/>
      <c r="U216" s="373"/>
      <c r="V216" s="373"/>
      <c r="W216" s="373"/>
      <c r="X216" s="373"/>
      <c r="Y216" s="373"/>
      <c r="Z216" s="373"/>
      <c r="AA216" s="373"/>
      <c r="AB216" s="373"/>
      <c r="AC216" s="373"/>
      <c r="AD216" s="373"/>
      <c r="AE216" s="373"/>
      <c r="AF216" s="373"/>
      <c r="AG216" s="373"/>
      <c r="AH216" s="373"/>
      <c r="AI216" s="373"/>
      <c r="AJ216" s="373"/>
      <c r="AK216" s="373"/>
      <c r="AL216" s="373"/>
      <c r="AM216" s="373"/>
      <c r="AN216" s="373"/>
      <c r="AO216" s="373"/>
      <c r="AP216" s="373"/>
      <c r="AQ216" s="373"/>
      <c r="AR216" s="373"/>
      <c r="AS216" s="373"/>
      <c r="AT216" s="373"/>
    </row>
    <row r="217" spans="1:46" ht="15">
      <c r="A217" s="444"/>
      <c r="B217" s="444"/>
      <c r="C217" s="445" t="s">
        <v>341</v>
      </c>
      <c r="D217" s="444"/>
      <c r="E217" s="446" t="s">
        <v>342</v>
      </c>
      <c r="F217" s="378"/>
      <c r="G217" s="449">
        <v>44193</v>
      </c>
      <c r="H217" s="378"/>
      <c r="I217" s="378"/>
      <c r="J217" s="378"/>
      <c r="K217" s="378"/>
      <c r="L217" s="249"/>
      <c r="M217" s="249"/>
      <c r="N217" s="249"/>
      <c r="O217" s="249"/>
      <c r="P217" s="249"/>
      <c r="Q217" s="373"/>
      <c r="R217" s="373"/>
      <c r="S217" s="373"/>
      <c r="T217" s="373"/>
      <c r="U217" s="373"/>
      <c r="V217" s="373"/>
      <c r="W217" s="373"/>
      <c r="X217" s="373"/>
      <c r="Y217" s="373"/>
      <c r="Z217" s="373"/>
      <c r="AA217" s="373"/>
      <c r="AB217" s="373"/>
      <c r="AC217" s="373"/>
      <c r="AD217" s="373"/>
      <c r="AE217" s="373"/>
      <c r="AF217" s="373"/>
      <c r="AG217" s="373"/>
      <c r="AH217" s="373"/>
      <c r="AI217" s="373"/>
      <c r="AJ217" s="373"/>
      <c r="AK217" s="373"/>
      <c r="AL217" s="373"/>
      <c r="AM217" s="373"/>
      <c r="AN217" s="373"/>
      <c r="AO217" s="373"/>
      <c r="AP217" s="373"/>
      <c r="AQ217" s="373"/>
      <c r="AR217" s="373"/>
      <c r="AS217" s="373"/>
      <c r="AT217" s="373"/>
    </row>
    <row r="218" spans="1:46" ht="15">
      <c r="A218" s="444"/>
      <c r="B218" s="444"/>
      <c r="C218" s="336" t="s">
        <v>322</v>
      </c>
      <c r="D218" s="444"/>
      <c r="E218" s="450" t="s">
        <v>323</v>
      </c>
      <c r="F218" s="378"/>
      <c r="G218" s="338" t="s">
        <v>324</v>
      </c>
      <c r="H218" s="378"/>
      <c r="I218" s="378"/>
      <c r="J218" s="378"/>
      <c r="K218" s="378"/>
      <c r="L218" s="249"/>
      <c r="M218" s="249"/>
      <c r="N218" s="249"/>
      <c r="O218" s="249"/>
      <c r="P218" s="249"/>
      <c r="Q218" s="373"/>
      <c r="R218" s="373"/>
      <c r="S218" s="373"/>
      <c r="T218" s="373"/>
      <c r="U218" s="373"/>
      <c r="V218" s="373"/>
      <c r="W218" s="373"/>
      <c r="X218" s="373"/>
      <c r="Y218" s="373"/>
      <c r="Z218" s="373"/>
      <c r="AA218" s="373"/>
      <c r="AB218" s="373"/>
      <c r="AC218" s="373"/>
      <c r="AD218" s="373"/>
      <c r="AE218" s="373"/>
      <c r="AF218" s="373"/>
      <c r="AG218" s="373"/>
      <c r="AH218" s="373"/>
      <c r="AI218" s="373"/>
      <c r="AJ218" s="373"/>
      <c r="AK218" s="373"/>
      <c r="AL218" s="373"/>
      <c r="AM218" s="373"/>
      <c r="AN218" s="373"/>
      <c r="AO218" s="373"/>
      <c r="AP218" s="373"/>
      <c r="AQ218" s="373"/>
      <c r="AR218" s="373"/>
      <c r="AS218" s="373"/>
      <c r="AT218" s="373"/>
    </row>
    <row r="219" spans="1:46" ht="15">
      <c r="A219" s="444"/>
      <c r="B219" s="444"/>
      <c r="C219" s="444"/>
      <c r="D219" s="444"/>
      <c r="E219" s="378"/>
      <c r="F219" s="378"/>
      <c r="G219" s="378"/>
      <c r="H219" s="378"/>
      <c r="I219" s="378"/>
      <c r="J219" s="378"/>
      <c r="K219" s="378"/>
      <c r="L219" s="249"/>
      <c r="M219" s="249"/>
      <c r="N219" s="249"/>
      <c r="O219" s="249"/>
      <c r="P219" s="249"/>
      <c r="Q219" s="373"/>
      <c r="R219" s="373"/>
      <c r="S219" s="373"/>
      <c r="T219" s="373"/>
      <c r="U219" s="373"/>
      <c r="V219" s="373"/>
      <c r="W219" s="373"/>
      <c r="X219" s="373"/>
      <c r="Y219" s="373"/>
      <c r="Z219" s="373"/>
      <c r="AA219" s="373"/>
      <c r="AB219" s="373"/>
      <c r="AC219" s="373"/>
      <c r="AD219" s="373"/>
      <c r="AE219" s="373"/>
      <c r="AF219" s="373"/>
      <c r="AG219" s="373"/>
      <c r="AH219" s="373"/>
      <c r="AI219" s="373"/>
      <c r="AJ219" s="373"/>
      <c r="AK219" s="373"/>
      <c r="AL219" s="373"/>
      <c r="AM219" s="373"/>
      <c r="AN219" s="373"/>
      <c r="AO219" s="373"/>
      <c r="AP219" s="373"/>
      <c r="AQ219" s="373"/>
      <c r="AR219" s="373"/>
      <c r="AS219" s="373"/>
      <c r="AT219" s="373"/>
    </row>
    <row r="220" spans="1:46" ht="12.75" customHeight="1">
      <c r="A220" s="444"/>
      <c r="B220" s="444"/>
      <c r="C220" s="444"/>
      <c r="D220" s="444"/>
      <c r="E220" s="378"/>
      <c r="F220" s="378"/>
      <c r="G220" s="378"/>
      <c r="H220" s="378"/>
      <c r="I220" s="378"/>
      <c r="J220" s="378"/>
      <c r="K220" s="378"/>
      <c r="L220" s="249"/>
      <c r="M220" s="249"/>
      <c r="N220" s="249"/>
      <c r="O220" s="249"/>
      <c r="P220" s="249"/>
    </row>
    <row r="221" spans="1:46" ht="12.75" customHeight="1">
      <c r="A221" s="444"/>
      <c r="B221" s="444"/>
      <c r="C221" s="444"/>
      <c r="D221" s="444"/>
      <c r="E221" s="378"/>
      <c r="F221" s="378"/>
      <c r="G221" s="378"/>
      <c r="H221" s="378"/>
      <c r="I221" s="378"/>
      <c r="J221" s="378"/>
      <c r="K221" s="378"/>
      <c r="L221" s="249"/>
      <c r="M221" s="249"/>
      <c r="N221" s="249"/>
      <c r="O221" s="249"/>
      <c r="P221" s="249"/>
    </row>
    <row r="222" spans="1:46" ht="12.75" customHeight="1">
      <c r="A222" s="444"/>
      <c r="B222" s="444"/>
      <c r="C222" s="444"/>
      <c r="D222" s="444"/>
      <c r="E222" s="378"/>
      <c r="F222" s="378"/>
      <c r="G222" s="378"/>
      <c r="H222" s="378"/>
      <c r="I222" s="378"/>
      <c r="J222" s="378"/>
      <c r="K222" s="378"/>
      <c r="L222" s="249"/>
      <c r="M222" s="249"/>
      <c r="N222" s="249"/>
      <c r="O222" s="249"/>
      <c r="P222" s="249"/>
    </row>
    <row r="223" spans="1:46" ht="12.75" customHeight="1">
      <c r="A223" s="444"/>
      <c r="B223" s="444"/>
      <c r="C223" s="444"/>
      <c r="D223" s="444"/>
      <c r="E223" s="378"/>
      <c r="F223" s="378"/>
      <c r="G223" s="378"/>
      <c r="H223" s="378"/>
      <c r="I223" s="378"/>
      <c r="J223" s="378"/>
      <c r="K223" s="378"/>
      <c r="L223" s="249"/>
      <c r="M223" s="249"/>
      <c r="N223" s="249"/>
      <c r="O223" s="249"/>
      <c r="P223" s="249"/>
    </row>
    <row r="224" spans="1:46" ht="12.75" customHeight="1">
      <c r="A224" s="444"/>
      <c r="B224" s="444"/>
      <c r="C224" s="444"/>
      <c r="D224" s="444"/>
      <c r="E224" s="378"/>
      <c r="F224" s="378"/>
      <c r="G224" s="378"/>
      <c r="H224" s="378"/>
      <c r="I224" s="378"/>
      <c r="J224" s="378"/>
      <c r="K224" s="378"/>
      <c r="L224" s="249"/>
      <c r="M224" s="249"/>
      <c r="N224" s="249"/>
      <c r="O224" s="249"/>
      <c r="P224" s="249"/>
    </row>
    <row r="225" spans="1:16" ht="12.75" customHeight="1">
      <c r="A225" s="444"/>
      <c r="B225" s="444"/>
      <c r="C225" s="444"/>
      <c r="D225" s="444"/>
      <c r="E225" s="378"/>
      <c r="F225" s="378"/>
      <c r="G225" s="378"/>
      <c r="H225" s="378"/>
      <c r="I225" s="378"/>
      <c r="J225" s="378"/>
      <c r="K225" s="378"/>
      <c r="L225" s="249"/>
      <c r="M225" s="249"/>
      <c r="N225" s="249"/>
      <c r="O225" s="249"/>
      <c r="P225" s="249"/>
    </row>
    <row r="226" spans="1:16" ht="12.75" customHeight="1">
      <c r="A226" s="444"/>
      <c r="B226" s="444"/>
      <c r="C226" s="444"/>
      <c r="D226" s="444"/>
      <c r="E226" s="378"/>
      <c r="F226" s="378"/>
      <c r="G226" s="378"/>
      <c r="H226" s="378"/>
      <c r="I226" s="378"/>
      <c r="J226" s="378"/>
      <c r="K226" s="378"/>
      <c r="L226" s="249"/>
      <c r="M226" s="249"/>
      <c r="N226" s="249"/>
      <c r="O226" s="249"/>
      <c r="P226" s="249"/>
    </row>
    <row r="227" spans="1:16" ht="12.75" customHeight="1">
      <c r="A227" s="444"/>
      <c r="B227" s="444"/>
      <c r="C227" s="444"/>
      <c r="D227" s="444"/>
      <c r="E227" s="378"/>
      <c r="F227" s="378"/>
      <c r="G227" s="378"/>
      <c r="H227" s="378"/>
      <c r="I227" s="378"/>
      <c r="J227" s="378"/>
      <c r="K227" s="378"/>
      <c r="L227" s="249"/>
      <c r="M227" s="249"/>
      <c r="N227" s="249"/>
      <c r="O227" s="249"/>
      <c r="P227" s="249"/>
    </row>
    <row r="228" spans="1:16" ht="12.75" customHeight="1">
      <c r="A228" s="444"/>
      <c r="B228" s="444"/>
      <c r="C228" s="444"/>
      <c r="D228" s="444"/>
      <c r="E228" s="378"/>
      <c r="F228" s="378"/>
      <c r="G228" s="378"/>
      <c r="H228" s="378"/>
      <c r="I228" s="378"/>
      <c r="J228" s="378"/>
      <c r="K228" s="378"/>
      <c r="L228" s="249"/>
      <c r="M228" s="249"/>
      <c r="N228" s="249"/>
      <c r="O228" s="249"/>
      <c r="P228" s="249"/>
    </row>
    <row r="229" spans="1:16" ht="12.75" customHeight="1">
      <c r="A229" s="444"/>
      <c r="B229" s="444"/>
      <c r="C229" s="444"/>
      <c r="D229" s="444"/>
      <c r="E229" s="378"/>
      <c r="F229" s="378"/>
      <c r="G229" s="378"/>
      <c r="H229" s="378"/>
      <c r="I229" s="378"/>
      <c r="J229" s="378"/>
      <c r="K229" s="378"/>
      <c r="L229" s="249"/>
      <c r="M229" s="249"/>
      <c r="N229" s="249"/>
      <c r="O229" s="249"/>
      <c r="P229" s="249"/>
    </row>
    <row r="230" spans="1:16" ht="12.75" customHeight="1">
      <c r="A230" s="444"/>
      <c r="B230" s="444"/>
      <c r="C230" s="444"/>
      <c r="D230" s="444"/>
      <c r="E230" s="378"/>
      <c r="F230" s="378"/>
      <c r="G230" s="378"/>
      <c r="H230" s="378"/>
      <c r="I230" s="378"/>
      <c r="J230" s="378"/>
      <c r="K230" s="378"/>
      <c r="L230" s="249"/>
      <c r="M230" s="249"/>
      <c r="N230" s="249"/>
      <c r="O230" s="249"/>
      <c r="P230" s="249"/>
    </row>
    <row r="231" spans="1:16" ht="12.75" customHeight="1">
      <c r="A231" s="444"/>
      <c r="B231" s="444"/>
      <c r="C231" s="444"/>
      <c r="D231" s="444"/>
      <c r="E231" s="378"/>
      <c r="F231" s="378"/>
      <c r="G231" s="378"/>
      <c r="H231" s="378"/>
      <c r="I231" s="378"/>
      <c r="J231" s="378"/>
      <c r="K231" s="378"/>
      <c r="L231" s="249"/>
      <c r="M231" s="249"/>
      <c r="N231" s="249"/>
      <c r="O231" s="249"/>
      <c r="P231" s="249"/>
    </row>
    <row r="232" spans="1:16" ht="12.75" customHeight="1">
      <c r="A232" s="444"/>
      <c r="B232" s="444"/>
      <c r="C232" s="444"/>
      <c r="D232" s="444"/>
      <c r="E232" s="378"/>
      <c r="F232" s="378"/>
      <c r="G232" s="378"/>
      <c r="H232" s="378"/>
      <c r="I232" s="378"/>
      <c r="J232" s="378"/>
      <c r="K232" s="378"/>
      <c r="L232" s="249"/>
      <c r="M232" s="249"/>
      <c r="N232" s="249"/>
      <c r="O232" s="249"/>
      <c r="P232" s="249"/>
    </row>
    <row r="233" spans="1:16" ht="12.75" customHeight="1">
      <c r="A233" s="451"/>
      <c r="B233" s="451"/>
      <c r="C233" s="451"/>
      <c r="D233" s="451"/>
      <c r="E233" s="249"/>
      <c r="F233" s="249"/>
      <c r="G233" s="249"/>
      <c r="H233" s="249"/>
      <c r="I233" s="249"/>
      <c r="J233" s="249"/>
      <c r="K233" s="249"/>
      <c r="L233" s="249"/>
      <c r="M233" s="249"/>
      <c r="N233" s="249"/>
      <c r="O233" s="249"/>
      <c r="P233" s="249"/>
    </row>
    <row r="234" spans="1:16" ht="12.75" customHeight="1">
      <c r="A234" s="451"/>
      <c r="B234" s="451"/>
      <c r="C234" s="451"/>
      <c r="D234" s="451"/>
      <c r="E234" s="249"/>
      <c r="F234" s="249"/>
      <c r="G234" s="249"/>
      <c r="H234" s="249"/>
      <c r="I234" s="249"/>
      <c r="J234" s="249"/>
      <c r="K234" s="249"/>
      <c r="L234" s="249"/>
      <c r="M234" s="249"/>
      <c r="N234" s="249"/>
      <c r="O234" s="249"/>
      <c r="P234" s="249"/>
    </row>
    <row r="235" spans="1:16" ht="12.75" customHeight="1">
      <c r="A235" s="451"/>
      <c r="B235" s="451"/>
      <c r="C235" s="451"/>
      <c r="D235" s="451"/>
      <c r="E235" s="452"/>
      <c r="F235" s="249"/>
      <c r="G235" s="249"/>
      <c r="H235" s="249"/>
      <c r="I235" s="249"/>
      <c r="J235" s="249"/>
      <c r="K235" s="249"/>
      <c r="L235" s="249"/>
      <c r="M235" s="249"/>
      <c r="N235" s="249"/>
      <c r="O235" s="249"/>
      <c r="P235" s="249"/>
    </row>
    <row r="236" spans="1:16" ht="12.75" customHeight="1">
      <c r="A236" s="451"/>
      <c r="B236" s="451"/>
      <c r="C236" s="451"/>
      <c r="D236" s="451"/>
      <c r="E236" s="249"/>
      <c r="F236" s="249"/>
      <c r="G236" s="249"/>
      <c r="H236" s="249"/>
      <c r="I236" s="249"/>
      <c r="J236" s="249"/>
      <c r="K236" s="249"/>
      <c r="L236" s="249"/>
      <c r="M236" s="249"/>
      <c r="N236" s="249"/>
      <c r="O236" s="249"/>
      <c r="P236" s="249"/>
    </row>
    <row r="237" spans="1:16" ht="12.75" customHeight="1">
      <c r="A237" s="451"/>
      <c r="B237" s="451"/>
      <c r="C237" s="451"/>
      <c r="D237" s="451"/>
      <c r="E237" s="249"/>
      <c r="F237" s="249"/>
      <c r="G237" s="249"/>
      <c r="H237" s="249"/>
      <c r="I237" s="249"/>
      <c r="J237" s="249"/>
      <c r="K237" s="249"/>
      <c r="L237" s="249"/>
      <c r="M237" s="249"/>
      <c r="N237" s="249"/>
      <c r="O237" s="249"/>
      <c r="P237" s="249"/>
    </row>
    <row r="238" spans="1:16" ht="12.75" customHeight="1">
      <c r="A238" s="451"/>
      <c r="B238" s="451"/>
      <c r="C238" s="451"/>
      <c r="D238" s="451"/>
      <c r="E238" s="249"/>
      <c r="F238" s="249"/>
      <c r="G238" s="249"/>
      <c r="H238" s="249"/>
      <c r="I238" s="249"/>
      <c r="J238" s="249"/>
      <c r="K238" s="249"/>
      <c r="L238" s="249"/>
      <c r="M238" s="249"/>
      <c r="N238" s="249"/>
      <c r="O238" s="249"/>
      <c r="P238" s="249"/>
    </row>
    <row r="239" spans="1:16" ht="14.25" customHeight="1">
      <c r="A239" s="451"/>
      <c r="B239" s="451"/>
      <c r="C239" s="451"/>
      <c r="D239" s="451"/>
      <c r="E239" s="249"/>
      <c r="F239" s="249"/>
      <c r="G239" s="249"/>
      <c r="H239" s="249"/>
      <c r="I239" s="249"/>
      <c r="J239" s="249"/>
      <c r="K239" s="249"/>
      <c r="L239" s="249"/>
      <c r="M239" s="249"/>
      <c r="N239" s="249"/>
      <c r="O239" s="249"/>
      <c r="P239" s="249"/>
    </row>
    <row r="240" spans="1:16" ht="15" customHeight="1">
      <c r="A240" s="451"/>
      <c r="B240" s="451"/>
      <c r="C240" s="451"/>
      <c r="D240" s="451"/>
      <c r="E240" s="249"/>
      <c r="F240" s="249"/>
      <c r="G240" s="249"/>
      <c r="H240" s="249"/>
      <c r="I240" s="249"/>
      <c r="J240" s="249"/>
      <c r="K240" s="249"/>
      <c r="L240" s="249"/>
      <c r="M240" s="249"/>
      <c r="N240" s="249"/>
      <c r="O240" s="249"/>
      <c r="P240" s="249"/>
    </row>
    <row r="241" spans="1:16" ht="12" customHeight="1">
      <c r="A241" s="451"/>
      <c r="B241" s="451"/>
      <c r="C241" s="451"/>
      <c r="D241" s="451"/>
      <c r="E241" s="249"/>
      <c r="F241" s="249"/>
      <c r="G241" s="249"/>
      <c r="H241" s="249"/>
      <c r="I241" s="249"/>
      <c r="J241" s="249"/>
      <c r="K241" s="249"/>
      <c r="L241" s="249"/>
      <c r="M241" s="249"/>
      <c r="N241" s="249"/>
      <c r="O241" s="249"/>
      <c r="P241" s="249"/>
    </row>
    <row r="242" spans="1:16" ht="12.75" customHeight="1">
      <c r="A242" s="451"/>
      <c r="B242" s="451"/>
      <c r="C242" s="451"/>
      <c r="D242" s="451"/>
      <c r="E242" s="249"/>
      <c r="F242" s="249"/>
      <c r="G242" s="249"/>
      <c r="H242" s="249"/>
      <c r="I242" s="249"/>
      <c r="J242" s="249"/>
      <c r="K242" s="249"/>
      <c r="L242" s="249"/>
      <c r="M242" s="249"/>
      <c r="N242" s="249"/>
      <c r="O242" s="249"/>
      <c r="P242" s="249"/>
    </row>
    <row r="243" spans="1:16" ht="12.75" customHeight="1">
      <c r="A243" s="451"/>
      <c r="B243" s="451"/>
      <c r="C243" s="451"/>
      <c r="D243" s="451"/>
      <c r="E243" s="249"/>
      <c r="F243" s="249"/>
      <c r="G243" s="249"/>
      <c r="H243" s="249"/>
      <c r="I243" s="249"/>
      <c r="J243" s="249"/>
      <c r="K243" s="249"/>
      <c r="L243" s="249"/>
      <c r="M243" s="249"/>
      <c r="N243" s="249"/>
      <c r="O243" s="249"/>
      <c r="P243" s="249"/>
    </row>
    <row r="244" spans="1:16" ht="15">
      <c r="A244" s="249"/>
      <c r="B244" s="249"/>
      <c r="C244" s="249"/>
      <c r="D244" s="249"/>
      <c r="E244" s="249"/>
      <c r="F244" s="249"/>
      <c r="G244" s="249"/>
      <c r="H244" s="249"/>
      <c r="I244" s="249"/>
      <c r="J244" s="249"/>
      <c r="K244" s="249"/>
      <c r="L244" s="249"/>
      <c r="M244" s="249"/>
      <c r="N244" s="249"/>
      <c r="O244" s="249"/>
      <c r="P244" s="249"/>
    </row>
    <row r="245" spans="1:16" ht="15">
      <c r="A245" s="249"/>
      <c r="B245" s="249"/>
      <c r="C245" s="249"/>
      <c r="D245" s="249"/>
      <c r="E245" s="249"/>
      <c r="F245" s="249"/>
      <c r="G245" s="249"/>
      <c r="H245" s="249"/>
      <c r="I245" s="249"/>
      <c r="J245" s="249"/>
      <c r="K245" s="249"/>
      <c r="L245" s="249"/>
      <c r="M245" s="249"/>
      <c r="N245" s="249"/>
      <c r="O245" s="249"/>
      <c r="P245" s="249"/>
    </row>
    <row r="246" spans="1:16" ht="15">
      <c r="A246" s="249"/>
      <c r="B246" s="249"/>
      <c r="C246" s="249"/>
      <c r="D246" s="249"/>
      <c r="E246" s="249"/>
      <c r="F246" s="249"/>
      <c r="G246" s="249"/>
      <c r="H246" s="249"/>
      <c r="I246" s="249"/>
      <c r="J246" s="249"/>
      <c r="K246" s="249"/>
      <c r="L246" s="249"/>
      <c r="M246" s="249"/>
      <c r="N246" s="249"/>
      <c r="O246" s="249"/>
      <c r="P246" s="249"/>
    </row>
    <row r="247" spans="1:16" ht="15">
      <c r="A247" s="249"/>
      <c r="B247" s="249"/>
      <c r="C247" s="249"/>
      <c r="D247" s="249"/>
      <c r="E247" s="249"/>
      <c r="F247" s="249"/>
      <c r="G247" s="249"/>
      <c r="H247" s="249"/>
      <c r="I247" s="249"/>
      <c r="J247" s="249"/>
      <c r="K247" s="249"/>
      <c r="L247" s="249"/>
      <c r="M247" s="249"/>
      <c r="N247" s="249"/>
      <c r="O247" s="249"/>
      <c r="P247" s="249"/>
    </row>
    <row r="248" spans="1:16" ht="15">
      <c r="A248" s="249"/>
      <c r="B248" s="249"/>
      <c r="C248" s="249"/>
      <c r="D248" s="249"/>
      <c r="E248" s="249"/>
      <c r="F248" s="249"/>
      <c r="G248" s="249"/>
      <c r="H248" s="249"/>
      <c r="I248" s="249"/>
      <c r="J248" s="249"/>
      <c r="K248" s="249"/>
      <c r="L248" s="249"/>
      <c r="M248" s="249"/>
      <c r="N248" s="249"/>
      <c r="O248" s="249"/>
      <c r="P248" s="249"/>
    </row>
    <row r="249" spans="1:16" ht="15">
      <c r="A249" s="249"/>
      <c r="B249" s="249"/>
      <c r="C249" s="249"/>
      <c r="D249" s="249"/>
      <c r="E249" s="249"/>
      <c r="F249" s="249"/>
      <c r="G249" s="249"/>
      <c r="H249" s="249"/>
      <c r="I249" s="249"/>
      <c r="J249" s="249"/>
      <c r="K249" s="249"/>
      <c r="L249" s="249"/>
      <c r="M249" s="249"/>
      <c r="N249" s="249"/>
      <c r="O249" s="249"/>
      <c r="P249" s="249"/>
    </row>
    <row r="250" spans="1:16" ht="15">
      <c r="A250" s="249"/>
      <c r="B250" s="249"/>
      <c r="C250" s="249"/>
      <c r="D250" s="249"/>
      <c r="E250" s="249"/>
      <c r="F250" s="249"/>
      <c r="G250" s="249"/>
      <c r="H250" s="249"/>
      <c r="I250" s="249"/>
      <c r="J250" s="249"/>
      <c r="K250" s="249"/>
      <c r="L250" s="249"/>
      <c r="M250" s="249"/>
      <c r="N250" s="249"/>
      <c r="O250" s="249"/>
      <c r="P250" s="249"/>
    </row>
    <row r="251" spans="1:16" ht="15">
      <c r="A251" s="249"/>
      <c r="B251" s="249"/>
      <c r="C251" s="249"/>
      <c r="D251" s="249"/>
      <c r="E251" s="249"/>
      <c r="F251" s="249"/>
      <c r="G251" s="249"/>
      <c r="H251" s="249"/>
      <c r="I251" s="249"/>
      <c r="J251" s="249"/>
      <c r="K251" s="249"/>
      <c r="L251" s="249"/>
      <c r="M251" s="249"/>
      <c r="N251" s="249"/>
      <c r="O251" s="249"/>
      <c r="P251" s="249"/>
    </row>
    <row r="252" spans="1:16" ht="15">
      <c r="A252" s="249"/>
      <c r="B252" s="249"/>
      <c r="C252" s="249"/>
      <c r="D252" s="249"/>
      <c r="E252" s="249"/>
      <c r="F252" s="249"/>
      <c r="G252" s="249"/>
      <c r="H252" s="249"/>
      <c r="I252" s="249"/>
      <c r="J252" s="249"/>
      <c r="K252" s="249"/>
      <c r="L252" s="249"/>
      <c r="M252" s="249"/>
      <c r="N252" s="249"/>
      <c r="O252" s="249"/>
      <c r="P252" s="249"/>
    </row>
    <row r="253" spans="1:16" ht="15">
      <c r="A253" s="249"/>
      <c r="B253" s="249"/>
      <c r="C253" s="249"/>
      <c r="D253" s="249"/>
      <c r="E253" s="249"/>
      <c r="F253" s="249"/>
      <c r="G253" s="249"/>
      <c r="H253" s="249"/>
      <c r="I253" s="249"/>
      <c r="J253" s="249"/>
      <c r="K253" s="249"/>
      <c r="L253" s="249"/>
      <c r="M253" s="249"/>
      <c r="N253" s="249"/>
      <c r="O253" s="249"/>
      <c r="P253" s="249"/>
    </row>
    <row r="254" spans="1:16" ht="15">
      <c r="A254" s="249"/>
      <c r="B254" s="249"/>
      <c r="C254" s="249"/>
      <c r="D254" s="249"/>
      <c r="E254" s="249"/>
      <c r="F254" s="249"/>
      <c r="G254" s="249"/>
      <c r="H254" s="249"/>
      <c r="I254" s="249"/>
      <c r="J254" s="249"/>
      <c r="K254" s="249"/>
      <c r="L254" s="249"/>
      <c r="M254" s="249"/>
      <c r="N254" s="249"/>
      <c r="O254" s="249"/>
      <c r="P254" s="249"/>
    </row>
    <row r="255" spans="1:16" ht="15">
      <c r="A255" s="249"/>
      <c r="B255" s="249"/>
      <c r="C255" s="249"/>
      <c r="D255" s="249"/>
      <c r="E255" s="249"/>
      <c r="F255" s="249"/>
      <c r="G255" s="249"/>
      <c r="H255" s="249"/>
      <c r="I255" s="249"/>
      <c r="J255" s="249"/>
      <c r="K255" s="249"/>
      <c r="L255" s="249"/>
      <c r="M255" s="249"/>
      <c r="N255" s="249"/>
      <c r="O255" s="249"/>
      <c r="P255" s="249"/>
    </row>
    <row r="256" spans="1:16" ht="15">
      <c r="A256" s="249"/>
      <c r="B256" s="249"/>
      <c r="C256" s="249"/>
      <c r="D256" s="249"/>
      <c r="E256" s="249"/>
      <c r="F256" s="249"/>
      <c r="G256" s="249"/>
      <c r="H256" s="249"/>
      <c r="I256" s="249"/>
      <c r="J256" s="249"/>
      <c r="K256" s="249"/>
      <c r="L256" s="249"/>
      <c r="M256" s="249"/>
      <c r="N256" s="249"/>
      <c r="O256" s="249"/>
      <c r="P256" s="249"/>
    </row>
    <row r="257" spans="1:16" ht="15">
      <c r="A257" s="249"/>
      <c r="B257" s="249"/>
      <c r="C257" s="249"/>
      <c r="D257" s="249"/>
      <c r="E257" s="249"/>
      <c r="F257" s="249"/>
      <c r="G257" s="249"/>
      <c r="H257" s="249"/>
      <c r="I257" s="249"/>
      <c r="J257" s="249"/>
      <c r="K257" s="249"/>
      <c r="L257" s="249"/>
      <c r="M257" s="249"/>
      <c r="N257" s="249"/>
      <c r="O257" s="249"/>
      <c r="P257" s="249"/>
    </row>
    <row r="258" spans="1:16" ht="15">
      <c r="A258" s="249"/>
      <c r="B258" s="249"/>
      <c r="C258" s="249"/>
      <c r="D258" s="249"/>
      <c r="E258" s="249"/>
      <c r="F258" s="249"/>
      <c r="G258" s="249"/>
      <c r="H258" s="249"/>
      <c r="I258" s="249"/>
      <c r="J258" s="249"/>
      <c r="K258" s="249"/>
      <c r="L258" s="249"/>
      <c r="M258" s="249"/>
      <c r="N258" s="249"/>
      <c r="O258" s="249"/>
      <c r="P258" s="249"/>
    </row>
    <row r="259" spans="1:16" ht="15">
      <c r="A259" s="249"/>
      <c r="B259" s="249"/>
      <c r="C259" s="249"/>
      <c r="D259" s="249"/>
      <c r="E259" s="249"/>
      <c r="F259" s="249"/>
      <c r="G259" s="249"/>
      <c r="H259" s="249"/>
      <c r="I259" s="249"/>
      <c r="J259" s="249"/>
      <c r="K259" s="249"/>
      <c r="L259" s="249"/>
      <c r="M259" s="249"/>
      <c r="N259" s="249"/>
      <c r="O259" s="249"/>
      <c r="P259" s="249"/>
    </row>
    <row r="260" spans="1:16" ht="15">
      <c r="A260" s="249"/>
      <c r="B260" s="249"/>
      <c r="C260" s="249"/>
      <c r="D260" s="249"/>
      <c r="E260" s="249"/>
      <c r="F260" s="249"/>
      <c r="G260" s="249"/>
      <c r="H260" s="249"/>
      <c r="I260" s="249"/>
      <c r="J260" s="249"/>
      <c r="K260" s="249"/>
      <c r="L260" s="249"/>
      <c r="M260" s="249"/>
      <c r="N260" s="249"/>
      <c r="O260" s="249"/>
      <c r="P260" s="249"/>
    </row>
    <row r="261" spans="1:16" ht="15">
      <c r="A261" s="249"/>
      <c r="B261" s="249"/>
      <c r="C261" s="249"/>
      <c r="D261" s="249"/>
      <c r="E261" s="249"/>
      <c r="F261" s="249"/>
      <c r="G261" s="249"/>
      <c r="H261" s="249"/>
      <c r="I261" s="249"/>
      <c r="J261" s="249"/>
      <c r="K261" s="249"/>
      <c r="L261" s="249"/>
      <c r="M261" s="249"/>
      <c r="N261" s="249"/>
      <c r="O261" s="249"/>
      <c r="P261" s="249"/>
    </row>
    <row r="262" spans="1:16" ht="15">
      <c r="A262" s="249"/>
      <c r="B262" s="249"/>
      <c r="C262" s="249"/>
      <c r="D262" s="249"/>
      <c r="E262" s="249"/>
      <c r="F262" s="249"/>
      <c r="G262" s="249"/>
      <c r="H262" s="249"/>
      <c r="I262" s="249"/>
      <c r="J262" s="249"/>
      <c r="K262" s="249"/>
      <c r="L262" s="249"/>
      <c r="M262" s="249"/>
      <c r="N262" s="249"/>
      <c r="O262" s="249"/>
      <c r="P262" s="249"/>
    </row>
    <row r="263" spans="1:16" ht="15">
      <c r="A263" s="249"/>
      <c r="B263" s="249"/>
      <c r="C263" s="249"/>
      <c r="D263" s="249"/>
      <c r="E263" s="249"/>
      <c r="F263" s="249"/>
      <c r="G263" s="249"/>
      <c r="H263" s="249"/>
      <c r="I263" s="249"/>
      <c r="J263" s="249"/>
      <c r="K263" s="249"/>
      <c r="L263" s="249"/>
      <c r="M263" s="249"/>
      <c r="N263" s="249"/>
      <c r="O263" s="249"/>
      <c r="P263" s="249"/>
    </row>
    <row r="264" spans="1:16" ht="15">
      <c r="A264" s="249"/>
      <c r="B264" s="249"/>
      <c r="C264" s="249"/>
      <c r="D264" s="249"/>
      <c r="E264" s="249"/>
      <c r="F264" s="249"/>
      <c r="G264" s="249"/>
      <c r="H264" s="249"/>
      <c r="I264" s="249"/>
      <c r="J264" s="249"/>
      <c r="K264" s="249"/>
      <c r="L264" s="249"/>
      <c r="M264" s="249"/>
      <c r="N264" s="249"/>
      <c r="O264" s="249"/>
      <c r="P264" s="249"/>
    </row>
    <row r="265" spans="1:16" ht="15">
      <c r="A265" s="249"/>
      <c r="B265" s="249"/>
      <c r="C265" s="249"/>
      <c r="D265" s="249"/>
      <c r="E265" s="249"/>
      <c r="F265" s="249"/>
      <c r="G265" s="249"/>
      <c r="H265" s="249"/>
      <c r="I265" s="249"/>
      <c r="J265" s="249"/>
      <c r="K265" s="249"/>
      <c r="L265" s="249"/>
      <c r="M265" s="249"/>
      <c r="N265" s="249"/>
      <c r="O265" s="249"/>
      <c r="P265" s="249"/>
    </row>
    <row r="266" spans="1:16" ht="15">
      <c r="A266" s="249"/>
      <c r="B266" s="249"/>
      <c r="C266" s="249"/>
      <c r="D266" s="249"/>
      <c r="E266" s="249"/>
      <c r="F266" s="249"/>
      <c r="G266" s="249"/>
      <c r="H266" s="249"/>
      <c r="I266" s="249"/>
      <c r="J266" s="249"/>
      <c r="K266" s="249"/>
      <c r="L266" s="249"/>
      <c r="M266" s="249"/>
      <c r="N266" s="249"/>
      <c r="O266" s="249"/>
      <c r="P266" s="249"/>
    </row>
    <row r="267" spans="1:16" ht="15">
      <c r="A267" s="249"/>
      <c r="B267" s="249"/>
      <c r="C267" s="249"/>
      <c r="D267" s="249"/>
      <c r="E267" s="249"/>
      <c r="F267" s="249"/>
      <c r="G267" s="249"/>
      <c r="H267" s="249"/>
      <c r="I267" s="249"/>
      <c r="J267" s="249"/>
      <c r="K267" s="249"/>
      <c r="L267" s="249"/>
      <c r="M267" s="249"/>
      <c r="N267" s="249"/>
      <c r="O267" s="249"/>
      <c r="P267" s="249"/>
    </row>
    <row r="268" spans="1:16" ht="15">
      <c r="A268" s="249"/>
      <c r="B268" s="249"/>
      <c r="C268" s="249"/>
      <c r="D268" s="249"/>
      <c r="E268" s="249"/>
      <c r="F268" s="249"/>
      <c r="G268" s="249"/>
      <c r="H268" s="249"/>
      <c r="I268" s="249"/>
      <c r="J268" s="249"/>
      <c r="K268" s="249"/>
      <c r="L268" s="249"/>
      <c r="M268" s="249"/>
      <c r="N268" s="249"/>
      <c r="O268" s="249"/>
      <c r="P268" s="249"/>
    </row>
    <row r="269" spans="1:16" ht="15">
      <c r="A269" s="249"/>
      <c r="B269" s="249"/>
      <c r="C269" s="249"/>
      <c r="D269" s="249"/>
      <c r="E269" s="249"/>
      <c r="F269" s="249"/>
      <c r="G269" s="249"/>
      <c r="H269" s="249"/>
      <c r="I269" s="249"/>
      <c r="J269" s="249"/>
      <c r="K269" s="249"/>
      <c r="L269" s="249"/>
      <c r="M269" s="249"/>
      <c r="N269" s="249"/>
      <c r="O269" s="249"/>
      <c r="P269" s="249"/>
    </row>
    <row r="270" spans="1:16" ht="15">
      <c r="A270" s="249"/>
      <c r="B270" s="249"/>
      <c r="C270" s="249"/>
      <c r="D270" s="249"/>
      <c r="E270" s="249"/>
      <c r="F270" s="249"/>
      <c r="G270" s="249"/>
      <c r="H270" s="249"/>
      <c r="I270" s="249"/>
      <c r="J270" s="249"/>
      <c r="K270" s="249"/>
      <c r="L270" s="249"/>
      <c r="M270" s="249"/>
      <c r="N270" s="249"/>
      <c r="O270" s="249"/>
      <c r="P270" s="249"/>
    </row>
    <row r="271" spans="1:16" ht="15">
      <c r="A271" s="249"/>
      <c r="B271" s="249"/>
      <c r="C271" s="249"/>
      <c r="D271" s="249"/>
      <c r="E271" s="249"/>
      <c r="F271" s="249"/>
      <c r="G271" s="249"/>
      <c r="H271" s="249"/>
      <c r="I271" s="249"/>
      <c r="J271" s="249"/>
      <c r="K271" s="249"/>
      <c r="L271" s="249"/>
      <c r="M271" s="249"/>
      <c r="N271" s="249"/>
      <c r="O271" s="249"/>
      <c r="P271" s="249"/>
    </row>
    <row r="272" spans="1:16" ht="15">
      <c r="A272" s="249"/>
      <c r="B272" s="249"/>
      <c r="C272" s="249"/>
      <c r="D272" s="249"/>
      <c r="E272" s="249"/>
      <c r="F272" s="249"/>
      <c r="G272" s="249"/>
      <c r="H272" s="249"/>
      <c r="I272" s="249"/>
      <c r="J272" s="249"/>
      <c r="K272" s="249"/>
      <c r="L272" s="249"/>
      <c r="M272" s="249"/>
      <c r="N272" s="249"/>
      <c r="O272" s="249"/>
      <c r="P272" s="249"/>
    </row>
    <row r="273" spans="1:16" ht="15">
      <c r="A273" s="249"/>
      <c r="B273" s="249"/>
      <c r="C273" s="249"/>
      <c r="D273" s="249"/>
      <c r="E273" s="249"/>
      <c r="F273" s="249"/>
      <c r="G273" s="249"/>
      <c r="H273" s="249"/>
      <c r="I273" s="249"/>
      <c r="J273" s="249"/>
      <c r="K273" s="249"/>
      <c r="L273" s="249"/>
      <c r="M273" s="249"/>
      <c r="N273" s="249"/>
      <c r="O273" s="249"/>
      <c r="P273" s="249"/>
    </row>
    <row r="274" spans="1:16" ht="15">
      <c r="A274" s="249"/>
      <c r="B274" s="249"/>
      <c r="C274" s="249"/>
      <c r="D274" s="249"/>
      <c r="E274" s="249"/>
      <c r="F274" s="249"/>
      <c r="G274" s="249"/>
      <c r="H274" s="249"/>
      <c r="I274" s="249"/>
      <c r="J274" s="249"/>
      <c r="K274" s="249"/>
      <c r="L274" s="249"/>
      <c r="M274" s="249"/>
      <c r="N274" s="249"/>
      <c r="O274" s="249"/>
      <c r="P274" s="249"/>
    </row>
    <row r="275" spans="1:16" ht="15">
      <c r="A275" s="249"/>
      <c r="B275" s="249"/>
      <c r="C275" s="249"/>
      <c r="D275" s="249"/>
      <c r="E275" s="249"/>
      <c r="F275" s="249"/>
      <c r="G275" s="249"/>
      <c r="H275" s="249"/>
      <c r="I275" s="249"/>
      <c r="J275" s="249"/>
      <c r="K275" s="249"/>
      <c r="L275" s="249"/>
      <c r="M275" s="249"/>
      <c r="N275" s="249"/>
      <c r="O275" s="249"/>
      <c r="P275" s="249"/>
    </row>
    <row r="276" spans="1:16" ht="15">
      <c r="A276" s="249"/>
      <c r="B276" s="249"/>
      <c r="C276" s="249"/>
      <c r="D276" s="249"/>
      <c r="E276" s="249"/>
      <c r="F276" s="249"/>
      <c r="G276" s="249"/>
      <c r="H276" s="249"/>
      <c r="I276" s="249"/>
      <c r="J276" s="249"/>
      <c r="K276" s="249"/>
      <c r="L276" s="249"/>
      <c r="M276" s="249"/>
      <c r="N276" s="249"/>
      <c r="O276" s="249"/>
      <c r="P276" s="249"/>
    </row>
    <row r="277" spans="1:16" ht="15">
      <c r="A277" s="249"/>
      <c r="B277" s="249"/>
      <c r="C277" s="249"/>
      <c r="D277" s="249"/>
      <c r="E277" s="249"/>
      <c r="F277" s="249"/>
      <c r="G277" s="249"/>
      <c r="H277" s="249"/>
      <c r="I277" s="249"/>
      <c r="J277" s="249"/>
      <c r="K277" s="249"/>
      <c r="L277" s="249"/>
      <c r="M277" s="249"/>
      <c r="N277" s="249"/>
      <c r="O277" s="249"/>
      <c r="P277" s="249"/>
    </row>
    <row r="278" spans="1:16" ht="15">
      <c r="A278" s="249"/>
      <c r="B278" s="249"/>
      <c r="C278" s="249"/>
      <c r="D278" s="249"/>
      <c r="E278" s="249"/>
      <c r="F278" s="249"/>
      <c r="G278" s="249"/>
      <c r="H278" s="249"/>
      <c r="I278" s="249"/>
      <c r="J278" s="249"/>
      <c r="K278" s="249"/>
      <c r="L278" s="249"/>
      <c r="M278" s="249"/>
      <c r="N278" s="249"/>
      <c r="O278" s="249"/>
      <c r="P278" s="249"/>
    </row>
    <row r="279" spans="1:16" ht="15">
      <c r="A279" s="249"/>
      <c r="B279" s="249"/>
      <c r="C279" s="249"/>
      <c r="D279" s="249"/>
      <c r="E279" s="249"/>
      <c r="F279" s="249"/>
      <c r="G279" s="249"/>
      <c r="H279" s="249"/>
      <c r="I279" s="249"/>
      <c r="J279" s="249"/>
      <c r="K279" s="249"/>
      <c r="L279" s="249"/>
      <c r="M279" s="249"/>
      <c r="N279" s="249"/>
      <c r="O279" s="249"/>
      <c r="P279" s="249"/>
    </row>
    <row r="280" spans="1:16" ht="15">
      <c r="A280" s="249"/>
      <c r="B280" s="249"/>
      <c r="C280" s="249"/>
      <c r="D280" s="249"/>
      <c r="E280" s="249"/>
      <c r="F280" s="249"/>
      <c r="G280" s="249"/>
      <c r="H280" s="249"/>
      <c r="I280" s="249"/>
      <c r="J280" s="249"/>
      <c r="K280" s="249"/>
      <c r="L280" s="249"/>
      <c r="M280" s="249"/>
      <c r="N280" s="249"/>
      <c r="O280" s="249"/>
      <c r="P280" s="249"/>
    </row>
    <row r="281" spans="1:16" ht="15">
      <c r="A281" s="249"/>
      <c r="B281" s="249"/>
      <c r="C281" s="249"/>
      <c r="D281" s="249"/>
      <c r="E281" s="249"/>
      <c r="F281" s="249"/>
      <c r="G281" s="249"/>
      <c r="H281" s="249"/>
      <c r="I281" s="249"/>
      <c r="J281" s="249"/>
      <c r="K281" s="249"/>
      <c r="L281" s="249"/>
      <c r="M281" s="249"/>
      <c r="N281" s="249"/>
      <c r="O281" s="249"/>
      <c r="P281" s="249"/>
    </row>
    <row r="282" spans="1:16" ht="15">
      <c r="A282" s="249"/>
      <c r="B282" s="249"/>
      <c r="C282" s="249"/>
      <c r="D282" s="249"/>
      <c r="E282" s="249"/>
      <c r="F282" s="249"/>
      <c r="G282" s="249"/>
      <c r="H282" s="249"/>
      <c r="I282" s="249"/>
      <c r="J282" s="249"/>
      <c r="K282" s="249"/>
      <c r="L282" s="249"/>
      <c r="M282" s="249"/>
      <c r="N282" s="249"/>
      <c r="O282" s="249"/>
      <c r="P282" s="249"/>
    </row>
    <row r="283" spans="1:16" ht="15">
      <c r="A283" s="249"/>
      <c r="B283" s="249"/>
      <c r="C283" s="249"/>
      <c r="D283" s="249"/>
      <c r="E283" s="249"/>
      <c r="F283" s="249"/>
      <c r="G283" s="249"/>
      <c r="H283" s="249"/>
      <c r="I283" s="249"/>
      <c r="J283" s="249"/>
      <c r="K283" s="249"/>
      <c r="L283" s="249"/>
      <c r="M283" s="249"/>
      <c r="N283" s="249"/>
      <c r="O283" s="249"/>
      <c r="P283" s="249"/>
    </row>
    <row r="284" spans="1:16" ht="15">
      <c r="A284" s="249"/>
      <c r="B284" s="249"/>
      <c r="C284" s="249"/>
      <c r="D284" s="249"/>
      <c r="E284" s="249"/>
      <c r="F284" s="249"/>
      <c r="G284" s="249"/>
      <c r="H284" s="249"/>
      <c r="I284" s="249"/>
      <c r="J284" s="249"/>
      <c r="K284" s="249"/>
      <c r="L284" s="249"/>
      <c r="M284" s="249"/>
      <c r="N284" s="249"/>
      <c r="O284" s="249"/>
      <c r="P284" s="249"/>
    </row>
    <row r="285" spans="1:16" ht="15">
      <c r="A285" s="249"/>
      <c r="B285" s="249"/>
      <c r="C285" s="249"/>
      <c r="D285" s="249"/>
      <c r="E285" s="249"/>
      <c r="F285" s="249"/>
      <c r="G285" s="249"/>
      <c r="H285" s="249"/>
      <c r="I285" s="249"/>
      <c r="J285" s="249"/>
      <c r="K285" s="249"/>
      <c r="L285" s="249"/>
      <c r="M285" s="249"/>
      <c r="N285" s="249"/>
      <c r="O285" s="249"/>
      <c r="P285" s="249"/>
    </row>
    <row r="286" spans="1:16" ht="15">
      <c r="A286" s="249"/>
      <c r="B286" s="249"/>
      <c r="C286" s="249"/>
      <c r="D286" s="249"/>
      <c r="E286" s="249"/>
      <c r="F286" s="249"/>
      <c r="G286" s="249"/>
      <c r="H286" s="249"/>
      <c r="I286" s="249"/>
      <c r="J286" s="249"/>
      <c r="K286" s="249"/>
      <c r="L286" s="249"/>
      <c r="M286" s="249"/>
      <c r="N286" s="249"/>
      <c r="O286" s="249"/>
      <c r="P286" s="249"/>
    </row>
    <row r="287" spans="1:16" ht="15">
      <c r="A287" s="249"/>
      <c r="B287" s="249"/>
      <c r="C287" s="249"/>
      <c r="D287" s="249"/>
      <c r="E287" s="249"/>
      <c r="F287" s="249"/>
      <c r="G287" s="249"/>
      <c r="H287" s="249"/>
      <c r="I287" s="249"/>
      <c r="J287" s="249"/>
      <c r="K287" s="249"/>
      <c r="L287" s="249"/>
      <c r="M287" s="249"/>
      <c r="N287" s="249"/>
      <c r="O287" s="249"/>
      <c r="P287" s="249"/>
    </row>
    <row r="288" spans="1:16" ht="15">
      <c r="A288" s="249"/>
      <c r="B288" s="249"/>
      <c r="C288" s="249"/>
      <c r="D288" s="249"/>
      <c r="E288" s="249"/>
      <c r="F288" s="249"/>
      <c r="G288" s="249"/>
      <c r="H288" s="249"/>
      <c r="I288" s="249"/>
      <c r="J288" s="249"/>
      <c r="K288" s="249"/>
      <c r="L288" s="249"/>
      <c r="M288" s="249"/>
      <c r="N288" s="249"/>
      <c r="O288" s="249"/>
      <c r="P288" s="249"/>
    </row>
    <row r="289" spans="1:16" ht="15">
      <c r="A289" s="249"/>
      <c r="B289" s="249"/>
      <c r="C289" s="249"/>
      <c r="D289" s="249"/>
      <c r="E289" s="249"/>
      <c r="F289" s="249"/>
      <c r="G289" s="249"/>
      <c r="H289" s="249"/>
      <c r="I289" s="249"/>
      <c r="J289" s="249"/>
      <c r="K289" s="249"/>
      <c r="L289" s="249"/>
      <c r="M289" s="249"/>
      <c r="N289" s="249"/>
      <c r="O289" s="249"/>
      <c r="P289" s="249"/>
    </row>
    <row r="290" spans="1:16" ht="15">
      <c r="A290" s="249"/>
      <c r="B290" s="249"/>
      <c r="C290" s="249"/>
      <c r="D290" s="249"/>
      <c r="E290" s="249"/>
      <c r="F290" s="249"/>
      <c r="G290" s="249"/>
      <c r="H290" s="249"/>
      <c r="I290" s="249"/>
      <c r="J290" s="249"/>
      <c r="K290" s="249"/>
      <c r="L290" s="249"/>
      <c r="M290" s="249"/>
      <c r="N290" s="249"/>
      <c r="O290" s="249"/>
      <c r="P290" s="249"/>
    </row>
    <row r="291" spans="1:16" ht="15">
      <c r="A291" s="249"/>
      <c r="B291" s="249"/>
      <c r="C291" s="249"/>
      <c r="D291" s="249"/>
      <c r="E291" s="249"/>
      <c r="F291" s="249"/>
      <c r="G291" s="249"/>
      <c r="H291" s="249"/>
      <c r="I291" s="249"/>
      <c r="J291" s="249"/>
      <c r="K291" s="249"/>
      <c r="L291" s="249"/>
      <c r="M291" s="249"/>
      <c r="N291" s="249"/>
      <c r="O291" s="249"/>
      <c r="P291" s="249"/>
    </row>
    <row r="292" spans="1:16" ht="15">
      <c r="A292" s="249"/>
      <c r="B292" s="249"/>
      <c r="C292" s="249"/>
      <c r="D292" s="249"/>
      <c r="E292" s="249"/>
      <c r="F292" s="249"/>
      <c r="G292" s="249"/>
      <c r="H292" s="249"/>
      <c r="I292" s="249"/>
      <c r="J292" s="249"/>
      <c r="K292" s="249"/>
      <c r="L292" s="249"/>
      <c r="M292" s="249"/>
      <c r="N292" s="249"/>
      <c r="O292" s="249"/>
      <c r="P292" s="249"/>
    </row>
    <row r="293" spans="1:16" ht="15">
      <c r="A293" s="249"/>
      <c r="B293" s="249"/>
      <c r="C293" s="249"/>
      <c r="D293" s="249"/>
      <c r="E293" s="249"/>
      <c r="F293" s="249"/>
      <c r="G293" s="249"/>
      <c r="H293" s="249"/>
      <c r="I293" s="249"/>
      <c r="J293" s="249"/>
      <c r="K293" s="249"/>
      <c r="L293" s="249"/>
      <c r="M293" s="249"/>
      <c r="N293" s="249"/>
      <c r="O293" s="249"/>
      <c r="P293" s="249"/>
    </row>
    <row r="294" spans="1:16" ht="15">
      <c r="A294" s="249"/>
      <c r="B294" s="249"/>
      <c r="C294" s="249"/>
      <c r="D294" s="249"/>
      <c r="E294" s="249"/>
      <c r="F294" s="249"/>
      <c r="G294" s="249"/>
      <c r="H294" s="249"/>
      <c r="I294" s="249"/>
      <c r="J294" s="249"/>
      <c r="K294" s="249"/>
      <c r="L294" s="249"/>
      <c r="M294" s="249"/>
      <c r="N294" s="249"/>
      <c r="O294" s="249"/>
      <c r="P294" s="249"/>
    </row>
    <row r="295" spans="1:16" ht="15">
      <c r="A295" s="249"/>
      <c r="B295" s="249"/>
      <c r="C295" s="249"/>
      <c r="D295" s="249"/>
      <c r="E295" s="249"/>
      <c r="F295" s="249"/>
      <c r="G295" s="249"/>
      <c r="H295" s="249"/>
      <c r="I295" s="249"/>
      <c r="J295" s="249"/>
      <c r="K295" s="249"/>
      <c r="L295" s="249"/>
      <c r="M295" s="249"/>
      <c r="N295" s="249"/>
      <c r="O295" s="249"/>
      <c r="P295" s="249"/>
    </row>
    <row r="296" spans="1:16" ht="15">
      <c r="A296" s="249"/>
      <c r="B296" s="249"/>
      <c r="C296" s="249"/>
      <c r="D296" s="249"/>
      <c r="E296" s="249"/>
      <c r="F296" s="249"/>
      <c r="G296" s="249"/>
      <c r="H296" s="249"/>
      <c r="I296" s="249"/>
      <c r="J296" s="249"/>
      <c r="K296" s="249"/>
      <c r="L296" s="249"/>
      <c r="M296" s="249"/>
      <c r="N296" s="249"/>
      <c r="O296" s="249"/>
      <c r="P296" s="249"/>
    </row>
    <row r="297" spans="1:16" ht="15">
      <c r="A297" s="249"/>
      <c r="B297" s="249"/>
      <c r="C297" s="249"/>
      <c r="D297" s="249"/>
      <c r="E297" s="249"/>
      <c r="F297" s="249"/>
      <c r="G297" s="249"/>
      <c r="H297" s="249"/>
      <c r="I297" s="249"/>
      <c r="J297" s="249"/>
      <c r="K297" s="249"/>
      <c r="L297" s="249"/>
      <c r="M297" s="249"/>
      <c r="N297" s="249"/>
      <c r="O297" s="249"/>
      <c r="P297" s="249"/>
    </row>
    <row r="298" spans="1:16" ht="15">
      <c r="A298" s="249"/>
      <c r="B298" s="249"/>
      <c r="C298" s="249"/>
      <c r="D298" s="249"/>
      <c r="E298" s="249"/>
      <c r="F298" s="249"/>
      <c r="G298" s="249"/>
      <c r="H298" s="249"/>
      <c r="I298" s="249"/>
      <c r="J298" s="249"/>
      <c r="K298" s="249"/>
      <c r="L298" s="249"/>
      <c r="M298" s="249"/>
      <c r="N298" s="249"/>
      <c r="O298" s="249"/>
      <c r="P298" s="249"/>
    </row>
    <row r="299" spans="1:16" ht="15">
      <c r="A299" s="249"/>
      <c r="B299" s="249"/>
      <c r="C299" s="249"/>
      <c r="D299" s="249"/>
      <c r="E299" s="249"/>
      <c r="F299" s="249"/>
      <c r="G299" s="249"/>
      <c r="H299" s="249"/>
      <c r="I299" s="249"/>
      <c r="J299" s="249"/>
      <c r="K299" s="249"/>
      <c r="L299" s="249"/>
      <c r="M299" s="249"/>
      <c r="N299" s="249"/>
      <c r="O299" s="249"/>
      <c r="P299" s="249"/>
    </row>
    <row r="300" spans="1:16" ht="15">
      <c r="A300" s="249"/>
      <c r="B300" s="249"/>
      <c r="C300" s="249"/>
      <c r="D300" s="249"/>
      <c r="E300" s="249"/>
      <c r="F300" s="249"/>
      <c r="G300" s="249"/>
      <c r="H300" s="249"/>
      <c r="I300" s="249"/>
      <c r="J300" s="249"/>
      <c r="K300" s="249"/>
      <c r="L300" s="249"/>
      <c r="M300" s="249"/>
      <c r="N300" s="249"/>
      <c r="O300" s="249"/>
      <c r="P300" s="249"/>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dimension ref="A1:AT300"/>
  <sheetViews>
    <sheetView view="pageBreakPreview" topLeftCell="A193" zoomScale="60" zoomScaleNormal="60" workbookViewId="0">
      <selection activeCell="C170" sqref="C170"/>
    </sheetView>
  </sheetViews>
  <sheetFormatPr defaultRowHeight="12.75"/>
  <cols>
    <col min="1" max="1" width="57.42578125" style="252" customWidth="1"/>
    <col min="2" max="2" width="10.42578125" style="252" customWidth="1"/>
    <col min="3" max="3" width="19.5703125" style="252" customWidth="1"/>
    <col min="4" max="5" width="14.42578125" style="252" customWidth="1"/>
    <col min="6" max="6" width="17.28515625" style="252" customWidth="1"/>
    <col min="7" max="8" width="14.42578125" style="252" customWidth="1"/>
    <col min="9" max="9" width="18.140625" style="252" customWidth="1"/>
    <col min="10" max="10" width="14.42578125" style="252" customWidth="1"/>
    <col min="11" max="11" width="12.140625" style="252" customWidth="1"/>
    <col min="12" max="12" width="20.42578125" style="252" customWidth="1"/>
    <col min="13" max="13" width="20.5703125" style="252" customWidth="1"/>
    <col min="14" max="16" width="12.140625" style="252" customWidth="1"/>
    <col min="17" max="256" width="9.140625" style="252"/>
    <col min="257" max="257" width="57.42578125" style="252" customWidth="1"/>
    <col min="258" max="258" width="10.42578125" style="252" customWidth="1"/>
    <col min="259" max="259" width="19.5703125" style="252" customWidth="1"/>
    <col min="260" max="261" width="14.42578125" style="252" customWidth="1"/>
    <col min="262" max="262" width="17.28515625" style="252" customWidth="1"/>
    <col min="263" max="264" width="14.42578125" style="252" customWidth="1"/>
    <col min="265" max="265" width="18.140625" style="252" customWidth="1"/>
    <col min="266" max="266" width="14.42578125" style="252" customWidth="1"/>
    <col min="267" max="267" width="12.140625" style="252" customWidth="1"/>
    <col min="268" max="268" width="20.42578125" style="252" customWidth="1"/>
    <col min="269" max="269" width="20.5703125" style="252" customWidth="1"/>
    <col min="270" max="272" width="12.140625" style="252" customWidth="1"/>
    <col min="273" max="512" width="9.140625" style="252"/>
    <col min="513" max="513" width="57.42578125" style="252" customWidth="1"/>
    <col min="514" max="514" width="10.42578125" style="252" customWidth="1"/>
    <col min="515" max="515" width="19.5703125" style="252" customWidth="1"/>
    <col min="516" max="517" width="14.42578125" style="252" customWidth="1"/>
    <col min="518" max="518" width="17.28515625" style="252" customWidth="1"/>
    <col min="519" max="520" width="14.42578125" style="252" customWidth="1"/>
    <col min="521" max="521" width="18.140625" style="252" customWidth="1"/>
    <col min="522" max="522" width="14.42578125" style="252" customWidth="1"/>
    <col min="523" max="523" width="12.140625" style="252" customWidth="1"/>
    <col min="524" max="524" width="20.42578125" style="252" customWidth="1"/>
    <col min="525" max="525" width="20.5703125" style="252" customWidth="1"/>
    <col min="526" max="528" width="12.140625" style="252" customWidth="1"/>
    <col min="529" max="768" width="9.140625" style="252"/>
    <col min="769" max="769" width="57.42578125" style="252" customWidth="1"/>
    <col min="770" max="770" width="10.42578125" style="252" customWidth="1"/>
    <col min="771" max="771" width="19.5703125" style="252" customWidth="1"/>
    <col min="772" max="773" width="14.42578125" style="252" customWidth="1"/>
    <col min="774" max="774" width="17.28515625" style="252" customWidth="1"/>
    <col min="775" max="776" width="14.42578125" style="252" customWidth="1"/>
    <col min="777" max="777" width="18.140625" style="252" customWidth="1"/>
    <col min="778" max="778" width="14.42578125" style="252" customWidth="1"/>
    <col min="779" max="779" width="12.140625" style="252" customWidth="1"/>
    <col min="780" max="780" width="20.42578125" style="252" customWidth="1"/>
    <col min="781" max="781" width="20.5703125" style="252" customWidth="1"/>
    <col min="782" max="784" width="12.140625" style="252" customWidth="1"/>
    <col min="785" max="1024" width="9.140625" style="252"/>
    <col min="1025" max="1025" width="57.42578125" style="252" customWidth="1"/>
    <col min="1026" max="1026" width="10.42578125" style="252" customWidth="1"/>
    <col min="1027" max="1027" width="19.5703125" style="252" customWidth="1"/>
    <col min="1028" max="1029" width="14.42578125" style="252" customWidth="1"/>
    <col min="1030" max="1030" width="17.28515625" style="252" customWidth="1"/>
    <col min="1031" max="1032" width="14.42578125" style="252" customWidth="1"/>
    <col min="1033" max="1033" width="18.140625" style="252" customWidth="1"/>
    <col min="1034" max="1034" width="14.42578125" style="252" customWidth="1"/>
    <col min="1035" max="1035" width="12.140625" style="252" customWidth="1"/>
    <col min="1036" max="1036" width="20.42578125" style="252" customWidth="1"/>
    <col min="1037" max="1037" width="20.5703125" style="252" customWidth="1"/>
    <col min="1038" max="1040" width="12.140625" style="252" customWidth="1"/>
    <col min="1041" max="1280" width="9.140625" style="252"/>
    <col min="1281" max="1281" width="57.42578125" style="252" customWidth="1"/>
    <col min="1282" max="1282" width="10.42578125" style="252" customWidth="1"/>
    <col min="1283" max="1283" width="19.5703125" style="252" customWidth="1"/>
    <col min="1284" max="1285" width="14.42578125" style="252" customWidth="1"/>
    <col min="1286" max="1286" width="17.28515625" style="252" customWidth="1"/>
    <col min="1287" max="1288" width="14.42578125" style="252" customWidth="1"/>
    <col min="1289" max="1289" width="18.140625" style="252" customWidth="1"/>
    <col min="1290" max="1290" width="14.42578125" style="252" customWidth="1"/>
    <col min="1291" max="1291" width="12.140625" style="252" customWidth="1"/>
    <col min="1292" max="1292" width="20.42578125" style="252" customWidth="1"/>
    <col min="1293" max="1293" width="20.5703125" style="252" customWidth="1"/>
    <col min="1294" max="1296" width="12.140625" style="252" customWidth="1"/>
    <col min="1297" max="1536" width="9.140625" style="252"/>
    <col min="1537" max="1537" width="57.42578125" style="252" customWidth="1"/>
    <col min="1538" max="1538" width="10.42578125" style="252" customWidth="1"/>
    <col min="1539" max="1539" width="19.5703125" style="252" customWidth="1"/>
    <col min="1540" max="1541" width="14.42578125" style="252" customWidth="1"/>
    <col min="1542" max="1542" width="17.28515625" style="252" customWidth="1"/>
    <col min="1543" max="1544" width="14.42578125" style="252" customWidth="1"/>
    <col min="1545" max="1545" width="18.140625" style="252" customWidth="1"/>
    <col min="1546" max="1546" width="14.42578125" style="252" customWidth="1"/>
    <col min="1547" max="1547" width="12.140625" style="252" customWidth="1"/>
    <col min="1548" max="1548" width="20.42578125" style="252" customWidth="1"/>
    <col min="1549" max="1549" width="20.5703125" style="252" customWidth="1"/>
    <col min="1550" max="1552" width="12.140625" style="252" customWidth="1"/>
    <col min="1553" max="1792" width="9.140625" style="252"/>
    <col min="1793" max="1793" width="57.42578125" style="252" customWidth="1"/>
    <col min="1794" max="1794" width="10.42578125" style="252" customWidth="1"/>
    <col min="1795" max="1795" width="19.5703125" style="252" customWidth="1"/>
    <col min="1796" max="1797" width="14.42578125" style="252" customWidth="1"/>
    <col min="1798" max="1798" width="17.28515625" style="252" customWidth="1"/>
    <col min="1799" max="1800" width="14.42578125" style="252" customWidth="1"/>
    <col min="1801" max="1801" width="18.140625" style="252" customWidth="1"/>
    <col min="1802" max="1802" width="14.42578125" style="252" customWidth="1"/>
    <col min="1803" max="1803" width="12.140625" style="252" customWidth="1"/>
    <col min="1804" max="1804" width="20.42578125" style="252" customWidth="1"/>
    <col min="1805" max="1805" width="20.5703125" style="252" customWidth="1"/>
    <col min="1806" max="1808" width="12.140625" style="252" customWidth="1"/>
    <col min="1809" max="2048" width="9.140625" style="252"/>
    <col min="2049" max="2049" width="57.42578125" style="252" customWidth="1"/>
    <col min="2050" max="2050" width="10.42578125" style="252" customWidth="1"/>
    <col min="2051" max="2051" width="19.5703125" style="252" customWidth="1"/>
    <col min="2052" max="2053" width="14.42578125" style="252" customWidth="1"/>
    <col min="2054" max="2054" width="17.28515625" style="252" customWidth="1"/>
    <col min="2055" max="2056" width="14.42578125" style="252" customWidth="1"/>
    <col min="2057" max="2057" width="18.140625" style="252" customWidth="1"/>
    <col min="2058" max="2058" width="14.42578125" style="252" customWidth="1"/>
    <col min="2059" max="2059" width="12.140625" style="252" customWidth="1"/>
    <col min="2060" max="2060" width="20.42578125" style="252" customWidth="1"/>
    <col min="2061" max="2061" width="20.5703125" style="252" customWidth="1"/>
    <col min="2062" max="2064" width="12.140625" style="252" customWidth="1"/>
    <col min="2065" max="2304" width="9.140625" style="252"/>
    <col min="2305" max="2305" width="57.42578125" style="252" customWidth="1"/>
    <col min="2306" max="2306" width="10.42578125" style="252" customWidth="1"/>
    <col min="2307" max="2307" width="19.5703125" style="252" customWidth="1"/>
    <col min="2308" max="2309" width="14.42578125" style="252" customWidth="1"/>
    <col min="2310" max="2310" width="17.28515625" style="252" customWidth="1"/>
    <col min="2311" max="2312" width="14.42578125" style="252" customWidth="1"/>
    <col min="2313" max="2313" width="18.140625" style="252" customWidth="1"/>
    <col min="2314" max="2314" width="14.42578125" style="252" customWidth="1"/>
    <col min="2315" max="2315" width="12.140625" style="252" customWidth="1"/>
    <col min="2316" max="2316" width="20.42578125" style="252" customWidth="1"/>
    <col min="2317" max="2317" width="20.5703125" style="252" customWidth="1"/>
    <col min="2318" max="2320" width="12.140625" style="252" customWidth="1"/>
    <col min="2321" max="2560" width="9.140625" style="252"/>
    <col min="2561" max="2561" width="57.42578125" style="252" customWidth="1"/>
    <col min="2562" max="2562" width="10.42578125" style="252" customWidth="1"/>
    <col min="2563" max="2563" width="19.5703125" style="252" customWidth="1"/>
    <col min="2564" max="2565" width="14.42578125" style="252" customWidth="1"/>
    <col min="2566" max="2566" width="17.28515625" style="252" customWidth="1"/>
    <col min="2567" max="2568" width="14.42578125" style="252" customWidth="1"/>
    <col min="2569" max="2569" width="18.140625" style="252" customWidth="1"/>
    <col min="2570" max="2570" width="14.42578125" style="252" customWidth="1"/>
    <col min="2571" max="2571" width="12.140625" style="252" customWidth="1"/>
    <col min="2572" max="2572" width="20.42578125" style="252" customWidth="1"/>
    <col min="2573" max="2573" width="20.5703125" style="252" customWidth="1"/>
    <col min="2574" max="2576" width="12.140625" style="252" customWidth="1"/>
    <col min="2577" max="2816" width="9.140625" style="252"/>
    <col min="2817" max="2817" width="57.42578125" style="252" customWidth="1"/>
    <col min="2818" max="2818" width="10.42578125" style="252" customWidth="1"/>
    <col min="2819" max="2819" width="19.5703125" style="252" customWidth="1"/>
    <col min="2820" max="2821" width="14.42578125" style="252" customWidth="1"/>
    <col min="2822" max="2822" width="17.28515625" style="252" customWidth="1"/>
    <col min="2823" max="2824" width="14.42578125" style="252" customWidth="1"/>
    <col min="2825" max="2825" width="18.140625" style="252" customWidth="1"/>
    <col min="2826" max="2826" width="14.42578125" style="252" customWidth="1"/>
    <col min="2827" max="2827" width="12.140625" style="252" customWidth="1"/>
    <col min="2828" max="2828" width="20.42578125" style="252" customWidth="1"/>
    <col min="2829" max="2829" width="20.5703125" style="252" customWidth="1"/>
    <col min="2830" max="2832" width="12.140625" style="252" customWidth="1"/>
    <col min="2833" max="3072" width="9.140625" style="252"/>
    <col min="3073" max="3073" width="57.42578125" style="252" customWidth="1"/>
    <col min="3074" max="3074" width="10.42578125" style="252" customWidth="1"/>
    <col min="3075" max="3075" width="19.5703125" style="252" customWidth="1"/>
    <col min="3076" max="3077" width="14.42578125" style="252" customWidth="1"/>
    <col min="3078" max="3078" width="17.28515625" style="252" customWidth="1"/>
    <col min="3079" max="3080" width="14.42578125" style="252" customWidth="1"/>
    <col min="3081" max="3081" width="18.140625" style="252" customWidth="1"/>
    <col min="3082" max="3082" width="14.42578125" style="252" customWidth="1"/>
    <col min="3083" max="3083" width="12.140625" style="252" customWidth="1"/>
    <col min="3084" max="3084" width="20.42578125" style="252" customWidth="1"/>
    <col min="3085" max="3085" width="20.5703125" style="252" customWidth="1"/>
    <col min="3086" max="3088" width="12.140625" style="252" customWidth="1"/>
    <col min="3089" max="3328" width="9.140625" style="252"/>
    <col min="3329" max="3329" width="57.42578125" style="252" customWidth="1"/>
    <col min="3330" max="3330" width="10.42578125" style="252" customWidth="1"/>
    <col min="3331" max="3331" width="19.5703125" style="252" customWidth="1"/>
    <col min="3332" max="3333" width="14.42578125" style="252" customWidth="1"/>
    <col min="3334" max="3334" width="17.28515625" style="252" customWidth="1"/>
    <col min="3335" max="3336" width="14.42578125" style="252" customWidth="1"/>
    <col min="3337" max="3337" width="18.140625" style="252" customWidth="1"/>
    <col min="3338" max="3338" width="14.42578125" style="252" customWidth="1"/>
    <col min="3339" max="3339" width="12.140625" style="252" customWidth="1"/>
    <col min="3340" max="3340" width="20.42578125" style="252" customWidth="1"/>
    <col min="3341" max="3341" width="20.5703125" style="252" customWidth="1"/>
    <col min="3342" max="3344" width="12.140625" style="252" customWidth="1"/>
    <col min="3345" max="3584" width="9.140625" style="252"/>
    <col min="3585" max="3585" width="57.42578125" style="252" customWidth="1"/>
    <col min="3586" max="3586" width="10.42578125" style="252" customWidth="1"/>
    <col min="3587" max="3587" width="19.5703125" style="252" customWidth="1"/>
    <col min="3588" max="3589" width="14.42578125" style="252" customWidth="1"/>
    <col min="3590" max="3590" width="17.28515625" style="252" customWidth="1"/>
    <col min="3591" max="3592" width="14.42578125" style="252" customWidth="1"/>
    <col min="3593" max="3593" width="18.140625" style="252" customWidth="1"/>
    <col min="3594" max="3594" width="14.42578125" style="252" customWidth="1"/>
    <col min="3595" max="3595" width="12.140625" style="252" customWidth="1"/>
    <col min="3596" max="3596" width="20.42578125" style="252" customWidth="1"/>
    <col min="3597" max="3597" width="20.5703125" style="252" customWidth="1"/>
    <col min="3598" max="3600" width="12.140625" style="252" customWidth="1"/>
    <col min="3601" max="3840" width="9.140625" style="252"/>
    <col min="3841" max="3841" width="57.42578125" style="252" customWidth="1"/>
    <col min="3842" max="3842" width="10.42578125" style="252" customWidth="1"/>
    <col min="3843" max="3843" width="19.5703125" style="252" customWidth="1"/>
    <col min="3844" max="3845" width="14.42578125" style="252" customWidth="1"/>
    <col min="3846" max="3846" width="17.28515625" style="252" customWidth="1"/>
    <col min="3847" max="3848" width="14.42578125" style="252" customWidth="1"/>
    <col min="3849" max="3849" width="18.140625" style="252" customWidth="1"/>
    <col min="3850" max="3850" width="14.42578125" style="252" customWidth="1"/>
    <col min="3851" max="3851" width="12.140625" style="252" customWidth="1"/>
    <col min="3852" max="3852" width="20.42578125" style="252" customWidth="1"/>
    <col min="3853" max="3853" width="20.5703125" style="252" customWidth="1"/>
    <col min="3854" max="3856" width="12.140625" style="252" customWidth="1"/>
    <col min="3857" max="4096" width="9.140625" style="252"/>
    <col min="4097" max="4097" width="57.42578125" style="252" customWidth="1"/>
    <col min="4098" max="4098" width="10.42578125" style="252" customWidth="1"/>
    <col min="4099" max="4099" width="19.5703125" style="252" customWidth="1"/>
    <col min="4100" max="4101" width="14.42578125" style="252" customWidth="1"/>
    <col min="4102" max="4102" width="17.28515625" style="252" customWidth="1"/>
    <col min="4103" max="4104" width="14.42578125" style="252" customWidth="1"/>
    <col min="4105" max="4105" width="18.140625" style="252" customWidth="1"/>
    <col min="4106" max="4106" width="14.42578125" style="252" customWidth="1"/>
    <col min="4107" max="4107" width="12.140625" style="252" customWidth="1"/>
    <col min="4108" max="4108" width="20.42578125" style="252" customWidth="1"/>
    <col min="4109" max="4109" width="20.5703125" style="252" customWidth="1"/>
    <col min="4110" max="4112" width="12.140625" style="252" customWidth="1"/>
    <col min="4113" max="4352" width="9.140625" style="252"/>
    <col min="4353" max="4353" width="57.42578125" style="252" customWidth="1"/>
    <col min="4354" max="4354" width="10.42578125" style="252" customWidth="1"/>
    <col min="4355" max="4355" width="19.5703125" style="252" customWidth="1"/>
    <col min="4356" max="4357" width="14.42578125" style="252" customWidth="1"/>
    <col min="4358" max="4358" width="17.28515625" style="252" customWidth="1"/>
    <col min="4359" max="4360" width="14.42578125" style="252" customWidth="1"/>
    <col min="4361" max="4361" width="18.140625" style="252" customWidth="1"/>
    <col min="4362" max="4362" width="14.42578125" style="252" customWidth="1"/>
    <col min="4363" max="4363" width="12.140625" style="252" customWidth="1"/>
    <col min="4364" max="4364" width="20.42578125" style="252" customWidth="1"/>
    <col min="4365" max="4365" width="20.5703125" style="252" customWidth="1"/>
    <col min="4366" max="4368" width="12.140625" style="252" customWidth="1"/>
    <col min="4369" max="4608" width="9.140625" style="252"/>
    <col min="4609" max="4609" width="57.42578125" style="252" customWidth="1"/>
    <col min="4610" max="4610" width="10.42578125" style="252" customWidth="1"/>
    <col min="4611" max="4611" width="19.5703125" style="252" customWidth="1"/>
    <col min="4612" max="4613" width="14.42578125" style="252" customWidth="1"/>
    <col min="4614" max="4614" width="17.28515625" style="252" customWidth="1"/>
    <col min="4615" max="4616" width="14.42578125" style="252" customWidth="1"/>
    <col min="4617" max="4617" width="18.140625" style="252" customWidth="1"/>
    <col min="4618" max="4618" width="14.42578125" style="252" customWidth="1"/>
    <col min="4619" max="4619" width="12.140625" style="252" customWidth="1"/>
    <col min="4620" max="4620" width="20.42578125" style="252" customWidth="1"/>
    <col min="4621" max="4621" width="20.5703125" style="252" customWidth="1"/>
    <col min="4622" max="4624" width="12.140625" style="252" customWidth="1"/>
    <col min="4625" max="4864" width="9.140625" style="252"/>
    <col min="4865" max="4865" width="57.42578125" style="252" customWidth="1"/>
    <col min="4866" max="4866" width="10.42578125" style="252" customWidth="1"/>
    <col min="4867" max="4867" width="19.5703125" style="252" customWidth="1"/>
    <col min="4868" max="4869" width="14.42578125" style="252" customWidth="1"/>
    <col min="4870" max="4870" width="17.28515625" style="252" customWidth="1"/>
    <col min="4871" max="4872" width="14.42578125" style="252" customWidth="1"/>
    <col min="4873" max="4873" width="18.140625" style="252" customWidth="1"/>
    <col min="4874" max="4874" width="14.42578125" style="252" customWidth="1"/>
    <col min="4875" max="4875" width="12.140625" style="252" customWidth="1"/>
    <col min="4876" max="4876" width="20.42578125" style="252" customWidth="1"/>
    <col min="4877" max="4877" width="20.5703125" style="252" customWidth="1"/>
    <col min="4878" max="4880" width="12.140625" style="252" customWidth="1"/>
    <col min="4881" max="5120" width="9.140625" style="252"/>
    <col min="5121" max="5121" width="57.42578125" style="252" customWidth="1"/>
    <col min="5122" max="5122" width="10.42578125" style="252" customWidth="1"/>
    <col min="5123" max="5123" width="19.5703125" style="252" customWidth="1"/>
    <col min="5124" max="5125" width="14.42578125" style="252" customWidth="1"/>
    <col min="5126" max="5126" width="17.28515625" style="252" customWidth="1"/>
    <col min="5127" max="5128" width="14.42578125" style="252" customWidth="1"/>
    <col min="5129" max="5129" width="18.140625" style="252" customWidth="1"/>
    <col min="5130" max="5130" width="14.42578125" style="252" customWidth="1"/>
    <col min="5131" max="5131" width="12.140625" style="252" customWidth="1"/>
    <col min="5132" max="5132" width="20.42578125" style="252" customWidth="1"/>
    <col min="5133" max="5133" width="20.5703125" style="252" customWidth="1"/>
    <col min="5134" max="5136" width="12.140625" style="252" customWidth="1"/>
    <col min="5137" max="5376" width="9.140625" style="252"/>
    <col min="5377" max="5377" width="57.42578125" style="252" customWidth="1"/>
    <col min="5378" max="5378" width="10.42578125" style="252" customWidth="1"/>
    <col min="5379" max="5379" width="19.5703125" style="252" customWidth="1"/>
    <col min="5380" max="5381" width="14.42578125" style="252" customWidth="1"/>
    <col min="5382" max="5382" width="17.28515625" style="252" customWidth="1"/>
    <col min="5383" max="5384" width="14.42578125" style="252" customWidth="1"/>
    <col min="5385" max="5385" width="18.140625" style="252" customWidth="1"/>
    <col min="5386" max="5386" width="14.42578125" style="252" customWidth="1"/>
    <col min="5387" max="5387" width="12.140625" style="252" customWidth="1"/>
    <col min="5388" max="5388" width="20.42578125" style="252" customWidth="1"/>
    <col min="5389" max="5389" width="20.5703125" style="252" customWidth="1"/>
    <col min="5390" max="5392" width="12.140625" style="252" customWidth="1"/>
    <col min="5393" max="5632" width="9.140625" style="252"/>
    <col min="5633" max="5633" width="57.42578125" style="252" customWidth="1"/>
    <col min="5634" max="5634" width="10.42578125" style="252" customWidth="1"/>
    <col min="5635" max="5635" width="19.5703125" style="252" customWidth="1"/>
    <col min="5636" max="5637" width="14.42578125" style="252" customWidth="1"/>
    <col min="5638" max="5638" width="17.28515625" style="252" customWidth="1"/>
    <col min="5639" max="5640" width="14.42578125" style="252" customWidth="1"/>
    <col min="5641" max="5641" width="18.140625" style="252" customWidth="1"/>
    <col min="5642" max="5642" width="14.42578125" style="252" customWidth="1"/>
    <col min="5643" max="5643" width="12.140625" style="252" customWidth="1"/>
    <col min="5644" max="5644" width="20.42578125" style="252" customWidth="1"/>
    <col min="5645" max="5645" width="20.5703125" style="252" customWidth="1"/>
    <col min="5646" max="5648" width="12.140625" style="252" customWidth="1"/>
    <col min="5649" max="5888" width="9.140625" style="252"/>
    <col min="5889" max="5889" width="57.42578125" style="252" customWidth="1"/>
    <col min="5890" max="5890" width="10.42578125" style="252" customWidth="1"/>
    <col min="5891" max="5891" width="19.5703125" style="252" customWidth="1"/>
    <col min="5892" max="5893" width="14.42578125" style="252" customWidth="1"/>
    <col min="5894" max="5894" width="17.28515625" style="252" customWidth="1"/>
    <col min="5895" max="5896" width="14.42578125" style="252" customWidth="1"/>
    <col min="5897" max="5897" width="18.140625" style="252" customWidth="1"/>
    <col min="5898" max="5898" width="14.42578125" style="252" customWidth="1"/>
    <col min="5899" max="5899" width="12.140625" style="252" customWidth="1"/>
    <col min="5900" max="5900" width="20.42578125" style="252" customWidth="1"/>
    <col min="5901" max="5901" width="20.5703125" style="252" customWidth="1"/>
    <col min="5902" max="5904" width="12.140625" style="252" customWidth="1"/>
    <col min="5905" max="6144" width="9.140625" style="252"/>
    <col min="6145" max="6145" width="57.42578125" style="252" customWidth="1"/>
    <col min="6146" max="6146" width="10.42578125" style="252" customWidth="1"/>
    <col min="6147" max="6147" width="19.5703125" style="252" customWidth="1"/>
    <col min="6148" max="6149" width="14.42578125" style="252" customWidth="1"/>
    <col min="6150" max="6150" width="17.28515625" style="252" customWidth="1"/>
    <col min="6151" max="6152" width="14.42578125" style="252" customWidth="1"/>
    <col min="6153" max="6153" width="18.140625" style="252" customWidth="1"/>
    <col min="6154" max="6154" width="14.42578125" style="252" customWidth="1"/>
    <col min="6155" max="6155" width="12.140625" style="252" customWidth="1"/>
    <col min="6156" max="6156" width="20.42578125" style="252" customWidth="1"/>
    <col min="6157" max="6157" width="20.5703125" style="252" customWidth="1"/>
    <col min="6158" max="6160" width="12.140625" style="252" customWidth="1"/>
    <col min="6161" max="6400" width="9.140625" style="252"/>
    <col min="6401" max="6401" width="57.42578125" style="252" customWidth="1"/>
    <col min="6402" max="6402" width="10.42578125" style="252" customWidth="1"/>
    <col min="6403" max="6403" width="19.5703125" style="252" customWidth="1"/>
    <col min="6404" max="6405" width="14.42578125" style="252" customWidth="1"/>
    <col min="6406" max="6406" width="17.28515625" style="252" customWidth="1"/>
    <col min="6407" max="6408" width="14.42578125" style="252" customWidth="1"/>
    <col min="6409" max="6409" width="18.140625" style="252" customWidth="1"/>
    <col min="6410" max="6410" width="14.42578125" style="252" customWidth="1"/>
    <col min="6411" max="6411" width="12.140625" style="252" customWidth="1"/>
    <col min="6412" max="6412" width="20.42578125" style="252" customWidth="1"/>
    <col min="6413" max="6413" width="20.5703125" style="252" customWidth="1"/>
    <col min="6414" max="6416" width="12.140625" style="252" customWidth="1"/>
    <col min="6417" max="6656" width="9.140625" style="252"/>
    <col min="6657" max="6657" width="57.42578125" style="252" customWidth="1"/>
    <col min="6658" max="6658" width="10.42578125" style="252" customWidth="1"/>
    <col min="6659" max="6659" width="19.5703125" style="252" customWidth="1"/>
    <col min="6660" max="6661" width="14.42578125" style="252" customWidth="1"/>
    <col min="6662" max="6662" width="17.28515625" style="252" customWidth="1"/>
    <col min="6663" max="6664" width="14.42578125" style="252" customWidth="1"/>
    <col min="6665" max="6665" width="18.140625" style="252" customWidth="1"/>
    <col min="6666" max="6666" width="14.42578125" style="252" customWidth="1"/>
    <col min="6667" max="6667" width="12.140625" style="252" customWidth="1"/>
    <col min="6668" max="6668" width="20.42578125" style="252" customWidth="1"/>
    <col min="6669" max="6669" width="20.5703125" style="252" customWidth="1"/>
    <col min="6670" max="6672" width="12.140625" style="252" customWidth="1"/>
    <col min="6673" max="6912" width="9.140625" style="252"/>
    <col min="6913" max="6913" width="57.42578125" style="252" customWidth="1"/>
    <col min="6914" max="6914" width="10.42578125" style="252" customWidth="1"/>
    <col min="6915" max="6915" width="19.5703125" style="252" customWidth="1"/>
    <col min="6916" max="6917" width="14.42578125" style="252" customWidth="1"/>
    <col min="6918" max="6918" width="17.28515625" style="252" customWidth="1"/>
    <col min="6919" max="6920" width="14.42578125" style="252" customWidth="1"/>
    <col min="6921" max="6921" width="18.140625" style="252" customWidth="1"/>
    <col min="6922" max="6922" width="14.42578125" style="252" customWidth="1"/>
    <col min="6923" max="6923" width="12.140625" style="252" customWidth="1"/>
    <col min="6924" max="6924" width="20.42578125" style="252" customWidth="1"/>
    <col min="6925" max="6925" width="20.5703125" style="252" customWidth="1"/>
    <col min="6926" max="6928" width="12.140625" style="252" customWidth="1"/>
    <col min="6929" max="7168" width="9.140625" style="252"/>
    <col min="7169" max="7169" width="57.42578125" style="252" customWidth="1"/>
    <col min="7170" max="7170" width="10.42578125" style="252" customWidth="1"/>
    <col min="7171" max="7171" width="19.5703125" style="252" customWidth="1"/>
    <col min="7172" max="7173" width="14.42578125" style="252" customWidth="1"/>
    <col min="7174" max="7174" width="17.28515625" style="252" customWidth="1"/>
    <col min="7175" max="7176" width="14.42578125" style="252" customWidth="1"/>
    <col min="7177" max="7177" width="18.140625" style="252" customWidth="1"/>
    <col min="7178" max="7178" width="14.42578125" style="252" customWidth="1"/>
    <col min="7179" max="7179" width="12.140625" style="252" customWidth="1"/>
    <col min="7180" max="7180" width="20.42578125" style="252" customWidth="1"/>
    <col min="7181" max="7181" width="20.5703125" style="252" customWidth="1"/>
    <col min="7182" max="7184" width="12.140625" style="252" customWidth="1"/>
    <col min="7185" max="7424" width="9.140625" style="252"/>
    <col min="7425" max="7425" width="57.42578125" style="252" customWidth="1"/>
    <col min="7426" max="7426" width="10.42578125" style="252" customWidth="1"/>
    <col min="7427" max="7427" width="19.5703125" style="252" customWidth="1"/>
    <col min="7428" max="7429" width="14.42578125" style="252" customWidth="1"/>
    <col min="7430" max="7430" width="17.28515625" style="252" customWidth="1"/>
    <col min="7431" max="7432" width="14.42578125" style="252" customWidth="1"/>
    <col min="7433" max="7433" width="18.140625" style="252" customWidth="1"/>
    <col min="7434" max="7434" width="14.42578125" style="252" customWidth="1"/>
    <col min="7435" max="7435" width="12.140625" style="252" customWidth="1"/>
    <col min="7436" max="7436" width="20.42578125" style="252" customWidth="1"/>
    <col min="7437" max="7437" width="20.5703125" style="252" customWidth="1"/>
    <col min="7438" max="7440" width="12.140625" style="252" customWidth="1"/>
    <col min="7441" max="7680" width="9.140625" style="252"/>
    <col min="7681" max="7681" width="57.42578125" style="252" customWidth="1"/>
    <col min="7682" max="7682" width="10.42578125" style="252" customWidth="1"/>
    <col min="7683" max="7683" width="19.5703125" style="252" customWidth="1"/>
    <col min="7684" max="7685" width="14.42578125" style="252" customWidth="1"/>
    <col min="7686" max="7686" width="17.28515625" style="252" customWidth="1"/>
    <col min="7687" max="7688" width="14.42578125" style="252" customWidth="1"/>
    <col min="7689" max="7689" width="18.140625" style="252" customWidth="1"/>
    <col min="7690" max="7690" width="14.42578125" style="252" customWidth="1"/>
    <col min="7691" max="7691" width="12.140625" style="252" customWidth="1"/>
    <col min="7692" max="7692" width="20.42578125" style="252" customWidth="1"/>
    <col min="7693" max="7693" width="20.5703125" style="252" customWidth="1"/>
    <col min="7694" max="7696" width="12.140625" style="252" customWidth="1"/>
    <col min="7697" max="7936" width="9.140625" style="252"/>
    <col min="7937" max="7937" width="57.42578125" style="252" customWidth="1"/>
    <col min="7938" max="7938" width="10.42578125" style="252" customWidth="1"/>
    <col min="7939" max="7939" width="19.5703125" style="252" customWidth="1"/>
    <col min="7940" max="7941" width="14.42578125" style="252" customWidth="1"/>
    <col min="7942" max="7942" width="17.28515625" style="252" customWidth="1"/>
    <col min="7943" max="7944" width="14.42578125" style="252" customWidth="1"/>
    <col min="7945" max="7945" width="18.140625" style="252" customWidth="1"/>
    <col min="7946" max="7946" width="14.42578125" style="252" customWidth="1"/>
    <col min="7947" max="7947" width="12.140625" style="252" customWidth="1"/>
    <col min="7948" max="7948" width="20.42578125" style="252" customWidth="1"/>
    <col min="7949" max="7949" width="20.5703125" style="252" customWidth="1"/>
    <col min="7950" max="7952" width="12.140625" style="252" customWidth="1"/>
    <col min="7953" max="8192" width="9.140625" style="252"/>
    <col min="8193" max="8193" width="57.42578125" style="252" customWidth="1"/>
    <col min="8194" max="8194" width="10.42578125" style="252" customWidth="1"/>
    <col min="8195" max="8195" width="19.5703125" style="252" customWidth="1"/>
    <col min="8196" max="8197" width="14.42578125" style="252" customWidth="1"/>
    <col min="8198" max="8198" width="17.28515625" style="252" customWidth="1"/>
    <col min="8199" max="8200" width="14.42578125" style="252" customWidth="1"/>
    <col min="8201" max="8201" width="18.140625" style="252" customWidth="1"/>
    <col min="8202" max="8202" width="14.42578125" style="252" customWidth="1"/>
    <col min="8203" max="8203" width="12.140625" style="252" customWidth="1"/>
    <col min="8204" max="8204" width="20.42578125" style="252" customWidth="1"/>
    <col min="8205" max="8205" width="20.5703125" style="252" customWidth="1"/>
    <col min="8206" max="8208" width="12.140625" style="252" customWidth="1"/>
    <col min="8209" max="8448" width="9.140625" style="252"/>
    <col min="8449" max="8449" width="57.42578125" style="252" customWidth="1"/>
    <col min="8450" max="8450" width="10.42578125" style="252" customWidth="1"/>
    <col min="8451" max="8451" width="19.5703125" style="252" customWidth="1"/>
    <col min="8452" max="8453" width="14.42578125" style="252" customWidth="1"/>
    <col min="8454" max="8454" width="17.28515625" style="252" customWidth="1"/>
    <col min="8455" max="8456" width="14.42578125" style="252" customWidth="1"/>
    <col min="8457" max="8457" width="18.140625" style="252" customWidth="1"/>
    <col min="8458" max="8458" width="14.42578125" style="252" customWidth="1"/>
    <col min="8459" max="8459" width="12.140625" style="252" customWidth="1"/>
    <col min="8460" max="8460" width="20.42578125" style="252" customWidth="1"/>
    <col min="8461" max="8461" width="20.5703125" style="252" customWidth="1"/>
    <col min="8462" max="8464" width="12.140625" style="252" customWidth="1"/>
    <col min="8465" max="8704" width="9.140625" style="252"/>
    <col min="8705" max="8705" width="57.42578125" style="252" customWidth="1"/>
    <col min="8706" max="8706" width="10.42578125" style="252" customWidth="1"/>
    <col min="8707" max="8707" width="19.5703125" style="252" customWidth="1"/>
    <col min="8708" max="8709" width="14.42578125" style="252" customWidth="1"/>
    <col min="8710" max="8710" width="17.28515625" style="252" customWidth="1"/>
    <col min="8711" max="8712" width="14.42578125" style="252" customWidth="1"/>
    <col min="8713" max="8713" width="18.140625" style="252" customWidth="1"/>
    <col min="8714" max="8714" width="14.42578125" style="252" customWidth="1"/>
    <col min="8715" max="8715" width="12.140625" style="252" customWidth="1"/>
    <col min="8716" max="8716" width="20.42578125" style="252" customWidth="1"/>
    <col min="8717" max="8717" width="20.5703125" style="252" customWidth="1"/>
    <col min="8718" max="8720" width="12.140625" style="252" customWidth="1"/>
    <col min="8721" max="8960" width="9.140625" style="252"/>
    <col min="8961" max="8961" width="57.42578125" style="252" customWidth="1"/>
    <col min="8962" max="8962" width="10.42578125" style="252" customWidth="1"/>
    <col min="8963" max="8963" width="19.5703125" style="252" customWidth="1"/>
    <col min="8964" max="8965" width="14.42578125" style="252" customWidth="1"/>
    <col min="8966" max="8966" width="17.28515625" style="252" customWidth="1"/>
    <col min="8967" max="8968" width="14.42578125" style="252" customWidth="1"/>
    <col min="8969" max="8969" width="18.140625" style="252" customWidth="1"/>
    <col min="8970" max="8970" width="14.42578125" style="252" customWidth="1"/>
    <col min="8971" max="8971" width="12.140625" style="252" customWidth="1"/>
    <col min="8972" max="8972" width="20.42578125" style="252" customWidth="1"/>
    <col min="8973" max="8973" width="20.5703125" style="252" customWidth="1"/>
    <col min="8974" max="8976" width="12.140625" style="252" customWidth="1"/>
    <col min="8977" max="9216" width="9.140625" style="252"/>
    <col min="9217" max="9217" width="57.42578125" style="252" customWidth="1"/>
    <col min="9218" max="9218" width="10.42578125" style="252" customWidth="1"/>
    <col min="9219" max="9219" width="19.5703125" style="252" customWidth="1"/>
    <col min="9220" max="9221" width="14.42578125" style="252" customWidth="1"/>
    <col min="9222" max="9222" width="17.28515625" style="252" customWidth="1"/>
    <col min="9223" max="9224" width="14.42578125" style="252" customWidth="1"/>
    <col min="9225" max="9225" width="18.140625" style="252" customWidth="1"/>
    <col min="9226" max="9226" width="14.42578125" style="252" customWidth="1"/>
    <col min="9227" max="9227" width="12.140625" style="252" customWidth="1"/>
    <col min="9228" max="9228" width="20.42578125" style="252" customWidth="1"/>
    <col min="9229" max="9229" width="20.5703125" style="252" customWidth="1"/>
    <col min="9230" max="9232" width="12.140625" style="252" customWidth="1"/>
    <col min="9233" max="9472" width="9.140625" style="252"/>
    <col min="9473" max="9473" width="57.42578125" style="252" customWidth="1"/>
    <col min="9474" max="9474" width="10.42578125" style="252" customWidth="1"/>
    <col min="9475" max="9475" width="19.5703125" style="252" customWidth="1"/>
    <col min="9476" max="9477" width="14.42578125" style="252" customWidth="1"/>
    <col min="9478" max="9478" width="17.28515625" style="252" customWidth="1"/>
    <col min="9479" max="9480" width="14.42578125" style="252" customWidth="1"/>
    <col min="9481" max="9481" width="18.140625" style="252" customWidth="1"/>
    <col min="9482" max="9482" width="14.42578125" style="252" customWidth="1"/>
    <col min="9483" max="9483" width="12.140625" style="252" customWidth="1"/>
    <col min="9484" max="9484" width="20.42578125" style="252" customWidth="1"/>
    <col min="9485" max="9485" width="20.5703125" style="252" customWidth="1"/>
    <col min="9486" max="9488" width="12.140625" style="252" customWidth="1"/>
    <col min="9489" max="9728" width="9.140625" style="252"/>
    <col min="9729" max="9729" width="57.42578125" style="252" customWidth="1"/>
    <col min="9730" max="9730" width="10.42578125" style="252" customWidth="1"/>
    <col min="9731" max="9731" width="19.5703125" style="252" customWidth="1"/>
    <col min="9732" max="9733" width="14.42578125" style="252" customWidth="1"/>
    <col min="9734" max="9734" width="17.28515625" style="252" customWidth="1"/>
    <col min="9735" max="9736" width="14.42578125" style="252" customWidth="1"/>
    <col min="9737" max="9737" width="18.140625" style="252" customWidth="1"/>
    <col min="9738" max="9738" width="14.42578125" style="252" customWidth="1"/>
    <col min="9739" max="9739" width="12.140625" style="252" customWidth="1"/>
    <col min="9740" max="9740" width="20.42578125" style="252" customWidth="1"/>
    <col min="9741" max="9741" width="20.5703125" style="252" customWidth="1"/>
    <col min="9742" max="9744" width="12.140625" style="252" customWidth="1"/>
    <col min="9745" max="9984" width="9.140625" style="252"/>
    <col min="9985" max="9985" width="57.42578125" style="252" customWidth="1"/>
    <col min="9986" max="9986" width="10.42578125" style="252" customWidth="1"/>
    <col min="9987" max="9987" width="19.5703125" style="252" customWidth="1"/>
    <col min="9988" max="9989" width="14.42578125" style="252" customWidth="1"/>
    <col min="9990" max="9990" width="17.28515625" style="252" customWidth="1"/>
    <col min="9991" max="9992" width="14.42578125" style="252" customWidth="1"/>
    <col min="9993" max="9993" width="18.140625" style="252" customWidth="1"/>
    <col min="9994" max="9994" width="14.42578125" style="252" customWidth="1"/>
    <col min="9995" max="9995" width="12.140625" style="252" customWidth="1"/>
    <col min="9996" max="9996" width="20.42578125" style="252" customWidth="1"/>
    <col min="9997" max="9997" width="20.5703125" style="252" customWidth="1"/>
    <col min="9998" max="10000" width="12.140625" style="252" customWidth="1"/>
    <col min="10001" max="10240" width="9.140625" style="252"/>
    <col min="10241" max="10241" width="57.42578125" style="252" customWidth="1"/>
    <col min="10242" max="10242" width="10.42578125" style="252" customWidth="1"/>
    <col min="10243" max="10243" width="19.5703125" style="252" customWidth="1"/>
    <col min="10244" max="10245" width="14.42578125" style="252" customWidth="1"/>
    <col min="10246" max="10246" width="17.28515625" style="252" customWidth="1"/>
    <col min="10247" max="10248" width="14.42578125" style="252" customWidth="1"/>
    <col min="10249" max="10249" width="18.140625" style="252" customWidth="1"/>
    <col min="10250" max="10250" width="14.42578125" style="252" customWidth="1"/>
    <col min="10251" max="10251" width="12.140625" style="252" customWidth="1"/>
    <col min="10252" max="10252" width="20.42578125" style="252" customWidth="1"/>
    <col min="10253" max="10253" width="20.5703125" style="252" customWidth="1"/>
    <col min="10254" max="10256" width="12.140625" style="252" customWidth="1"/>
    <col min="10257" max="10496" width="9.140625" style="252"/>
    <col min="10497" max="10497" width="57.42578125" style="252" customWidth="1"/>
    <col min="10498" max="10498" width="10.42578125" style="252" customWidth="1"/>
    <col min="10499" max="10499" width="19.5703125" style="252" customWidth="1"/>
    <col min="10500" max="10501" width="14.42578125" style="252" customWidth="1"/>
    <col min="10502" max="10502" width="17.28515625" style="252" customWidth="1"/>
    <col min="10503" max="10504" width="14.42578125" style="252" customWidth="1"/>
    <col min="10505" max="10505" width="18.140625" style="252" customWidth="1"/>
    <col min="10506" max="10506" width="14.42578125" style="252" customWidth="1"/>
    <col min="10507" max="10507" width="12.140625" style="252" customWidth="1"/>
    <col min="10508" max="10508" width="20.42578125" style="252" customWidth="1"/>
    <col min="10509" max="10509" width="20.5703125" style="252" customWidth="1"/>
    <col min="10510" max="10512" width="12.140625" style="252" customWidth="1"/>
    <col min="10513" max="10752" width="9.140625" style="252"/>
    <col min="10753" max="10753" width="57.42578125" style="252" customWidth="1"/>
    <col min="10754" max="10754" width="10.42578125" style="252" customWidth="1"/>
    <col min="10755" max="10755" width="19.5703125" style="252" customWidth="1"/>
    <col min="10756" max="10757" width="14.42578125" style="252" customWidth="1"/>
    <col min="10758" max="10758" width="17.28515625" style="252" customWidth="1"/>
    <col min="10759" max="10760" width="14.42578125" style="252" customWidth="1"/>
    <col min="10761" max="10761" width="18.140625" style="252" customWidth="1"/>
    <col min="10762" max="10762" width="14.42578125" style="252" customWidth="1"/>
    <col min="10763" max="10763" width="12.140625" style="252" customWidth="1"/>
    <col min="10764" max="10764" width="20.42578125" style="252" customWidth="1"/>
    <col min="10765" max="10765" width="20.5703125" style="252" customWidth="1"/>
    <col min="10766" max="10768" width="12.140625" style="252" customWidth="1"/>
    <col min="10769" max="11008" width="9.140625" style="252"/>
    <col min="11009" max="11009" width="57.42578125" style="252" customWidth="1"/>
    <col min="11010" max="11010" width="10.42578125" style="252" customWidth="1"/>
    <col min="11011" max="11011" width="19.5703125" style="252" customWidth="1"/>
    <col min="11012" max="11013" width="14.42578125" style="252" customWidth="1"/>
    <col min="11014" max="11014" width="17.28515625" style="252" customWidth="1"/>
    <col min="11015" max="11016" width="14.42578125" style="252" customWidth="1"/>
    <col min="11017" max="11017" width="18.140625" style="252" customWidth="1"/>
    <col min="11018" max="11018" width="14.42578125" style="252" customWidth="1"/>
    <col min="11019" max="11019" width="12.140625" style="252" customWidth="1"/>
    <col min="11020" max="11020" width="20.42578125" style="252" customWidth="1"/>
    <col min="11021" max="11021" width="20.5703125" style="252" customWidth="1"/>
    <col min="11022" max="11024" width="12.140625" style="252" customWidth="1"/>
    <col min="11025" max="11264" width="9.140625" style="252"/>
    <col min="11265" max="11265" width="57.42578125" style="252" customWidth="1"/>
    <col min="11266" max="11266" width="10.42578125" style="252" customWidth="1"/>
    <col min="11267" max="11267" width="19.5703125" style="252" customWidth="1"/>
    <col min="11268" max="11269" width="14.42578125" style="252" customWidth="1"/>
    <col min="11270" max="11270" width="17.28515625" style="252" customWidth="1"/>
    <col min="11271" max="11272" width="14.42578125" style="252" customWidth="1"/>
    <col min="11273" max="11273" width="18.140625" style="252" customWidth="1"/>
    <col min="11274" max="11274" width="14.42578125" style="252" customWidth="1"/>
    <col min="11275" max="11275" width="12.140625" style="252" customWidth="1"/>
    <col min="11276" max="11276" width="20.42578125" style="252" customWidth="1"/>
    <col min="11277" max="11277" width="20.5703125" style="252" customWidth="1"/>
    <col min="11278" max="11280" width="12.140625" style="252" customWidth="1"/>
    <col min="11281" max="11520" width="9.140625" style="252"/>
    <col min="11521" max="11521" width="57.42578125" style="252" customWidth="1"/>
    <col min="11522" max="11522" width="10.42578125" style="252" customWidth="1"/>
    <col min="11523" max="11523" width="19.5703125" style="252" customWidth="1"/>
    <col min="11524" max="11525" width="14.42578125" style="252" customWidth="1"/>
    <col min="11526" max="11526" width="17.28515625" style="252" customWidth="1"/>
    <col min="11527" max="11528" width="14.42578125" style="252" customWidth="1"/>
    <col min="11529" max="11529" width="18.140625" style="252" customWidth="1"/>
    <col min="11530" max="11530" width="14.42578125" style="252" customWidth="1"/>
    <col min="11531" max="11531" width="12.140625" style="252" customWidth="1"/>
    <col min="11532" max="11532" width="20.42578125" style="252" customWidth="1"/>
    <col min="11533" max="11533" width="20.5703125" style="252" customWidth="1"/>
    <col min="11534" max="11536" width="12.140625" style="252" customWidth="1"/>
    <col min="11537" max="11776" width="9.140625" style="252"/>
    <col min="11777" max="11777" width="57.42578125" style="252" customWidth="1"/>
    <col min="11778" max="11778" width="10.42578125" style="252" customWidth="1"/>
    <col min="11779" max="11779" width="19.5703125" style="252" customWidth="1"/>
    <col min="11780" max="11781" width="14.42578125" style="252" customWidth="1"/>
    <col min="11782" max="11782" width="17.28515625" style="252" customWidth="1"/>
    <col min="11783" max="11784" width="14.42578125" style="252" customWidth="1"/>
    <col min="11785" max="11785" width="18.140625" style="252" customWidth="1"/>
    <col min="11786" max="11786" width="14.42578125" style="252" customWidth="1"/>
    <col min="11787" max="11787" width="12.140625" style="252" customWidth="1"/>
    <col min="11788" max="11788" width="20.42578125" style="252" customWidth="1"/>
    <col min="11789" max="11789" width="20.5703125" style="252" customWidth="1"/>
    <col min="11790" max="11792" width="12.140625" style="252" customWidth="1"/>
    <col min="11793" max="12032" width="9.140625" style="252"/>
    <col min="12033" max="12033" width="57.42578125" style="252" customWidth="1"/>
    <col min="12034" max="12034" width="10.42578125" style="252" customWidth="1"/>
    <col min="12035" max="12035" width="19.5703125" style="252" customWidth="1"/>
    <col min="12036" max="12037" width="14.42578125" style="252" customWidth="1"/>
    <col min="12038" max="12038" width="17.28515625" style="252" customWidth="1"/>
    <col min="12039" max="12040" width="14.42578125" style="252" customWidth="1"/>
    <col min="12041" max="12041" width="18.140625" style="252" customWidth="1"/>
    <col min="12042" max="12042" width="14.42578125" style="252" customWidth="1"/>
    <col min="12043" max="12043" width="12.140625" style="252" customWidth="1"/>
    <col min="12044" max="12044" width="20.42578125" style="252" customWidth="1"/>
    <col min="12045" max="12045" width="20.5703125" style="252" customWidth="1"/>
    <col min="12046" max="12048" width="12.140625" style="252" customWidth="1"/>
    <col min="12049" max="12288" width="9.140625" style="252"/>
    <col min="12289" max="12289" width="57.42578125" style="252" customWidth="1"/>
    <col min="12290" max="12290" width="10.42578125" style="252" customWidth="1"/>
    <col min="12291" max="12291" width="19.5703125" style="252" customWidth="1"/>
    <col min="12292" max="12293" width="14.42578125" style="252" customWidth="1"/>
    <col min="12294" max="12294" width="17.28515625" style="252" customWidth="1"/>
    <col min="12295" max="12296" width="14.42578125" style="252" customWidth="1"/>
    <col min="12297" max="12297" width="18.140625" style="252" customWidth="1"/>
    <col min="12298" max="12298" width="14.42578125" style="252" customWidth="1"/>
    <col min="12299" max="12299" width="12.140625" style="252" customWidth="1"/>
    <col min="12300" max="12300" width="20.42578125" style="252" customWidth="1"/>
    <col min="12301" max="12301" width="20.5703125" style="252" customWidth="1"/>
    <col min="12302" max="12304" width="12.140625" style="252" customWidth="1"/>
    <col min="12305" max="12544" width="9.140625" style="252"/>
    <col min="12545" max="12545" width="57.42578125" style="252" customWidth="1"/>
    <col min="12546" max="12546" width="10.42578125" style="252" customWidth="1"/>
    <col min="12547" max="12547" width="19.5703125" style="252" customWidth="1"/>
    <col min="12548" max="12549" width="14.42578125" style="252" customWidth="1"/>
    <col min="12550" max="12550" width="17.28515625" style="252" customWidth="1"/>
    <col min="12551" max="12552" width="14.42578125" style="252" customWidth="1"/>
    <col min="12553" max="12553" width="18.140625" style="252" customWidth="1"/>
    <col min="12554" max="12554" width="14.42578125" style="252" customWidth="1"/>
    <col min="12555" max="12555" width="12.140625" style="252" customWidth="1"/>
    <col min="12556" max="12556" width="20.42578125" style="252" customWidth="1"/>
    <col min="12557" max="12557" width="20.5703125" style="252" customWidth="1"/>
    <col min="12558" max="12560" width="12.140625" style="252" customWidth="1"/>
    <col min="12561" max="12800" width="9.140625" style="252"/>
    <col min="12801" max="12801" width="57.42578125" style="252" customWidth="1"/>
    <col min="12802" max="12802" width="10.42578125" style="252" customWidth="1"/>
    <col min="12803" max="12803" width="19.5703125" style="252" customWidth="1"/>
    <col min="12804" max="12805" width="14.42578125" style="252" customWidth="1"/>
    <col min="12806" max="12806" width="17.28515625" style="252" customWidth="1"/>
    <col min="12807" max="12808" width="14.42578125" style="252" customWidth="1"/>
    <col min="12809" max="12809" width="18.140625" style="252" customWidth="1"/>
    <col min="12810" max="12810" width="14.42578125" style="252" customWidth="1"/>
    <col min="12811" max="12811" width="12.140625" style="252" customWidth="1"/>
    <col min="12812" max="12812" width="20.42578125" style="252" customWidth="1"/>
    <col min="12813" max="12813" width="20.5703125" style="252" customWidth="1"/>
    <col min="12814" max="12816" width="12.140625" style="252" customWidth="1"/>
    <col min="12817" max="13056" width="9.140625" style="252"/>
    <col min="13057" max="13057" width="57.42578125" style="252" customWidth="1"/>
    <col min="13058" max="13058" width="10.42578125" style="252" customWidth="1"/>
    <col min="13059" max="13059" width="19.5703125" style="252" customWidth="1"/>
    <col min="13060" max="13061" width="14.42578125" style="252" customWidth="1"/>
    <col min="13062" max="13062" width="17.28515625" style="252" customWidth="1"/>
    <col min="13063" max="13064" width="14.42578125" style="252" customWidth="1"/>
    <col min="13065" max="13065" width="18.140625" style="252" customWidth="1"/>
    <col min="13066" max="13066" width="14.42578125" style="252" customWidth="1"/>
    <col min="13067" max="13067" width="12.140625" style="252" customWidth="1"/>
    <col min="13068" max="13068" width="20.42578125" style="252" customWidth="1"/>
    <col min="13069" max="13069" width="20.5703125" style="252" customWidth="1"/>
    <col min="13070" max="13072" width="12.140625" style="252" customWidth="1"/>
    <col min="13073" max="13312" width="9.140625" style="252"/>
    <col min="13313" max="13313" width="57.42578125" style="252" customWidth="1"/>
    <col min="13314" max="13314" width="10.42578125" style="252" customWidth="1"/>
    <col min="13315" max="13315" width="19.5703125" style="252" customWidth="1"/>
    <col min="13316" max="13317" width="14.42578125" style="252" customWidth="1"/>
    <col min="13318" max="13318" width="17.28515625" style="252" customWidth="1"/>
    <col min="13319" max="13320" width="14.42578125" style="252" customWidth="1"/>
    <col min="13321" max="13321" width="18.140625" style="252" customWidth="1"/>
    <col min="13322" max="13322" width="14.42578125" style="252" customWidth="1"/>
    <col min="13323" max="13323" width="12.140625" style="252" customWidth="1"/>
    <col min="13324" max="13324" width="20.42578125" style="252" customWidth="1"/>
    <col min="13325" max="13325" width="20.5703125" style="252" customWidth="1"/>
    <col min="13326" max="13328" width="12.140625" style="252" customWidth="1"/>
    <col min="13329" max="13568" width="9.140625" style="252"/>
    <col min="13569" max="13569" width="57.42578125" style="252" customWidth="1"/>
    <col min="13570" max="13570" width="10.42578125" style="252" customWidth="1"/>
    <col min="13571" max="13571" width="19.5703125" style="252" customWidth="1"/>
    <col min="13572" max="13573" width="14.42578125" style="252" customWidth="1"/>
    <col min="13574" max="13574" width="17.28515625" style="252" customWidth="1"/>
    <col min="13575" max="13576" width="14.42578125" style="252" customWidth="1"/>
    <col min="13577" max="13577" width="18.140625" style="252" customWidth="1"/>
    <col min="13578" max="13578" width="14.42578125" style="252" customWidth="1"/>
    <col min="13579" max="13579" width="12.140625" style="252" customWidth="1"/>
    <col min="13580" max="13580" width="20.42578125" style="252" customWidth="1"/>
    <col min="13581" max="13581" width="20.5703125" style="252" customWidth="1"/>
    <col min="13582" max="13584" width="12.140625" style="252" customWidth="1"/>
    <col min="13585" max="13824" width="9.140625" style="252"/>
    <col min="13825" max="13825" width="57.42578125" style="252" customWidth="1"/>
    <col min="13826" max="13826" width="10.42578125" style="252" customWidth="1"/>
    <col min="13827" max="13827" width="19.5703125" style="252" customWidth="1"/>
    <col min="13828" max="13829" width="14.42578125" style="252" customWidth="1"/>
    <col min="13830" max="13830" width="17.28515625" style="252" customWidth="1"/>
    <col min="13831" max="13832" width="14.42578125" style="252" customWidth="1"/>
    <col min="13833" max="13833" width="18.140625" style="252" customWidth="1"/>
    <col min="13834" max="13834" width="14.42578125" style="252" customWidth="1"/>
    <col min="13835" max="13835" width="12.140625" style="252" customWidth="1"/>
    <col min="13836" max="13836" width="20.42578125" style="252" customWidth="1"/>
    <col min="13837" max="13837" width="20.5703125" style="252" customWidth="1"/>
    <col min="13838" max="13840" width="12.140625" style="252" customWidth="1"/>
    <col min="13841" max="14080" width="9.140625" style="252"/>
    <col min="14081" max="14081" width="57.42578125" style="252" customWidth="1"/>
    <col min="14082" max="14082" width="10.42578125" style="252" customWidth="1"/>
    <col min="14083" max="14083" width="19.5703125" style="252" customWidth="1"/>
    <col min="14084" max="14085" width="14.42578125" style="252" customWidth="1"/>
    <col min="14086" max="14086" width="17.28515625" style="252" customWidth="1"/>
    <col min="14087" max="14088" width="14.42578125" style="252" customWidth="1"/>
    <col min="14089" max="14089" width="18.140625" style="252" customWidth="1"/>
    <col min="14090" max="14090" width="14.42578125" style="252" customWidth="1"/>
    <col min="14091" max="14091" width="12.140625" style="252" customWidth="1"/>
    <col min="14092" max="14092" width="20.42578125" style="252" customWidth="1"/>
    <col min="14093" max="14093" width="20.5703125" style="252" customWidth="1"/>
    <col min="14094" max="14096" width="12.140625" style="252" customWidth="1"/>
    <col min="14097" max="14336" width="9.140625" style="252"/>
    <col min="14337" max="14337" width="57.42578125" style="252" customWidth="1"/>
    <col min="14338" max="14338" width="10.42578125" style="252" customWidth="1"/>
    <col min="14339" max="14339" width="19.5703125" style="252" customWidth="1"/>
    <col min="14340" max="14341" width="14.42578125" style="252" customWidth="1"/>
    <col min="14342" max="14342" width="17.28515625" style="252" customWidth="1"/>
    <col min="14343" max="14344" width="14.42578125" style="252" customWidth="1"/>
    <col min="14345" max="14345" width="18.140625" style="252" customWidth="1"/>
    <col min="14346" max="14346" width="14.42578125" style="252" customWidth="1"/>
    <col min="14347" max="14347" width="12.140625" style="252" customWidth="1"/>
    <col min="14348" max="14348" width="20.42578125" style="252" customWidth="1"/>
    <col min="14349" max="14349" width="20.5703125" style="252" customWidth="1"/>
    <col min="14350" max="14352" width="12.140625" style="252" customWidth="1"/>
    <col min="14353" max="14592" width="9.140625" style="252"/>
    <col min="14593" max="14593" width="57.42578125" style="252" customWidth="1"/>
    <col min="14594" max="14594" width="10.42578125" style="252" customWidth="1"/>
    <col min="14595" max="14595" width="19.5703125" style="252" customWidth="1"/>
    <col min="14596" max="14597" width="14.42578125" style="252" customWidth="1"/>
    <col min="14598" max="14598" width="17.28515625" style="252" customWidth="1"/>
    <col min="14599" max="14600" width="14.42578125" style="252" customWidth="1"/>
    <col min="14601" max="14601" width="18.140625" style="252" customWidth="1"/>
    <col min="14602" max="14602" width="14.42578125" style="252" customWidth="1"/>
    <col min="14603" max="14603" width="12.140625" style="252" customWidth="1"/>
    <col min="14604" max="14604" width="20.42578125" style="252" customWidth="1"/>
    <col min="14605" max="14605" width="20.5703125" style="252" customWidth="1"/>
    <col min="14606" max="14608" width="12.140625" style="252" customWidth="1"/>
    <col min="14609" max="14848" width="9.140625" style="252"/>
    <col min="14849" max="14849" width="57.42578125" style="252" customWidth="1"/>
    <col min="14850" max="14850" width="10.42578125" style="252" customWidth="1"/>
    <col min="14851" max="14851" width="19.5703125" style="252" customWidth="1"/>
    <col min="14852" max="14853" width="14.42578125" style="252" customWidth="1"/>
    <col min="14854" max="14854" width="17.28515625" style="252" customWidth="1"/>
    <col min="14855" max="14856" width="14.42578125" style="252" customWidth="1"/>
    <col min="14857" max="14857" width="18.140625" style="252" customWidth="1"/>
    <col min="14858" max="14858" width="14.42578125" style="252" customWidth="1"/>
    <col min="14859" max="14859" width="12.140625" style="252" customWidth="1"/>
    <col min="14860" max="14860" width="20.42578125" style="252" customWidth="1"/>
    <col min="14861" max="14861" width="20.5703125" style="252" customWidth="1"/>
    <col min="14862" max="14864" width="12.140625" style="252" customWidth="1"/>
    <col min="14865" max="15104" width="9.140625" style="252"/>
    <col min="15105" max="15105" width="57.42578125" style="252" customWidth="1"/>
    <col min="15106" max="15106" width="10.42578125" style="252" customWidth="1"/>
    <col min="15107" max="15107" width="19.5703125" style="252" customWidth="1"/>
    <col min="15108" max="15109" width="14.42578125" style="252" customWidth="1"/>
    <col min="15110" max="15110" width="17.28515625" style="252" customWidth="1"/>
    <col min="15111" max="15112" width="14.42578125" style="252" customWidth="1"/>
    <col min="15113" max="15113" width="18.140625" style="252" customWidth="1"/>
    <col min="15114" max="15114" width="14.42578125" style="252" customWidth="1"/>
    <col min="15115" max="15115" width="12.140625" style="252" customWidth="1"/>
    <col min="15116" max="15116" width="20.42578125" style="252" customWidth="1"/>
    <col min="15117" max="15117" width="20.5703125" style="252" customWidth="1"/>
    <col min="15118" max="15120" width="12.140625" style="252" customWidth="1"/>
    <col min="15121" max="15360" width="9.140625" style="252"/>
    <col min="15361" max="15361" width="57.42578125" style="252" customWidth="1"/>
    <col min="15362" max="15362" width="10.42578125" style="252" customWidth="1"/>
    <col min="15363" max="15363" width="19.5703125" style="252" customWidth="1"/>
    <col min="15364" max="15365" width="14.42578125" style="252" customWidth="1"/>
    <col min="15366" max="15366" width="17.28515625" style="252" customWidth="1"/>
    <col min="15367" max="15368" width="14.42578125" style="252" customWidth="1"/>
    <col min="15369" max="15369" width="18.140625" style="252" customWidth="1"/>
    <col min="15370" max="15370" width="14.42578125" style="252" customWidth="1"/>
    <col min="15371" max="15371" width="12.140625" style="252" customWidth="1"/>
    <col min="15372" max="15372" width="20.42578125" style="252" customWidth="1"/>
    <col min="15373" max="15373" width="20.5703125" style="252" customWidth="1"/>
    <col min="15374" max="15376" width="12.140625" style="252" customWidth="1"/>
    <col min="15377" max="15616" width="9.140625" style="252"/>
    <col min="15617" max="15617" width="57.42578125" style="252" customWidth="1"/>
    <col min="15618" max="15618" width="10.42578125" style="252" customWidth="1"/>
    <col min="15619" max="15619" width="19.5703125" style="252" customWidth="1"/>
    <col min="15620" max="15621" width="14.42578125" style="252" customWidth="1"/>
    <col min="15622" max="15622" width="17.28515625" style="252" customWidth="1"/>
    <col min="15623" max="15624" width="14.42578125" style="252" customWidth="1"/>
    <col min="15625" max="15625" width="18.140625" style="252" customWidth="1"/>
    <col min="15626" max="15626" width="14.42578125" style="252" customWidth="1"/>
    <col min="15627" max="15627" width="12.140625" style="252" customWidth="1"/>
    <col min="15628" max="15628" width="20.42578125" style="252" customWidth="1"/>
    <col min="15629" max="15629" width="20.5703125" style="252" customWidth="1"/>
    <col min="15630" max="15632" width="12.140625" style="252" customWidth="1"/>
    <col min="15633" max="15872" width="9.140625" style="252"/>
    <col min="15873" max="15873" width="57.42578125" style="252" customWidth="1"/>
    <col min="15874" max="15874" width="10.42578125" style="252" customWidth="1"/>
    <col min="15875" max="15875" width="19.5703125" style="252" customWidth="1"/>
    <col min="15876" max="15877" width="14.42578125" style="252" customWidth="1"/>
    <col min="15878" max="15878" width="17.28515625" style="252" customWidth="1"/>
    <col min="15879" max="15880" width="14.42578125" style="252" customWidth="1"/>
    <col min="15881" max="15881" width="18.140625" style="252" customWidth="1"/>
    <col min="15882" max="15882" width="14.42578125" style="252" customWidth="1"/>
    <col min="15883" max="15883" width="12.140625" style="252" customWidth="1"/>
    <col min="15884" max="15884" width="20.42578125" style="252" customWidth="1"/>
    <col min="15885" max="15885" width="20.5703125" style="252" customWidth="1"/>
    <col min="15886" max="15888" width="12.140625" style="252" customWidth="1"/>
    <col min="15889" max="16128" width="9.140625" style="252"/>
    <col min="16129" max="16129" width="57.42578125" style="252" customWidth="1"/>
    <col min="16130" max="16130" width="10.42578125" style="252" customWidth="1"/>
    <col min="16131" max="16131" width="19.5703125" style="252" customWidth="1"/>
    <col min="16132" max="16133" width="14.42578125" style="252" customWidth="1"/>
    <col min="16134" max="16134" width="17.28515625" style="252" customWidth="1"/>
    <col min="16135" max="16136" width="14.42578125" style="252" customWidth="1"/>
    <col min="16137" max="16137" width="18.140625" style="252" customWidth="1"/>
    <col min="16138" max="16138" width="14.42578125" style="252" customWidth="1"/>
    <col min="16139" max="16139" width="12.140625" style="252" customWidth="1"/>
    <col min="16140" max="16140" width="20.42578125" style="252" customWidth="1"/>
    <col min="16141" max="16141" width="20.5703125" style="252" customWidth="1"/>
    <col min="16142" max="16144" width="12.140625" style="252" customWidth="1"/>
    <col min="16145" max="16384" width="9.140625" style="252"/>
  </cols>
  <sheetData>
    <row r="1" spans="1:16" s="249" customFormat="1" ht="49.5" customHeight="1">
      <c r="A1" s="1420" t="s">
        <v>0</v>
      </c>
      <c r="B1" s="1420"/>
      <c r="C1" s="1420"/>
      <c r="D1" s="1420"/>
      <c r="E1" s="1420"/>
      <c r="F1" s="1420"/>
      <c r="G1" s="1420"/>
      <c r="H1" s="1420"/>
      <c r="I1" s="1420"/>
      <c r="J1" s="1420"/>
      <c r="K1" s="248"/>
      <c r="L1" s="248"/>
      <c r="M1" s="248"/>
      <c r="N1" s="248"/>
      <c r="O1" s="248"/>
      <c r="P1" s="248"/>
    </row>
    <row r="2" spans="1:16" s="249" customFormat="1" ht="52.5" customHeight="1">
      <c r="A2" s="1421" t="s">
        <v>343</v>
      </c>
      <c r="B2" s="1422"/>
      <c r="C2" s="1422"/>
      <c r="D2" s="1422"/>
      <c r="E2" s="1422"/>
      <c r="F2" s="1423"/>
      <c r="G2" s="1423"/>
      <c r="H2" s="1423"/>
      <c r="I2" s="1423"/>
      <c r="J2" s="1424"/>
      <c r="K2" s="1424"/>
      <c r="L2" s="1424"/>
      <c r="M2" s="1424"/>
      <c r="N2" s="1424"/>
      <c r="O2" s="1424"/>
      <c r="P2" s="1424"/>
    </row>
    <row r="3" spans="1:16" ht="37.5" customHeight="1">
      <c r="A3" s="250" t="s">
        <v>2</v>
      </c>
      <c r="B3" s="1425" t="s">
        <v>3</v>
      </c>
      <c r="C3" s="1426"/>
      <c r="D3" s="1427"/>
      <c r="E3" s="1428"/>
      <c r="F3" s="1429"/>
      <c r="G3" s="1430"/>
      <c r="H3" s="1431"/>
      <c r="I3" s="1431"/>
      <c r="J3" s="1431"/>
      <c r="K3" s="251"/>
      <c r="L3" s="251"/>
      <c r="M3" s="251"/>
      <c r="N3" s="251"/>
      <c r="O3" s="251"/>
      <c r="P3" s="251"/>
    </row>
    <row r="4" spans="1:16" s="249" customFormat="1" ht="21" customHeight="1">
      <c r="A4" s="253" t="s">
        <v>4</v>
      </c>
      <c r="B4" s="1413">
        <v>48615455</v>
      </c>
      <c r="C4" s="1414"/>
      <c r="D4" s="1414"/>
      <c r="E4" s="1415"/>
      <c r="F4" s="1416"/>
      <c r="G4" s="1417"/>
      <c r="H4" s="1418"/>
      <c r="I4" s="1419"/>
      <c r="J4" s="1419"/>
      <c r="K4" s="254"/>
      <c r="L4" s="254"/>
      <c r="M4" s="254"/>
      <c r="N4" s="254"/>
      <c r="O4" s="254"/>
      <c r="P4" s="254"/>
    </row>
    <row r="5" spans="1:16" ht="23.25" customHeight="1"/>
    <row r="6" spans="1:16" ht="28.5" customHeight="1">
      <c r="A6" s="1432" t="s">
        <v>5</v>
      </c>
      <c r="B6" s="1432"/>
      <c r="C6" s="1432"/>
    </row>
    <row r="7" spans="1:16" ht="37.5">
      <c r="A7" s="250" t="s">
        <v>6</v>
      </c>
      <c r="B7" s="255" t="s">
        <v>7</v>
      </c>
      <c r="C7" s="256" t="s">
        <v>8</v>
      </c>
    </row>
    <row r="8" spans="1:16" ht="14.25" customHeight="1">
      <c r="A8" s="257">
        <v>1</v>
      </c>
      <c r="B8" s="257">
        <v>2</v>
      </c>
      <c r="C8" s="258">
        <v>3</v>
      </c>
    </row>
    <row r="9" spans="1:16" ht="29.25" customHeight="1">
      <c r="A9" s="259" t="s">
        <v>9</v>
      </c>
      <c r="B9" s="260" t="s">
        <v>10</v>
      </c>
      <c r="C9" s="261">
        <v>1</v>
      </c>
    </row>
    <row r="10" spans="1:16" ht="39" customHeight="1">
      <c r="A10" s="262" t="s">
        <v>11</v>
      </c>
      <c r="B10" s="260" t="s">
        <v>12</v>
      </c>
      <c r="C10" s="261">
        <v>0</v>
      </c>
    </row>
    <row r="11" spans="1:16" ht="40.5" customHeight="1">
      <c r="A11" s="262" t="s">
        <v>13</v>
      </c>
      <c r="B11" s="253" t="s">
        <v>14</v>
      </c>
      <c r="C11" s="261">
        <v>0</v>
      </c>
    </row>
    <row r="12" spans="1:16" ht="73.5" customHeight="1">
      <c r="A12" s="259" t="s">
        <v>15</v>
      </c>
      <c r="B12" s="260" t="s">
        <v>16</v>
      </c>
      <c r="C12" s="261">
        <v>0</v>
      </c>
    </row>
    <row r="13" spans="1:16" ht="80.25" customHeight="1">
      <c r="A13" s="263" t="s">
        <v>17</v>
      </c>
      <c r="B13" s="253" t="s">
        <v>18</v>
      </c>
      <c r="C13" s="261">
        <v>0</v>
      </c>
    </row>
    <row r="14" spans="1:16" ht="115.5" customHeight="1">
      <c r="A14" s="263" t="s">
        <v>19</v>
      </c>
      <c r="B14" s="253" t="s">
        <v>20</v>
      </c>
      <c r="C14" s="261">
        <v>0</v>
      </c>
    </row>
    <row r="15" spans="1:16" ht="93" customHeight="1">
      <c r="A15" s="263" t="s">
        <v>21</v>
      </c>
      <c r="B15" s="253" t="s">
        <v>22</v>
      </c>
      <c r="C15" s="261">
        <v>0</v>
      </c>
    </row>
    <row r="16" spans="1:16" ht="94.5" customHeight="1">
      <c r="A16" s="263" t="s">
        <v>23</v>
      </c>
      <c r="B16" s="253" t="s">
        <v>24</v>
      </c>
      <c r="C16" s="261">
        <v>0</v>
      </c>
    </row>
    <row r="17" spans="1:19" ht="83.25" customHeight="1">
      <c r="A17" s="264" t="s">
        <v>25</v>
      </c>
      <c r="B17" s="260" t="s">
        <v>26</v>
      </c>
      <c r="C17" s="261">
        <v>0</v>
      </c>
      <c r="L17" s="265"/>
    </row>
    <row r="18" spans="1:19" ht="13.15" customHeight="1">
      <c r="A18" s="266"/>
      <c r="B18" s="267"/>
      <c r="C18" s="268"/>
    </row>
    <row r="19" spans="1:19" ht="19.5" customHeight="1">
      <c r="A19" s="1433" t="s">
        <v>27</v>
      </c>
      <c r="B19" s="1434"/>
      <c r="C19" s="1434"/>
    </row>
    <row r="20" spans="1:19" ht="12" customHeight="1">
      <c r="A20" s="269"/>
      <c r="B20" s="267"/>
      <c r="C20" s="268"/>
    </row>
    <row r="21" spans="1:19" ht="83.25" customHeight="1">
      <c r="A21" s="270" t="s">
        <v>6</v>
      </c>
      <c r="B21" s="270" t="s">
        <v>7</v>
      </c>
      <c r="C21" s="271" t="s">
        <v>28</v>
      </c>
      <c r="D21" s="272"/>
      <c r="E21" s="272"/>
      <c r="F21" s="272"/>
      <c r="G21" s="272"/>
      <c r="H21" s="272"/>
      <c r="I21" s="272"/>
      <c r="J21" s="272"/>
      <c r="K21" s="272"/>
      <c r="L21" s="272"/>
      <c r="M21" s="272"/>
      <c r="N21" s="272"/>
      <c r="O21" s="272"/>
      <c r="P21" s="272"/>
      <c r="Q21" s="272"/>
      <c r="R21" s="272"/>
      <c r="S21" s="272"/>
    </row>
    <row r="22" spans="1:19" s="276" customFormat="1" ht="19.5" customHeight="1">
      <c r="A22" s="270">
        <v>1</v>
      </c>
      <c r="B22" s="270">
        <v>2</v>
      </c>
      <c r="C22" s="270">
        <v>3</v>
      </c>
      <c r="D22" s="273"/>
      <c r="E22" s="273"/>
      <c r="F22" s="273"/>
      <c r="G22" s="273"/>
      <c r="H22" s="273"/>
      <c r="I22" s="273"/>
      <c r="J22" s="274"/>
      <c r="K22" s="273"/>
      <c r="L22" s="273"/>
      <c r="M22" s="273"/>
      <c r="N22" s="273"/>
      <c r="O22" s="273"/>
      <c r="P22" s="273"/>
      <c r="Q22" s="275"/>
      <c r="R22" s="275"/>
      <c r="S22" s="275"/>
    </row>
    <row r="23" spans="1:19" ht="20.100000000000001" customHeight="1">
      <c r="A23" s="277" t="s">
        <v>29</v>
      </c>
      <c r="B23" s="260" t="s">
        <v>30</v>
      </c>
      <c r="C23" s="278">
        <v>1</v>
      </c>
      <c r="D23" s="272"/>
      <c r="E23" s="272"/>
      <c r="F23" s="272"/>
      <c r="G23" s="272"/>
      <c r="H23" s="272"/>
      <c r="I23" s="272"/>
      <c r="J23" s="272"/>
      <c r="K23" s="272"/>
      <c r="L23" s="272"/>
      <c r="M23" s="272"/>
      <c r="N23" s="272"/>
      <c r="O23" s="272"/>
      <c r="P23" s="272"/>
      <c r="Q23" s="272"/>
      <c r="R23" s="272"/>
      <c r="S23" s="272"/>
    </row>
    <row r="24" spans="1:19" ht="20.100000000000001" customHeight="1">
      <c r="A24" s="277" t="s">
        <v>31</v>
      </c>
      <c r="B24" s="253" t="s">
        <v>32</v>
      </c>
      <c r="C24" s="278">
        <v>0</v>
      </c>
      <c r="D24" s="272"/>
      <c r="E24" s="272"/>
      <c r="F24" s="272"/>
      <c r="G24" s="272"/>
      <c r="H24" s="272"/>
      <c r="I24" s="272"/>
      <c r="J24" s="272"/>
      <c r="K24" s="272"/>
      <c r="L24" s="272"/>
      <c r="M24" s="272"/>
      <c r="N24" s="272"/>
      <c r="O24" s="272"/>
      <c r="P24" s="272"/>
      <c r="Q24" s="272"/>
      <c r="R24" s="272"/>
      <c r="S24" s="272"/>
    </row>
    <row r="25" spans="1:19" ht="20.100000000000001" customHeight="1">
      <c r="A25" s="277" t="s">
        <v>33</v>
      </c>
      <c r="B25" s="253" t="s">
        <v>34</v>
      </c>
      <c r="C25" s="278">
        <v>0</v>
      </c>
      <c r="D25" s="272"/>
      <c r="E25" s="272"/>
      <c r="F25" s="272"/>
      <c r="G25" s="272"/>
      <c r="H25" s="272"/>
      <c r="I25" s="272"/>
      <c r="J25" s="272"/>
      <c r="K25" s="272"/>
      <c r="L25" s="272"/>
      <c r="M25" s="272"/>
      <c r="N25" s="272"/>
      <c r="O25" s="272"/>
      <c r="P25" s="272"/>
      <c r="Q25" s="272"/>
      <c r="R25" s="272"/>
      <c r="S25" s="272"/>
    </row>
    <row r="26" spans="1:19" ht="20.100000000000001" customHeight="1">
      <c r="A26" s="277" t="s">
        <v>35</v>
      </c>
      <c r="B26" s="253" t="s">
        <v>36</v>
      </c>
      <c r="C26" s="278">
        <v>2</v>
      </c>
      <c r="D26" s="272"/>
      <c r="E26" s="272"/>
      <c r="F26" s="272"/>
      <c r="G26" s="272"/>
      <c r="H26" s="272"/>
      <c r="I26" s="272"/>
      <c r="J26" s="272"/>
      <c r="K26" s="272"/>
      <c r="L26" s="272"/>
      <c r="M26" s="272"/>
      <c r="N26" s="272"/>
      <c r="O26" s="272"/>
      <c r="P26" s="272"/>
      <c r="Q26" s="272"/>
      <c r="R26" s="272"/>
      <c r="S26" s="272"/>
    </row>
    <row r="27" spans="1:19" ht="42" customHeight="1">
      <c r="A27" s="277" t="s">
        <v>37</v>
      </c>
      <c r="B27" s="253" t="s">
        <v>38</v>
      </c>
      <c r="C27" s="278">
        <v>1</v>
      </c>
      <c r="D27" s="272"/>
      <c r="E27" s="272"/>
      <c r="F27" s="272"/>
      <c r="G27" s="272"/>
      <c r="H27" s="272"/>
      <c r="I27" s="272"/>
      <c r="J27" s="272"/>
      <c r="K27" s="272"/>
      <c r="L27" s="272"/>
      <c r="M27" s="272"/>
      <c r="N27" s="272"/>
      <c r="O27" s="272"/>
      <c r="P27" s="272"/>
      <c r="Q27" s="272"/>
      <c r="R27" s="272"/>
      <c r="S27" s="272"/>
    </row>
    <row r="28" spans="1:19" ht="23.25" customHeight="1">
      <c r="A28" s="269"/>
      <c r="B28" s="267"/>
      <c r="C28" s="268"/>
    </row>
    <row r="29" spans="1:19" ht="24" customHeight="1">
      <c r="A29" s="1435" t="s">
        <v>39</v>
      </c>
      <c r="B29" s="1435"/>
      <c r="C29" s="1435"/>
      <c r="D29" s="1435"/>
      <c r="E29" s="1435"/>
      <c r="F29" s="1435"/>
      <c r="G29" s="1435"/>
      <c r="H29" s="1435"/>
      <c r="I29" s="1435"/>
      <c r="J29" s="1435"/>
    </row>
    <row r="30" spans="1:19" ht="13.5" customHeight="1">
      <c r="A30" s="279"/>
      <c r="B30" s="279"/>
      <c r="C30" s="279"/>
      <c r="D30" s="1436"/>
      <c r="E30" s="1436"/>
      <c r="F30" s="1436"/>
      <c r="G30" s="1436"/>
      <c r="H30" s="1436"/>
      <c r="I30" s="1436"/>
      <c r="J30" s="280"/>
      <c r="K30" s="280"/>
    </row>
    <row r="31" spans="1:19" ht="27" customHeight="1">
      <c r="A31" s="1437" t="s">
        <v>40</v>
      </c>
      <c r="B31" s="1437" t="s">
        <v>7</v>
      </c>
      <c r="C31" s="1437" t="s">
        <v>41</v>
      </c>
      <c r="D31" s="1437"/>
      <c r="E31" s="1437"/>
      <c r="F31" s="1437"/>
      <c r="G31" s="1438" t="s">
        <v>42</v>
      </c>
      <c r="H31" s="1439"/>
      <c r="I31" s="281" t="s">
        <v>43</v>
      </c>
      <c r="J31" s="282"/>
    </row>
    <row r="32" spans="1:19" ht="15" customHeight="1">
      <c r="A32" s="1437"/>
      <c r="B32" s="1437"/>
      <c r="C32" s="1440" t="s">
        <v>44</v>
      </c>
      <c r="D32" s="1437" t="s">
        <v>45</v>
      </c>
      <c r="E32" s="1437"/>
      <c r="F32" s="1437"/>
      <c r="G32" s="1440" t="s">
        <v>44</v>
      </c>
      <c r="H32" s="1440" t="s">
        <v>46</v>
      </c>
      <c r="I32" s="1437" t="s">
        <v>44</v>
      </c>
      <c r="J32" s="283"/>
    </row>
    <row r="33" spans="1:17" ht="81.75" customHeight="1">
      <c r="A33" s="1437"/>
      <c r="B33" s="1437"/>
      <c r="C33" s="1441"/>
      <c r="D33" s="270" t="s">
        <v>47</v>
      </c>
      <c r="E33" s="270" t="s">
        <v>48</v>
      </c>
      <c r="F33" s="270" t="s">
        <v>49</v>
      </c>
      <c r="G33" s="1443"/>
      <c r="H33" s="1441"/>
      <c r="I33" s="1437"/>
      <c r="J33" s="284"/>
      <c r="K33" s="272"/>
      <c r="L33" s="285"/>
      <c r="M33" s="285"/>
      <c r="N33" s="285"/>
      <c r="O33" s="285"/>
      <c r="P33" s="272"/>
      <c r="Q33" s="272"/>
    </row>
    <row r="34" spans="1:17" s="276" customFormat="1" ht="21" customHeight="1">
      <c r="A34" s="270">
        <v>1</v>
      </c>
      <c r="B34" s="270">
        <v>2</v>
      </c>
      <c r="C34" s="270">
        <v>3</v>
      </c>
      <c r="D34" s="270">
        <v>4</v>
      </c>
      <c r="E34" s="270">
        <v>5</v>
      </c>
      <c r="F34" s="270">
        <v>6</v>
      </c>
      <c r="G34" s="270">
        <v>7</v>
      </c>
      <c r="H34" s="270">
        <v>8</v>
      </c>
      <c r="I34" s="270">
        <v>9</v>
      </c>
      <c r="J34" s="274"/>
      <c r="K34" s="286"/>
      <c r="N34" s="287"/>
      <c r="O34" s="287"/>
      <c r="P34" s="273"/>
      <c r="Q34" s="275"/>
    </row>
    <row r="35" spans="1:17" ht="25.5" customHeight="1">
      <c r="A35" s="288" t="s">
        <v>50</v>
      </c>
      <c r="B35" s="260" t="s">
        <v>51</v>
      </c>
      <c r="C35" s="289">
        <f>C36+C45+C46+C49+C50+C51+C52</f>
        <v>54</v>
      </c>
      <c r="D35" s="289">
        <f>D36+D45+D46+D49+D51+D52</f>
        <v>54</v>
      </c>
      <c r="E35" s="289">
        <f>E36+E45+E46+E49+E50+E51+E52</f>
        <v>0</v>
      </c>
      <c r="F35" s="289">
        <f>F36+F45+F46+F49+F50+F51+F52</f>
        <v>1</v>
      </c>
      <c r="G35" s="289">
        <f>G36+G45+G46+G49+G50+G51+G52</f>
        <v>2</v>
      </c>
      <c r="H35" s="289">
        <f>H36+H45+H46+H49+H51+H52</f>
        <v>2</v>
      </c>
      <c r="I35" s="289">
        <f>I36+I45+I46+I49+I51+I52</f>
        <v>54</v>
      </c>
      <c r="J35" s="290"/>
      <c r="K35" s="291"/>
      <c r="N35" s="292"/>
      <c r="O35" s="292"/>
      <c r="Q35" s="272"/>
    </row>
    <row r="36" spans="1:17" ht="39.75" customHeight="1">
      <c r="A36" s="293" t="s">
        <v>52</v>
      </c>
      <c r="B36" s="260" t="s">
        <v>53</v>
      </c>
      <c r="C36" s="294">
        <f t="shared" ref="C36:I36" si="0">C37+C38+C39+C40+C41+C42+C43+C44</f>
        <v>0</v>
      </c>
      <c r="D36" s="294">
        <f t="shared" si="0"/>
        <v>0</v>
      </c>
      <c r="E36" s="294">
        <f t="shared" si="0"/>
        <v>0</v>
      </c>
      <c r="F36" s="294">
        <f t="shared" si="0"/>
        <v>0</v>
      </c>
      <c r="G36" s="294">
        <f t="shared" si="0"/>
        <v>0</v>
      </c>
      <c r="H36" s="294">
        <f t="shared" si="0"/>
        <v>0</v>
      </c>
      <c r="I36" s="294">
        <f t="shared" si="0"/>
        <v>0</v>
      </c>
      <c r="J36" s="295"/>
      <c r="K36" s="272"/>
      <c r="L36" s="285"/>
      <c r="M36" s="285"/>
      <c r="N36" s="296"/>
      <c r="O36" s="297"/>
      <c r="P36" s="298"/>
      <c r="Q36" s="272"/>
    </row>
    <row r="37" spans="1:17" ht="36" customHeight="1">
      <c r="A37" s="299" t="s">
        <v>54</v>
      </c>
      <c r="B37" s="253" t="s">
        <v>55</v>
      </c>
      <c r="C37" s="300"/>
      <c r="D37" s="300"/>
      <c r="E37" s="300"/>
      <c r="F37" s="300"/>
      <c r="G37" s="300"/>
      <c r="H37" s="300"/>
      <c r="I37" s="300"/>
      <c r="J37" s="301"/>
      <c r="K37" s="272"/>
      <c r="L37" s="302"/>
      <c r="M37" s="303"/>
      <c r="N37" s="304"/>
      <c r="O37" s="305"/>
      <c r="P37" s="306"/>
      <c r="Q37" s="272"/>
    </row>
    <row r="38" spans="1:17" ht="23.1" customHeight="1">
      <c r="A38" s="307" t="s">
        <v>56</v>
      </c>
      <c r="B38" s="260" t="s">
        <v>57</v>
      </c>
      <c r="C38" s="300"/>
      <c r="D38" s="300"/>
      <c r="E38" s="300"/>
      <c r="F38" s="300"/>
      <c r="G38" s="300"/>
      <c r="H38" s="300"/>
      <c r="I38" s="300"/>
      <c r="J38" s="301"/>
      <c r="L38" s="308"/>
      <c r="M38" s="272"/>
      <c r="N38" s="272"/>
      <c r="O38" s="272"/>
      <c r="P38" s="309"/>
    </row>
    <row r="39" spans="1:17" ht="23.1" customHeight="1">
      <c r="A39" s="310" t="s">
        <v>58</v>
      </c>
      <c r="B39" s="260" t="s">
        <v>59</v>
      </c>
      <c r="C39" s="300"/>
      <c r="D39" s="300"/>
      <c r="E39" s="300"/>
      <c r="F39" s="300"/>
      <c r="G39" s="300"/>
      <c r="H39" s="300"/>
      <c r="I39" s="300"/>
      <c r="J39" s="301"/>
      <c r="P39" s="309"/>
    </row>
    <row r="40" spans="1:17" ht="23.1" customHeight="1">
      <c r="A40" s="307" t="s">
        <v>60</v>
      </c>
      <c r="B40" s="253" t="s">
        <v>61</v>
      </c>
      <c r="C40" s="300"/>
      <c r="D40" s="300"/>
      <c r="E40" s="300"/>
      <c r="F40" s="300"/>
      <c r="G40" s="300"/>
      <c r="H40" s="300"/>
      <c r="I40" s="300"/>
      <c r="J40" s="301"/>
      <c r="P40" s="309"/>
    </row>
    <row r="41" spans="1:17" ht="23.1" customHeight="1">
      <c r="A41" s="307" t="s">
        <v>62</v>
      </c>
      <c r="B41" s="260" t="s">
        <v>63</v>
      </c>
      <c r="C41" s="300"/>
      <c r="D41" s="300"/>
      <c r="E41" s="300"/>
      <c r="F41" s="300"/>
      <c r="G41" s="300"/>
      <c r="H41" s="300"/>
      <c r="I41" s="300"/>
      <c r="J41" s="301"/>
      <c r="P41" s="309"/>
    </row>
    <row r="42" spans="1:17" ht="23.1" customHeight="1">
      <c r="A42" s="307" t="s">
        <v>64</v>
      </c>
      <c r="B42" s="260" t="s">
        <v>65</v>
      </c>
      <c r="C42" s="300"/>
      <c r="D42" s="300"/>
      <c r="E42" s="300"/>
      <c r="F42" s="300"/>
      <c r="G42" s="300"/>
      <c r="H42" s="300"/>
      <c r="I42" s="300"/>
      <c r="J42" s="301"/>
      <c r="P42" s="309"/>
    </row>
    <row r="43" spans="1:17" ht="23.1" customHeight="1">
      <c r="A43" s="307" t="s">
        <v>66</v>
      </c>
      <c r="B43" s="253" t="s">
        <v>67</v>
      </c>
      <c r="C43" s="300"/>
      <c r="D43" s="300"/>
      <c r="E43" s="300"/>
      <c r="F43" s="300"/>
      <c r="G43" s="300"/>
      <c r="H43" s="300"/>
      <c r="I43" s="300"/>
      <c r="J43" s="301"/>
      <c r="P43" s="309"/>
    </row>
    <row r="44" spans="1:17" ht="23.1" customHeight="1">
      <c r="A44" s="307" t="s">
        <v>68</v>
      </c>
      <c r="B44" s="260" t="s">
        <v>69</v>
      </c>
      <c r="C44" s="300"/>
      <c r="D44" s="300"/>
      <c r="E44" s="300"/>
      <c r="F44" s="300"/>
      <c r="G44" s="300"/>
      <c r="H44" s="300"/>
      <c r="I44" s="300"/>
      <c r="J44" s="301"/>
      <c r="P44" s="309"/>
    </row>
    <row r="45" spans="1:17" ht="23.1" customHeight="1">
      <c r="A45" s="311" t="s">
        <v>70</v>
      </c>
      <c r="B45" s="260" t="s">
        <v>71</v>
      </c>
      <c r="C45" s="300">
        <v>54</v>
      </c>
      <c r="D45" s="300">
        <v>54</v>
      </c>
      <c r="E45" s="300"/>
      <c r="F45" s="300">
        <v>1</v>
      </c>
      <c r="G45" s="300">
        <v>2</v>
      </c>
      <c r="H45" s="400">
        <v>2</v>
      </c>
      <c r="I45" s="300">
        <v>54</v>
      </c>
      <c r="J45" s="312"/>
      <c r="P45" s="309"/>
    </row>
    <row r="46" spans="1:17" ht="23.1" customHeight="1">
      <c r="A46" s="311" t="s">
        <v>72</v>
      </c>
      <c r="B46" s="253" t="s">
        <v>73</v>
      </c>
      <c r="C46" s="300"/>
      <c r="D46" s="300"/>
      <c r="E46" s="300"/>
      <c r="F46" s="300"/>
      <c r="G46" s="300"/>
      <c r="H46" s="300"/>
      <c r="I46" s="300"/>
      <c r="J46" s="312"/>
      <c r="P46" s="309"/>
    </row>
    <row r="47" spans="1:17" ht="33.75" customHeight="1">
      <c r="A47" s="277" t="s">
        <v>74</v>
      </c>
      <c r="B47" s="260" t="s">
        <v>75</v>
      </c>
      <c r="C47" s="300"/>
      <c r="D47" s="313"/>
      <c r="E47" s="313"/>
      <c r="F47" s="313"/>
      <c r="G47" s="313"/>
      <c r="H47" s="313"/>
      <c r="I47" s="313"/>
      <c r="J47" s="312"/>
      <c r="P47" s="309"/>
    </row>
    <row r="48" spans="1:17" ht="23.1" customHeight="1">
      <c r="A48" s="277" t="s">
        <v>76</v>
      </c>
      <c r="B48" s="260" t="s">
        <v>77</v>
      </c>
      <c r="C48" s="300"/>
      <c r="D48" s="313"/>
      <c r="E48" s="313"/>
      <c r="F48" s="313"/>
      <c r="G48" s="313"/>
      <c r="H48" s="313"/>
      <c r="I48" s="313"/>
      <c r="J48" s="312"/>
      <c r="P48" s="309"/>
    </row>
    <row r="49" spans="1:17" ht="23.1" customHeight="1">
      <c r="A49" s="314" t="s">
        <v>78</v>
      </c>
      <c r="B49" s="253" t="s">
        <v>79</v>
      </c>
      <c r="C49" s="300"/>
      <c r="D49" s="313"/>
      <c r="E49" s="313"/>
      <c r="F49" s="313"/>
      <c r="G49" s="313"/>
      <c r="H49" s="313"/>
      <c r="I49" s="313"/>
      <c r="J49" s="312"/>
    </row>
    <row r="50" spans="1:17" ht="23.1" customHeight="1">
      <c r="A50" s="314" t="s">
        <v>80</v>
      </c>
      <c r="B50" s="260" t="s">
        <v>81</v>
      </c>
      <c r="C50" s="300"/>
      <c r="D50" s="315" t="s">
        <v>82</v>
      </c>
      <c r="E50" s="313"/>
      <c r="F50" s="313"/>
      <c r="G50" s="313"/>
      <c r="H50" s="315" t="s">
        <v>82</v>
      </c>
      <c r="I50" s="313"/>
      <c r="J50" s="312"/>
    </row>
    <row r="51" spans="1:17" ht="23.1" customHeight="1">
      <c r="A51" s="314" t="s">
        <v>83</v>
      </c>
      <c r="B51" s="260" t="s">
        <v>84</v>
      </c>
      <c r="C51" s="300"/>
      <c r="D51" s="313"/>
      <c r="E51" s="313"/>
      <c r="F51" s="313"/>
      <c r="G51" s="313"/>
      <c r="H51" s="313"/>
      <c r="I51" s="313"/>
      <c r="J51" s="312"/>
    </row>
    <row r="52" spans="1:17" ht="23.1" customHeight="1">
      <c r="A52" s="316" t="s">
        <v>85</v>
      </c>
      <c r="B52" s="253" t="s">
        <v>86</v>
      </c>
      <c r="C52" s="300"/>
      <c r="D52" s="313"/>
      <c r="E52" s="313"/>
      <c r="F52" s="313"/>
      <c r="G52" s="313"/>
      <c r="H52" s="313"/>
      <c r="I52" s="313"/>
      <c r="J52" s="312"/>
    </row>
    <row r="53" spans="1:17" ht="37.5" customHeight="1">
      <c r="A53" s="317" t="s">
        <v>87</v>
      </c>
      <c r="B53" s="260" t="s">
        <v>88</v>
      </c>
      <c r="C53" s="300"/>
      <c r="D53" s="313"/>
      <c r="E53" s="313"/>
      <c r="F53" s="313"/>
      <c r="G53" s="313"/>
      <c r="H53" s="313"/>
      <c r="I53" s="313"/>
      <c r="J53" s="312"/>
    </row>
    <row r="54" spans="1:17" ht="20.25" customHeight="1">
      <c r="A54" s="318" t="s">
        <v>89</v>
      </c>
      <c r="B54" s="260" t="s">
        <v>90</v>
      </c>
      <c r="C54" s="300"/>
      <c r="D54" s="313"/>
      <c r="E54" s="313"/>
      <c r="F54" s="313"/>
      <c r="G54" s="313"/>
      <c r="H54" s="313"/>
      <c r="I54" s="313"/>
      <c r="J54" s="312"/>
    </row>
    <row r="55" spans="1:17" ht="32.25" customHeight="1">
      <c r="A55" s="262" t="s">
        <v>91</v>
      </c>
      <c r="B55" s="253" t="s">
        <v>92</v>
      </c>
      <c r="C55" s="300"/>
      <c r="D55" s="315" t="s">
        <v>82</v>
      </c>
      <c r="E55" s="315" t="s">
        <v>82</v>
      </c>
      <c r="F55" s="315" t="s">
        <v>82</v>
      </c>
      <c r="G55" s="313"/>
      <c r="H55" s="315" t="s">
        <v>82</v>
      </c>
      <c r="I55" s="315" t="s">
        <v>82</v>
      </c>
      <c r="J55" s="312"/>
    </row>
    <row r="56" spans="1:17" ht="18.95" customHeight="1">
      <c r="A56" s="319" t="s">
        <v>93</v>
      </c>
      <c r="B56" s="260" t="s">
        <v>94</v>
      </c>
      <c r="C56" s="300"/>
      <c r="D56" s="315" t="s">
        <v>82</v>
      </c>
      <c r="E56" s="315" t="s">
        <v>82</v>
      </c>
      <c r="F56" s="315" t="s">
        <v>82</v>
      </c>
      <c r="G56" s="313"/>
      <c r="H56" s="315" t="s">
        <v>82</v>
      </c>
      <c r="I56" s="315" t="s">
        <v>82</v>
      </c>
      <c r="J56" s="312"/>
    </row>
    <row r="57" spans="1:17" ht="18.95" customHeight="1">
      <c r="A57" s="320" t="s">
        <v>95</v>
      </c>
      <c r="B57" s="260" t="s">
        <v>96</v>
      </c>
      <c r="C57" s="300">
        <v>54</v>
      </c>
      <c r="D57" s="315" t="s">
        <v>82</v>
      </c>
      <c r="E57" s="315" t="s">
        <v>82</v>
      </c>
      <c r="F57" s="315" t="s">
        <v>82</v>
      </c>
      <c r="G57" s="313">
        <v>2</v>
      </c>
      <c r="H57" s="315" t="s">
        <v>82</v>
      </c>
      <c r="I57" s="315" t="s">
        <v>82</v>
      </c>
      <c r="J57" s="321"/>
      <c r="K57" s="322"/>
      <c r="L57" s="322"/>
      <c r="M57" s="322"/>
      <c r="N57" s="322"/>
      <c r="O57" s="322"/>
      <c r="P57" s="322"/>
    </row>
    <row r="58" spans="1:17" ht="37.5" customHeight="1">
      <c r="A58" s="323"/>
      <c r="B58" s="324"/>
      <c r="C58" s="325"/>
      <c r="D58" s="326"/>
      <c r="E58" s="326"/>
      <c r="F58" s="327"/>
      <c r="G58" s="326"/>
      <c r="H58" s="326"/>
      <c r="I58" s="321"/>
      <c r="J58" s="321"/>
      <c r="K58" s="328"/>
      <c r="L58" s="328"/>
      <c r="M58" s="328"/>
      <c r="N58" s="328"/>
      <c r="O58" s="328"/>
      <c r="P58" s="328"/>
    </row>
    <row r="59" spans="1:17" ht="21" customHeight="1">
      <c r="A59" s="1435" t="s">
        <v>97</v>
      </c>
      <c r="B59" s="1435"/>
      <c r="C59" s="1435"/>
      <c r="D59" s="1435"/>
      <c r="E59" s="1435"/>
      <c r="F59" s="1435"/>
      <c r="G59" s="1435"/>
      <c r="H59" s="1435"/>
      <c r="I59" s="1435"/>
      <c r="J59" s="1435"/>
      <c r="K59" s="1435"/>
      <c r="L59" s="1435"/>
      <c r="M59" s="1435"/>
      <c r="N59" s="1435"/>
    </row>
    <row r="60" spans="1:17" ht="13.5" customHeight="1">
      <c r="A60" s="279"/>
      <c r="B60" s="279"/>
      <c r="C60" s="279"/>
      <c r="D60" s="279"/>
      <c r="E60" s="279"/>
      <c r="F60" s="279"/>
      <c r="G60" s="279"/>
      <c r="H60" s="1444"/>
      <c r="I60" s="1444"/>
      <c r="J60" s="1444"/>
      <c r="K60" s="1444"/>
      <c r="L60" s="329"/>
      <c r="M60" s="330"/>
      <c r="N60" s="330"/>
    </row>
    <row r="61" spans="1:17" ht="55.5" customHeight="1">
      <c r="A61" s="1437" t="s">
        <v>40</v>
      </c>
      <c r="B61" s="1437" t="s">
        <v>7</v>
      </c>
      <c r="C61" s="1440" t="s">
        <v>98</v>
      </c>
      <c r="D61" s="1437" t="s">
        <v>99</v>
      </c>
      <c r="E61" s="1437"/>
      <c r="F61" s="1437"/>
      <c r="G61" s="1437"/>
      <c r="H61" s="1437"/>
      <c r="I61" s="1437"/>
      <c r="J61" s="1437"/>
      <c r="K61" s="1445"/>
      <c r="L61" s="331"/>
      <c r="M61" s="331"/>
      <c r="N61" s="331"/>
      <c r="O61" s="285"/>
      <c r="P61" s="272"/>
      <c r="Q61" s="272"/>
    </row>
    <row r="62" spans="1:17" ht="15.75">
      <c r="A62" s="1437"/>
      <c r="B62" s="1437"/>
      <c r="C62" s="1441"/>
      <c r="D62" s="270" t="s">
        <v>100</v>
      </c>
      <c r="E62" s="270" t="s">
        <v>101</v>
      </c>
      <c r="F62" s="270" t="s">
        <v>102</v>
      </c>
      <c r="G62" s="270" t="s">
        <v>103</v>
      </c>
      <c r="H62" s="270" t="s">
        <v>104</v>
      </c>
      <c r="I62" s="270" t="s">
        <v>105</v>
      </c>
      <c r="J62" s="270" t="s">
        <v>106</v>
      </c>
      <c r="K62" s="270" t="s">
        <v>107</v>
      </c>
      <c r="L62" s="332"/>
      <c r="M62" s="332"/>
      <c r="N62" s="332"/>
      <c r="O62" s="285"/>
      <c r="P62" s="272"/>
      <c r="Q62" s="272"/>
    </row>
    <row r="63" spans="1:17" s="276" customFormat="1" ht="15.75" customHeight="1">
      <c r="A63" s="270">
        <v>1</v>
      </c>
      <c r="B63" s="270">
        <v>2</v>
      </c>
      <c r="C63" s="270">
        <v>3</v>
      </c>
      <c r="D63" s="270">
        <v>4</v>
      </c>
      <c r="E63" s="270">
        <v>5</v>
      </c>
      <c r="F63" s="270">
        <v>6</v>
      </c>
      <c r="G63" s="270">
        <v>7</v>
      </c>
      <c r="H63" s="270">
        <v>8</v>
      </c>
      <c r="I63" s="270">
        <v>9</v>
      </c>
      <c r="J63" s="333">
        <v>10</v>
      </c>
      <c r="K63" s="270">
        <v>11</v>
      </c>
      <c r="L63" s="287"/>
      <c r="M63" s="287"/>
      <c r="N63" s="287"/>
      <c r="O63" s="287"/>
      <c r="P63" s="273"/>
      <c r="Q63" s="275"/>
    </row>
    <row r="64" spans="1:17" ht="25.5" customHeight="1">
      <c r="A64" s="334" t="s">
        <v>108</v>
      </c>
      <c r="B64" s="260" t="s">
        <v>109</v>
      </c>
      <c r="C64" s="289">
        <f>C35</f>
        <v>54</v>
      </c>
      <c r="D64" s="300"/>
      <c r="E64" s="300"/>
      <c r="F64" s="300"/>
      <c r="G64" s="300">
        <v>8</v>
      </c>
      <c r="H64" s="300">
        <v>18</v>
      </c>
      <c r="I64" s="300">
        <v>21</v>
      </c>
      <c r="J64" s="300">
        <v>7</v>
      </c>
      <c r="K64" s="300"/>
      <c r="L64" s="335">
        <f>C64-D64-E64-F64-G64-H64-I64-J64-K64</f>
        <v>0</v>
      </c>
      <c r="M64" s="297"/>
      <c r="N64" s="297"/>
      <c r="O64" s="336"/>
      <c r="P64" s="272"/>
      <c r="Q64" s="272"/>
    </row>
    <row r="65" spans="1:18" ht="18" customHeight="1">
      <c r="A65" s="337" t="s">
        <v>110</v>
      </c>
      <c r="B65" s="260" t="s">
        <v>111</v>
      </c>
      <c r="C65" s="289">
        <f>D65+E65+F65+G65+H65+I65+J65+K65</f>
        <v>25</v>
      </c>
      <c r="D65" s="300"/>
      <c r="E65" s="300"/>
      <c r="F65" s="300"/>
      <c r="G65" s="300">
        <v>4</v>
      </c>
      <c r="H65" s="300">
        <v>8</v>
      </c>
      <c r="I65" s="300">
        <v>10</v>
      </c>
      <c r="J65" s="300">
        <v>3</v>
      </c>
      <c r="K65" s="300"/>
      <c r="L65" s="335"/>
      <c r="M65" s="297"/>
      <c r="N65" s="297"/>
      <c r="O65" s="285"/>
      <c r="P65" s="272"/>
      <c r="Q65" s="272"/>
    </row>
    <row r="66" spans="1:18" ht="33" customHeight="1">
      <c r="A66" s="334" t="s">
        <v>112</v>
      </c>
      <c r="B66" s="253" t="s">
        <v>113</v>
      </c>
      <c r="C66" s="289">
        <f>F35</f>
        <v>1</v>
      </c>
      <c r="D66" s="300"/>
      <c r="E66" s="300"/>
      <c r="F66" s="300"/>
      <c r="G66" s="300"/>
      <c r="H66" s="300">
        <v>1</v>
      </c>
      <c r="I66" s="300"/>
      <c r="J66" s="300"/>
      <c r="K66" s="300"/>
      <c r="L66" s="335">
        <f>C66-D66-E66-F66-G66-H66-I66-J66-K66</f>
        <v>0</v>
      </c>
      <c r="M66" s="297"/>
      <c r="N66" s="297"/>
      <c r="O66" s="338"/>
    </row>
    <row r="67" spans="1:18" ht="18" customHeight="1">
      <c r="A67" s="339" t="s">
        <v>114</v>
      </c>
      <c r="B67" s="260" t="s">
        <v>115</v>
      </c>
      <c r="C67" s="289">
        <f>D67+E67+F67+G67+H67+I67+J67+K67</f>
        <v>1</v>
      </c>
      <c r="D67" s="300"/>
      <c r="E67" s="300"/>
      <c r="F67" s="300"/>
      <c r="G67" s="300"/>
      <c r="H67" s="300">
        <v>1</v>
      </c>
      <c r="I67" s="300"/>
      <c r="J67" s="300"/>
      <c r="K67" s="300"/>
      <c r="L67" s="335"/>
      <c r="M67" s="297"/>
      <c r="N67" s="297"/>
      <c r="O67" s="338"/>
    </row>
    <row r="68" spans="1:18" ht="27" customHeight="1"/>
    <row r="69" spans="1:18" ht="26.25" customHeight="1">
      <c r="A69" s="1435" t="s">
        <v>116</v>
      </c>
      <c r="B69" s="1435"/>
      <c r="C69" s="1435"/>
      <c r="D69" s="1435"/>
    </row>
    <row r="70" spans="1:18" ht="13.5" customHeight="1">
      <c r="A70" s="1446"/>
      <c r="B70" s="1447"/>
      <c r="C70" s="1447"/>
      <c r="D70" s="1447"/>
    </row>
    <row r="71" spans="1:18" ht="94.5">
      <c r="A71" s="340" t="s">
        <v>40</v>
      </c>
      <c r="B71" s="340" t="s">
        <v>7</v>
      </c>
      <c r="C71" s="340" t="s">
        <v>117</v>
      </c>
      <c r="D71" s="341" t="s">
        <v>118</v>
      </c>
    </row>
    <row r="72" spans="1:18" s="276" customFormat="1" ht="15.75" customHeight="1">
      <c r="A72" s="270">
        <v>1</v>
      </c>
      <c r="B72" s="270">
        <v>2</v>
      </c>
      <c r="C72" s="270">
        <v>3</v>
      </c>
      <c r="D72" s="270">
        <v>4</v>
      </c>
      <c r="E72" s="273"/>
      <c r="F72" s="273"/>
      <c r="G72" s="273"/>
      <c r="H72" s="273"/>
      <c r="I72" s="273"/>
      <c r="J72" s="274"/>
      <c r="K72" s="273"/>
      <c r="L72" s="273"/>
      <c r="M72" s="273"/>
      <c r="N72" s="273"/>
      <c r="O72" s="273"/>
      <c r="P72" s="273"/>
      <c r="Q72" s="275"/>
      <c r="R72" s="275"/>
    </row>
    <row r="73" spans="1:18" ht="34.5" customHeight="1">
      <c r="A73" s="334" t="s">
        <v>119</v>
      </c>
      <c r="B73" s="260" t="s">
        <v>120</v>
      </c>
      <c r="C73" s="342">
        <v>0</v>
      </c>
      <c r="D73" s="342">
        <v>0</v>
      </c>
      <c r="E73" s="272"/>
      <c r="F73" s="272"/>
      <c r="G73" s="272"/>
      <c r="H73" s="272"/>
      <c r="I73" s="272"/>
      <c r="J73" s="272"/>
      <c r="K73" s="272"/>
      <c r="L73" s="272"/>
      <c r="M73" s="272"/>
      <c r="N73" s="272"/>
      <c r="O73" s="272"/>
      <c r="P73" s="272"/>
      <c r="Q73" s="272"/>
      <c r="R73" s="272"/>
    </row>
    <row r="74" spans="1:18" ht="36.75" customHeight="1">
      <c r="A74" s="334" t="s">
        <v>121</v>
      </c>
      <c r="B74" s="260" t="s">
        <v>122</v>
      </c>
      <c r="C74" s="342">
        <v>0</v>
      </c>
      <c r="D74" s="342">
        <v>0</v>
      </c>
      <c r="G74" s="265"/>
    </row>
    <row r="75" spans="1:18" ht="33.75" customHeight="1">
      <c r="A75" s="343"/>
      <c r="B75" s="301"/>
      <c r="C75" s="301"/>
      <c r="D75" s="344"/>
      <c r="E75" s="345"/>
      <c r="F75" s="345"/>
      <c r="G75" s="345"/>
      <c r="H75" s="345"/>
    </row>
    <row r="76" spans="1:18" ht="23.25" customHeight="1">
      <c r="A76" s="1435" t="s">
        <v>123</v>
      </c>
      <c r="B76" s="1435"/>
      <c r="C76" s="1435"/>
      <c r="D76" s="1435"/>
      <c r="E76" s="1435"/>
    </row>
    <row r="77" spans="1:18" ht="15" customHeight="1">
      <c r="A77" s="346"/>
      <c r="B77" s="1444"/>
      <c r="C77" s="1444"/>
      <c r="D77" s="1444"/>
      <c r="E77" s="347"/>
    </row>
    <row r="78" spans="1:18" ht="38.25">
      <c r="A78" s="348" t="s">
        <v>40</v>
      </c>
      <c r="B78" s="348" t="s">
        <v>7</v>
      </c>
      <c r="C78" s="348" t="s">
        <v>124</v>
      </c>
      <c r="D78" s="349" t="s">
        <v>125</v>
      </c>
      <c r="E78" s="283"/>
      <c r="F78" s="272"/>
      <c r="G78" s="272"/>
      <c r="H78" s="272"/>
      <c r="I78" s="272"/>
      <c r="J78" s="272"/>
      <c r="K78" s="272"/>
      <c r="L78" s="272"/>
      <c r="M78" s="272"/>
      <c r="N78" s="272"/>
      <c r="O78" s="272"/>
      <c r="P78" s="272"/>
      <c r="Q78" s="272"/>
    </row>
    <row r="79" spans="1:18" s="276" customFormat="1" ht="15" customHeight="1">
      <c r="A79" s="270">
        <v>1</v>
      </c>
      <c r="B79" s="270">
        <v>2</v>
      </c>
      <c r="C79" s="270">
        <v>3</v>
      </c>
      <c r="D79" s="270">
        <v>4</v>
      </c>
      <c r="E79" s="273"/>
      <c r="F79" s="273"/>
      <c r="G79" s="273"/>
      <c r="H79" s="273"/>
      <c r="I79" s="273"/>
      <c r="J79" s="274"/>
      <c r="K79" s="273"/>
      <c r="L79" s="273"/>
      <c r="M79" s="273"/>
      <c r="N79" s="273"/>
      <c r="O79" s="273"/>
      <c r="P79" s="273"/>
      <c r="Q79" s="275"/>
    </row>
    <row r="80" spans="1:18" ht="22.5" customHeight="1">
      <c r="A80" s="334" t="s">
        <v>108</v>
      </c>
      <c r="B80" s="260" t="s">
        <v>126</v>
      </c>
      <c r="C80" s="350" t="s">
        <v>82</v>
      </c>
      <c r="D80" s="351">
        <f>C35</f>
        <v>54</v>
      </c>
      <c r="E80" s="352"/>
      <c r="F80" s="272"/>
      <c r="G80" s="272"/>
      <c r="H80" s="272"/>
      <c r="I80" s="272"/>
      <c r="J80" s="272"/>
      <c r="K80" s="272"/>
      <c r="L80" s="272"/>
      <c r="M80" s="272"/>
      <c r="N80" s="272"/>
      <c r="O80" s="272"/>
      <c r="P80" s="272"/>
      <c r="Q80" s="272"/>
    </row>
    <row r="81" spans="1:18" ht="32.25">
      <c r="A81" s="353" t="s">
        <v>127</v>
      </c>
      <c r="B81" s="260"/>
      <c r="C81" s="350"/>
      <c r="D81" s="354"/>
      <c r="E81" s="352"/>
      <c r="F81" s="272"/>
      <c r="G81" s="272"/>
      <c r="H81" s="272"/>
      <c r="I81" s="272"/>
      <c r="J81" s="272"/>
      <c r="K81" s="272"/>
      <c r="L81" s="272"/>
      <c r="M81" s="272"/>
      <c r="N81" s="272"/>
      <c r="O81" s="272"/>
      <c r="P81" s="272"/>
      <c r="Q81" s="272"/>
    </row>
    <row r="82" spans="1:18" ht="18.95" customHeight="1">
      <c r="A82" s="355" t="s">
        <v>128</v>
      </c>
      <c r="B82" s="260" t="s">
        <v>129</v>
      </c>
      <c r="C82" s="342">
        <v>199</v>
      </c>
      <c r="D82" s="342">
        <v>54</v>
      </c>
      <c r="E82" s="268"/>
    </row>
    <row r="83" spans="1:18" ht="18.95" customHeight="1">
      <c r="A83" s="342"/>
      <c r="B83" s="260" t="s">
        <v>130</v>
      </c>
      <c r="C83" s="342"/>
      <c r="D83" s="342"/>
      <c r="E83" s="268"/>
    </row>
    <row r="84" spans="1:18" ht="18.95" customHeight="1">
      <c r="A84" s="342"/>
      <c r="B84" s="260" t="s">
        <v>131</v>
      </c>
      <c r="C84" s="356"/>
      <c r="D84" s="357"/>
      <c r="E84" s="268"/>
    </row>
    <row r="85" spans="1:18" ht="18.95" customHeight="1">
      <c r="A85" s="358"/>
      <c r="B85" s="260" t="s">
        <v>132</v>
      </c>
      <c r="C85" s="356"/>
      <c r="D85" s="357"/>
      <c r="E85" s="268"/>
    </row>
    <row r="86" spans="1:18" ht="18.95" customHeight="1">
      <c r="A86" s="358"/>
      <c r="B86" s="260" t="s">
        <v>133</v>
      </c>
      <c r="C86" s="356"/>
      <c r="D86" s="357"/>
      <c r="E86" s="268"/>
    </row>
    <row r="87" spans="1:18" ht="16.5" customHeight="1">
      <c r="A87" s="359"/>
      <c r="B87" s="360">
        <v>50</v>
      </c>
      <c r="C87" s="361"/>
      <c r="D87" s="362"/>
      <c r="E87" s="363"/>
    </row>
    <row r="88" spans="1:18" ht="14.25" customHeight="1">
      <c r="A88" s="364"/>
      <c r="B88" s="267"/>
      <c r="C88" s="268"/>
      <c r="D88" s="268"/>
      <c r="E88" s="268"/>
      <c r="F88" s="268"/>
      <c r="G88" s="268"/>
    </row>
    <row r="89" spans="1:18" ht="22.5" customHeight="1">
      <c r="A89" s="1435" t="s">
        <v>134</v>
      </c>
      <c r="B89" s="1435"/>
      <c r="C89" s="1435"/>
      <c r="D89" s="1435"/>
      <c r="E89" s="1435"/>
      <c r="F89" s="1435"/>
      <c r="G89" s="1435"/>
      <c r="H89" s="1435"/>
      <c r="I89" s="1435"/>
      <c r="J89" s="1435"/>
    </row>
    <row r="90" spans="1:18" ht="31.5" customHeight="1">
      <c r="A90" s="1442" t="s">
        <v>135</v>
      </c>
      <c r="B90" s="1442"/>
      <c r="C90" s="1442"/>
      <c r="D90" s="1442"/>
      <c r="E90" s="1442"/>
      <c r="F90" s="1442"/>
      <c r="G90" s="1442"/>
      <c r="H90" s="1442"/>
      <c r="I90" s="1442"/>
      <c r="J90" s="365"/>
    </row>
    <row r="91" spans="1:18" ht="17.100000000000001" customHeight="1">
      <c r="J91" s="366"/>
    </row>
    <row r="92" spans="1:18" ht="25.5" customHeight="1">
      <c r="A92" s="1437" t="s">
        <v>40</v>
      </c>
      <c r="B92" s="1437" t="s">
        <v>7</v>
      </c>
      <c r="C92" s="1437" t="s">
        <v>136</v>
      </c>
      <c r="D92" s="1438" t="s">
        <v>137</v>
      </c>
      <c r="E92" s="1449"/>
      <c r="F92" s="1449"/>
      <c r="G92" s="1439"/>
      <c r="H92" s="1437" t="s">
        <v>138</v>
      </c>
      <c r="I92" s="1437" t="s">
        <v>139</v>
      </c>
      <c r="J92" s="367"/>
    </row>
    <row r="93" spans="1:18" ht="109.5" customHeight="1">
      <c r="A93" s="1437"/>
      <c r="B93" s="1437"/>
      <c r="C93" s="1437"/>
      <c r="D93" s="270" t="s">
        <v>140</v>
      </c>
      <c r="E93" s="270" t="s">
        <v>141</v>
      </c>
      <c r="F93" s="270" t="s">
        <v>142</v>
      </c>
      <c r="G93" s="270" t="s">
        <v>143</v>
      </c>
      <c r="H93" s="1437"/>
      <c r="I93" s="1437"/>
      <c r="J93" s="367"/>
      <c r="K93" s="272"/>
      <c r="L93" s="272"/>
      <c r="M93" s="272"/>
      <c r="N93" s="368"/>
      <c r="O93" s="272"/>
      <c r="P93" s="272"/>
      <c r="Q93" s="272"/>
      <c r="R93" s="272"/>
    </row>
    <row r="94" spans="1:18" s="276" customFormat="1" ht="21" customHeight="1">
      <c r="A94" s="270">
        <v>1</v>
      </c>
      <c r="B94" s="270">
        <v>2</v>
      </c>
      <c r="C94" s="270">
        <v>3</v>
      </c>
      <c r="D94" s="270">
        <v>4</v>
      </c>
      <c r="E94" s="270">
        <v>5</v>
      </c>
      <c r="F94" s="270">
        <v>6</v>
      </c>
      <c r="G94" s="270">
        <v>7</v>
      </c>
      <c r="H94" s="270">
        <v>8</v>
      </c>
      <c r="I94" s="270">
        <v>9</v>
      </c>
      <c r="J94" s="274"/>
      <c r="K94" s="273"/>
      <c r="L94" s="273"/>
      <c r="M94" s="273"/>
      <c r="N94" s="273"/>
      <c r="O94" s="273"/>
      <c r="P94" s="273"/>
      <c r="Q94" s="275"/>
      <c r="R94" s="275"/>
    </row>
    <row r="95" spans="1:18" ht="32.25">
      <c r="A95" s="334" t="s">
        <v>144</v>
      </c>
      <c r="B95" s="260" t="s">
        <v>145</v>
      </c>
      <c r="C95" s="289">
        <f>C97+C98+C99+C100+C101+C102+C103+C104+C105+C106+C107</f>
        <v>3</v>
      </c>
      <c r="D95" s="289">
        <f t="shared" ref="D95:I95" si="1">D97+D98+D99+D100+D101+D102+D103+D104+D105+D106+D107</f>
        <v>1</v>
      </c>
      <c r="E95" s="289">
        <f t="shared" si="1"/>
        <v>1</v>
      </c>
      <c r="F95" s="289">
        <f t="shared" si="1"/>
        <v>2</v>
      </c>
      <c r="G95" s="289">
        <f t="shared" si="1"/>
        <v>2</v>
      </c>
      <c r="H95" s="289">
        <f t="shared" si="1"/>
        <v>3</v>
      </c>
      <c r="I95" s="289">
        <f t="shared" si="1"/>
        <v>1</v>
      </c>
      <c r="J95" s="352"/>
      <c r="K95" s="272"/>
      <c r="L95" s="272"/>
      <c r="M95" s="272"/>
      <c r="N95" s="272"/>
      <c r="O95" s="272"/>
      <c r="P95" s="272"/>
      <c r="Q95" s="272"/>
      <c r="R95" s="272"/>
    </row>
    <row r="96" spans="1:18" ht="17.100000000000001" customHeight="1">
      <c r="A96" s="369" t="s">
        <v>146</v>
      </c>
      <c r="B96" s="370"/>
      <c r="C96" s="300"/>
      <c r="D96" s="300"/>
      <c r="E96" s="300"/>
      <c r="F96" s="300"/>
      <c r="G96" s="300"/>
      <c r="H96" s="300"/>
      <c r="I96" s="300"/>
      <c r="J96" s="352"/>
      <c r="K96" s="272"/>
      <c r="L96" s="272"/>
      <c r="M96" s="368"/>
      <c r="N96" s="272"/>
      <c r="O96" s="272"/>
      <c r="P96" s="272"/>
      <c r="Q96" s="272"/>
      <c r="R96" s="272"/>
    </row>
    <row r="97" spans="1:46" ht="18.95" customHeight="1">
      <c r="A97" s="371" t="s">
        <v>147</v>
      </c>
      <c r="B97" s="260" t="s">
        <v>148</v>
      </c>
      <c r="C97" s="300">
        <v>3</v>
      </c>
      <c r="D97" s="300">
        <v>1</v>
      </c>
      <c r="E97" s="300">
        <v>1</v>
      </c>
      <c r="F97" s="300">
        <v>2</v>
      </c>
      <c r="G97" s="300">
        <v>2</v>
      </c>
      <c r="H97" s="300">
        <v>3</v>
      </c>
      <c r="I97" s="300">
        <v>0</v>
      </c>
      <c r="J97" s="352"/>
    </row>
    <row r="98" spans="1:46" ht="18.95" customHeight="1">
      <c r="A98" s="337" t="s">
        <v>149</v>
      </c>
      <c r="B98" s="253" t="s">
        <v>150</v>
      </c>
      <c r="C98" s="300"/>
      <c r="D98" s="300"/>
      <c r="E98" s="300"/>
      <c r="F98" s="300"/>
      <c r="G98" s="300"/>
      <c r="H98" s="300"/>
      <c r="I98" s="300"/>
      <c r="J98" s="352"/>
    </row>
    <row r="99" spans="1:46" ht="18.95" customHeight="1">
      <c r="A99" s="337" t="s">
        <v>151</v>
      </c>
      <c r="B99" s="260" t="s">
        <v>152</v>
      </c>
      <c r="C99" s="300"/>
      <c r="D99" s="300"/>
      <c r="E99" s="300"/>
      <c r="F99" s="300"/>
      <c r="G99" s="300"/>
      <c r="H99" s="300"/>
      <c r="I99" s="300">
        <v>1</v>
      </c>
      <c r="J99" s="352"/>
    </row>
    <row r="100" spans="1:46" ht="18.95" customHeight="1">
      <c r="A100" s="337" t="s">
        <v>153</v>
      </c>
      <c r="B100" s="260" t="s">
        <v>154</v>
      </c>
      <c r="C100" s="300"/>
      <c r="D100" s="300"/>
      <c r="E100" s="300"/>
      <c r="F100" s="300"/>
      <c r="G100" s="300"/>
      <c r="H100" s="300"/>
      <c r="I100" s="300"/>
      <c r="J100" s="352"/>
    </row>
    <row r="101" spans="1:46" ht="18.95" customHeight="1">
      <c r="A101" s="337" t="s">
        <v>155</v>
      </c>
      <c r="B101" s="253" t="s">
        <v>156</v>
      </c>
      <c r="C101" s="300"/>
      <c r="D101" s="300"/>
      <c r="E101" s="300"/>
      <c r="F101" s="300"/>
      <c r="G101" s="300"/>
      <c r="H101" s="300"/>
      <c r="I101" s="300"/>
      <c r="J101" s="352"/>
    </row>
    <row r="102" spans="1:46" ht="18.95" customHeight="1">
      <c r="A102" s="337" t="s">
        <v>157</v>
      </c>
      <c r="B102" s="260" t="s">
        <v>158</v>
      </c>
      <c r="C102" s="300"/>
      <c r="D102" s="300"/>
      <c r="E102" s="300"/>
      <c r="F102" s="300"/>
      <c r="G102" s="300"/>
      <c r="H102" s="300"/>
      <c r="I102" s="300"/>
      <c r="J102" s="352"/>
    </row>
    <row r="103" spans="1:46" ht="18.95" customHeight="1">
      <c r="A103" s="337" t="s">
        <v>159</v>
      </c>
      <c r="B103" s="260" t="s">
        <v>160</v>
      </c>
      <c r="C103" s="300"/>
      <c r="D103" s="300"/>
      <c r="E103" s="300"/>
      <c r="F103" s="300"/>
      <c r="G103" s="300"/>
      <c r="H103" s="300"/>
      <c r="I103" s="300"/>
      <c r="J103" s="352"/>
    </row>
    <row r="104" spans="1:46" ht="18.95" customHeight="1">
      <c r="A104" s="337" t="s">
        <v>161</v>
      </c>
      <c r="B104" s="253" t="s">
        <v>162</v>
      </c>
      <c r="C104" s="300"/>
      <c r="D104" s="300"/>
      <c r="E104" s="300"/>
      <c r="F104" s="300"/>
      <c r="G104" s="300"/>
      <c r="H104" s="300"/>
      <c r="I104" s="300"/>
      <c r="J104" s="352"/>
    </row>
    <row r="105" spans="1:46" ht="18.95" customHeight="1">
      <c r="A105" s="337" t="s">
        <v>163</v>
      </c>
      <c r="B105" s="260" t="s">
        <v>164</v>
      </c>
      <c r="C105" s="300"/>
      <c r="D105" s="300"/>
      <c r="E105" s="300"/>
      <c r="F105" s="300"/>
      <c r="G105" s="300"/>
      <c r="H105" s="300"/>
      <c r="I105" s="300"/>
      <c r="J105" s="352"/>
    </row>
    <row r="106" spans="1:46" ht="18.95" customHeight="1">
      <c r="A106" s="337" t="s">
        <v>165</v>
      </c>
      <c r="B106" s="260" t="s">
        <v>166</v>
      </c>
      <c r="C106" s="300"/>
      <c r="D106" s="300"/>
      <c r="E106" s="300"/>
      <c r="F106" s="300"/>
      <c r="G106" s="300"/>
      <c r="H106" s="300"/>
      <c r="I106" s="300"/>
      <c r="J106" s="352"/>
    </row>
    <row r="107" spans="1:46" ht="18.95" customHeight="1">
      <c r="A107" s="337" t="s">
        <v>167</v>
      </c>
      <c r="B107" s="253" t="s">
        <v>168</v>
      </c>
      <c r="C107" s="300"/>
      <c r="D107" s="300"/>
      <c r="E107" s="300"/>
      <c r="F107" s="300"/>
      <c r="G107" s="300"/>
      <c r="H107" s="300"/>
      <c r="I107" s="300"/>
      <c r="J107" s="352"/>
    </row>
    <row r="108" spans="1:46" ht="51.75" customHeight="1">
      <c r="A108" s="372" t="s">
        <v>169</v>
      </c>
      <c r="B108" s="260" t="s">
        <v>170</v>
      </c>
      <c r="C108" s="300"/>
      <c r="D108" s="315" t="s">
        <v>82</v>
      </c>
      <c r="E108" s="315" t="s">
        <v>82</v>
      </c>
      <c r="F108" s="315" t="s">
        <v>82</v>
      </c>
      <c r="G108" s="315" t="s">
        <v>82</v>
      </c>
      <c r="H108" s="313"/>
      <c r="I108" s="313"/>
      <c r="J108" s="352"/>
    </row>
    <row r="109" spans="1:46" ht="73.5" customHeight="1">
      <c r="A109" s="372" t="s">
        <v>171</v>
      </c>
      <c r="B109" s="260" t="s">
        <v>172</v>
      </c>
      <c r="C109" s="300">
        <v>3</v>
      </c>
      <c r="D109" s="313">
        <v>1</v>
      </c>
      <c r="E109" s="313">
        <v>1</v>
      </c>
      <c r="F109" s="313">
        <v>2</v>
      </c>
      <c r="G109" s="313">
        <v>2</v>
      </c>
      <c r="H109" s="313">
        <v>3</v>
      </c>
      <c r="I109" s="315" t="s">
        <v>82</v>
      </c>
      <c r="J109" s="352"/>
      <c r="K109" s="308"/>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row>
    <row r="110" spans="1:46" ht="39" customHeight="1">
      <c r="A110" s="374"/>
      <c r="B110" s="375"/>
      <c r="C110" s="375"/>
      <c r="D110" s="375"/>
      <c r="E110" s="375"/>
      <c r="F110" s="375"/>
      <c r="G110" s="375"/>
      <c r="H110" s="375"/>
      <c r="I110" s="376"/>
      <c r="J110" s="352"/>
    </row>
    <row r="111" spans="1:46" ht="19.5" customHeight="1">
      <c r="A111" s="1435" t="s">
        <v>173</v>
      </c>
      <c r="B111" s="1435"/>
      <c r="C111" s="1435"/>
      <c r="D111" s="1435"/>
      <c r="E111" s="1435"/>
      <c r="F111" s="1435"/>
      <c r="G111" s="1435"/>
      <c r="H111" s="1435"/>
      <c r="I111" s="1435"/>
      <c r="J111" s="352"/>
    </row>
    <row r="112" spans="1:46" ht="21.75" customHeight="1">
      <c r="A112" s="1450" t="s">
        <v>174</v>
      </c>
      <c r="B112" s="1450"/>
      <c r="C112" s="1450"/>
      <c r="D112" s="1450"/>
      <c r="E112" s="1450"/>
      <c r="F112" s="1450"/>
      <c r="G112" s="1450"/>
      <c r="H112" s="1450"/>
      <c r="I112" s="1450"/>
    </row>
    <row r="113" spans="1:19" ht="19.5" customHeight="1">
      <c r="A113" s="279"/>
      <c r="B113" s="279"/>
      <c r="C113" s="279"/>
      <c r="D113" s="279"/>
      <c r="E113" s="279"/>
      <c r="G113" s="330"/>
      <c r="H113" s="330"/>
      <c r="I113" s="330"/>
      <c r="L113" s="377"/>
    </row>
    <row r="114" spans="1:19" ht="15.75" customHeight="1">
      <c r="A114" s="1437" t="s">
        <v>40</v>
      </c>
      <c r="B114" s="1437" t="s">
        <v>7</v>
      </c>
      <c r="C114" s="1451" t="s">
        <v>175</v>
      </c>
      <c r="D114" s="1451"/>
      <c r="E114" s="1451"/>
      <c r="F114" s="1451"/>
      <c r="G114" s="1451"/>
      <c r="H114" s="1451"/>
      <c r="I114" s="1451"/>
      <c r="J114" s="1451"/>
      <c r="K114" s="1451"/>
      <c r="L114" s="1451"/>
      <c r="M114" s="378"/>
      <c r="N114" s="378"/>
      <c r="O114" s="378"/>
      <c r="P114" s="378"/>
      <c r="Q114" s="338"/>
      <c r="R114" s="338"/>
      <c r="S114" s="338"/>
    </row>
    <row r="115" spans="1:19" ht="28.5" customHeight="1">
      <c r="A115" s="1437"/>
      <c r="B115" s="1437"/>
      <c r="C115" s="270" t="s">
        <v>176</v>
      </c>
      <c r="D115" s="270" t="s">
        <v>177</v>
      </c>
      <c r="E115" s="270" t="s">
        <v>178</v>
      </c>
      <c r="F115" s="270" t="s">
        <v>179</v>
      </c>
      <c r="G115" s="270" t="s">
        <v>180</v>
      </c>
      <c r="H115" s="270" t="s">
        <v>181</v>
      </c>
      <c r="I115" s="379" t="s">
        <v>182</v>
      </c>
      <c r="J115" s="379" t="s">
        <v>183</v>
      </c>
      <c r="K115" s="379" t="s">
        <v>184</v>
      </c>
      <c r="L115" s="379" t="s">
        <v>185</v>
      </c>
      <c r="M115" s="378"/>
      <c r="N115" s="380"/>
      <c r="O115" s="378"/>
      <c r="P115" s="378"/>
      <c r="Q115" s="338"/>
      <c r="R115" s="338"/>
      <c r="S115" s="338"/>
    </row>
    <row r="116" spans="1:19" s="276" customFormat="1" ht="16.5" customHeight="1">
      <c r="A116" s="270">
        <v>1</v>
      </c>
      <c r="B116" s="270">
        <v>2</v>
      </c>
      <c r="C116" s="270">
        <v>3</v>
      </c>
      <c r="D116" s="270">
        <v>4</v>
      </c>
      <c r="E116" s="270">
        <v>5</v>
      </c>
      <c r="F116" s="270">
        <v>6</v>
      </c>
      <c r="G116" s="270">
        <v>7</v>
      </c>
      <c r="H116" s="270">
        <v>8</v>
      </c>
      <c r="I116" s="270">
        <v>9</v>
      </c>
      <c r="J116" s="333">
        <v>10</v>
      </c>
      <c r="K116" s="270">
        <v>11</v>
      </c>
      <c r="L116" s="270">
        <v>12</v>
      </c>
      <c r="M116" s="287"/>
      <c r="N116" s="287"/>
      <c r="O116" s="287"/>
      <c r="P116" s="287"/>
      <c r="Q116" s="381"/>
      <c r="R116" s="381"/>
      <c r="S116" s="381"/>
    </row>
    <row r="117" spans="1:19" ht="34.5" customHeight="1">
      <c r="A117" s="334" t="s">
        <v>186</v>
      </c>
      <c r="B117" s="253" t="s">
        <v>187</v>
      </c>
      <c r="C117" s="289">
        <f>C119+C120+C121+C122+C123+C124+C125+C126+C127+C128+C129</f>
        <v>0</v>
      </c>
      <c r="D117" s="289">
        <f t="shared" ref="D117:L117" si="2">D119+D120+D121+D122+D123+D124+D125+D126+D127+D128+D129</f>
        <v>1</v>
      </c>
      <c r="E117" s="289">
        <f t="shared" si="2"/>
        <v>0</v>
      </c>
      <c r="F117" s="289">
        <f t="shared" si="2"/>
        <v>0</v>
      </c>
      <c r="G117" s="289">
        <f t="shared" si="2"/>
        <v>0</v>
      </c>
      <c r="H117" s="289">
        <f t="shared" si="2"/>
        <v>1</v>
      </c>
      <c r="I117" s="289">
        <f t="shared" si="2"/>
        <v>0</v>
      </c>
      <c r="J117" s="289">
        <f t="shared" si="2"/>
        <v>0</v>
      </c>
      <c r="K117" s="289">
        <f t="shared" si="2"/>
        <v>1</v>
      </c>
      <c r="L117" s="289">
        <f t="shared" si="2"/>
        <v>0</v>
      </c>
      <c r="M117" s="382">
        <f>C95-C117-D117-E117-F117-G117-H117-I117-J117-K117-L117</f>
        <v>0</v>
      </c>
      <c r="N117" s="383"/>
      <c r="O117" s="384"/>
      <c r="P117" s="384"/>
      <c r="Q117" s="338"/>
      <c r="R117" s="338"/>
      <c r="S117" s="338"/>
    </row>
    <row r="118" spans="1:19" ht="18.75">
      <c r="A118" s="369" t="s">
        <v>146</v>
      </c>
      <c r="B118" s="385"/>
      <c r="C118" s="386"/>
      <c r="D118" s="386"/>
      <c r="E118" s="386"/>
      <c r="F118" s="386"/>
      <c r="G118" s="386"/>
      <c r="H118" s="386"/>
      <c r="I118" s="386"/>
      <c r="J118" s="386"/>
      <c r="K118" s="386"/>
      <c r="L118" s="386"/>
      <c r="M118" s="382"/>
      <c r="N118" s="387"/>
      <c r="O118" s="384"/>
      <c r="P118" s="384"/>
      <c r="Q118" s="338"/>
      <c r="R118" s="338"/>
      <c r="S118" s="338"/>
    </row>
    <row r="119" spans="1:19" ht="18.95" customHeight="1">
      <c r="A119" s="371" t="s">
        <v>147</v>
      </c>
      <c r="B119" s="260" t="s">
        <v>188</v>
      </c>
      <c r="C119" s="300"/>
      <c r="D119" s="300">
        <v>1</v>
      </c>
      <c r="E119" s="300"/>
      <c r="F119" s="300"/>
      <c r="G119" s="300"/>
      <c r="H119" s="300">
        <v>1</v>
      </c>
      <c r="I119" s="300"/>
      <c r="J119" s="300"/>
      <c r="K119" s="300">
        <v>1</v>
      </c>
      <c r="L119" s="300"/>
      <c r="M119" s="382">
        <f t="shared" ref="M119:M129" si="3">C97-C119-D119-E119-F119-G119-H119-I119-J119-K119-L119</f>
        <v>0</v>
      </c>
      <c r="N119" s="387"/>
      <c r="O119" s="378"/>
      <c r="P119" s="378"/>
      <c r="Q119" s="338"/>
      <c r="R119" s="338"/>
      <c r="S119" s="338"/>
    </row>
    <row r="120" spans="1:19" ht="18.95" customHeight="1">
      <c r="A120" s="337" t="s">
        <v>149</v>
      </c>
      <c r="B120" s="253" t="s">
        <v>189</v>
      </c>
      <c r="C120" s="300"/>
      <c r="D120" s="300"/>
      <c r="E120" s="300"/>
      <c r="F120" s="300"/>
      <c r="G120" s="300"/>
      <c r="H120" s="300"/>
      <c r="I120" s="300"/>
      <c r="J120" s="300"/>
      <c r="K120" s="300"/>
      <c r="L120" s="300"/>
      <c r="M120" s="382">
        <f t="shared" si="3"/>
        <v>0</v>
      </c>
      <c r="N120" s="387"/>
      <c r="O120" s="378"/>
      <c r="P120" s="378"/>
      <c r="Q120" s="338"/>
      <c r="R120" s="338"/>
      <c r="S120" s="338"/>
    </row>
    <row r="121" spans="1:19" ht="18.95" customHeight="1">
      <c r="A121" s="337" t="s">
        <v>151</v>
      </c>
      <c r="B121" s="260" t="s">
        <v>190</v>
      </c>
      <c r="C121" s="300"/>
      <c r="D121" s="300"/>
      <c r="E121" s="300"/>
      <c r="F121" s="300"/>
      <c r="G121" s="300"/>
      <c r="H121" s="300"/>
      <c r="I121" s="300"/>
      <c r="J121" s="300"/>
      <c r="K121" s="300"/>
      <c r="L121" s="300"/>
      <c r="M121" s="382">
        <f t="shared" si="3"/>
        <v>0</v>
      </c>
      <c r="N121" s="387"/>
      <c r="O121" s="378"/>
      <c r="P121" s="378"/>
      <c r="Q121" s="338"/>
      <c r="R121" s="338"/>
      <c r="S121" s="338"/>
    </row>
    <row r="122" spans="1:19" ht="18.95" customHeight="1">
      <c r="A122" s="337" t="s">
        <v>153</v>
      </c>
      <c r="B122" s="253" t="s">
        <v>191</v>
      </c>
      <c r="C122" s="300"/>
      <c r="D122" s="300"/>
      <c r="E122" s="300"/>
      <c r="F122" s="300"/>
      <c r="G122" s="300"/>
      <c r="H122" s="300"/>
      <c r="I122" s="300"/>
      <c r="J122" s="300"/>
      <c r="K122" s="300"/>
      <c r="L122" s="300"/>
      <c r="M122" s="382">
        <f t="shared" si="3"/>
        <v>0</v>
      </c>
      <c r="N122" s="387"/>
      <c r="O122" s="378"/>
      <c r="P122" s="378"/>
      <c r="Q122" s="338"/>
      <c r="R122" s="338"/>
      <c r="S122" s="338"/>
    </row>
    <row r="123" spans="1:19" ht="18.95" customHeight="1">
      <c r="A123" s="337" t="s">
        <v>155</v>
      </c>
      <c r="B123" s="260" t="s">
        <v>192</v>
      </c>
      <c r="C123" s="300"/>
      <c r="D123" s="300"/>
      <c r="E123" s="300"/>
      <c r="F123" s="300"/>
      <c r="G123" s="300"/>
      <c r="H123" s="300"/>
      <c r="I123" s="300"/>
      <c r="J123" s="300"/>
      <c r="K123" s="300"/>
      <c r="L123" s="300"/>
      <c r="M123" s="382">
        <f t="shared" si="3"/>
        <v>0</v>
      </c>
      <c r="N123" s="387"/>
      <c r="O123" s="378"/>
      <c r="P123" s="378"/>
      <c r="Q123" s="338"/>
      <c r="R123" s="338"/>
      <c r="S123" s="338"/>
    </row>
    <row r="124" spans="1:19" ht="18.95" customHeight="1">
      <c r="A124" s="337" t="s">
        <v>157</v>
      </c>
      <c r="B124" s="253" t="s">
        <v>193</v>
      </c>
      <c r="C124" s="300"/>
      <c r="D124" s="300"/>
      <c r="E124" s="300"/>
      <c r="F124" s="300"/>
      <c r="G124" s="300"/>
      <c r="H124" s="300"/>
      <c r="I124" s="300"/>
      <c r="J124" s="300"/>
      <c r="K124" s="300"/>
      <c r="L124" s="300"/>
      <c r="M124" s="382">
        <f t="shared" si="3"/>
        <v>0</v>
      </c>
      <c r="N124" s="387"/>
      <c r="O124" s="378"/>
      <c r="P124" s="378"/>
      <c r="Q124" s="338"/>
      <c r="R124" s="338"/>
      <c r="S124" s="338"/>
    </row>
    <row r="125" spans="1:19" ht="18.95" customHeight="1">
      <c r="A125" s="337" t="s">
        <v>159</v>
      </c>
      <c r="B125" s="260" t="s">
        <v>194</v>
      </c>
      <c r="C125" s="300"/>
      <c r="D125" s="300"/>
      <c r="E125" s="300"/>
      <c r="F125" s="300"/>
      <c r="G125" s="300"/>
      <c r="H125" s="300"/>
      <c r="I125" s="300"/>
      <c r="J125" s="300"/>
      <c r="K125" s="300"/>
      <c r="L125" s="300"/>
      <c r="M125" s="382">
        <f t="shared" si="3"/>
        <v>0</v>
      </c>
      <c r="N125" s="387"/>
      <c r="O125" s="378"/>
      <c r="P125" s="378"/>
      <c r="Q125" s="338"/>
      <c r="R125" s="338"/>
      <c r="S125" s="338"/>
    </row>
    <row r="126" spans="1:19" ht="18.95" customHeight="1">
      <c r="A126" s="337" t="s">
        <v>161</v>
      </c>
      <c r="B126" s="253" t="s">
        <v>195</v>
      </c>
      <c r="C126" s="300"/>
      <c r="D126" s="300"/>
      <c r="E126" s="300"/>
      <c r="F126" s="300"/>
      <c r="G126" s="300"/>
      <c r="H126" s="300"/>
      <c r="I126" s="300"/>
      <c r="J126" s="300"/>
      <c r="K126" s="300"/>
      <c r="L126" s="300"/>
      <c r="M126" s="382">
        <f t="shared" si="3"/>
        <v>0</v>
      </c>
      <c r="N126" s="387"/>
      <c r="O126" s="378"/>
      <c r="P126" s="378"/>
      <c r="Q126" s="338"/>
      <c r="R126" s="338"/>
      <c r="S126" s="338"/>
    </row>
    <row r="127" spans="1:19" ht="18.95" customHeight="1">
      <c r="A127" s="337" t="s">
        <v>163</v>
      </c>
      <c r="B127" s="260" t="s">
        <v>196</v>
      </c>
      <c r="C127" s="300"/>
      <c r="D127" s="300"/>
      <c r="E127" s="300"/>
      <c r="F127" s="300"/>
      <c r="G127" s="300"/>
      <c r="H127" s="300"/>
      <c r="I127" s="300"/>
      <c r="J127" s="300"/>
      <c r="K127" s="300"/>
      <c r="L127" s="300"/>
      <c r="M127" s="382">
        <f t="shared" si="3"/>
        <v>0</v>
      </c>
      <c r="N127" s="387"/>
      <c r="O127" s="378"/>
      <c r="P127" s="378"/>
      <c r="Q127" s="338"/>
      <c r="R127" s="338"/>
      <c r="S127" s="338"/>
    </row>
    <row r="128" spans="1:19" ht="18.95" customHeight="1">
      <c r="A128" s="337" t="s">
        <v>165</v>
      </c>
      <c r="B128" s="253" t="s">
        <v>197</v>
      </c>
      <c r="C128" s="300"/>
      <c r="D128" s="300"/>
      <c r="E128" s="300"/>
      <c r="F128" s="300"/>
      <c r="G128" s="300"/>
      <c r="H128" s="300"/>
      <c r="I128" s="300"/>
      <c r="J128" s="300"/>
      <c r="K128" s="300"/>
      <c r="L128" s="300"/>
      <c r="M128" s="382">
        <f t="shared" si="3"/>
        <v>0</v>
      </c>
      <c r="N128" s="387"/>
      <c r="O128" s="378"/>
      <c r="P128" s="378"/>
      <c r="Q128" s="338"/>
      <c r="R128" s="338"/>
      <c r="S128" s="338"/>
    </row>
    <row r="129" spans="1:20" ht="18.95" customHeight="1">
      <c r="A129" s="337" t="s">
        <v>167</v>
      </c>
      <c r="B129" s="260" t="s">
        <v>198</v>
      </c>
      <c r="C129" s="300"/>
      <c r="D129" s="300"/>
      <c r="E129" s="300"/>
      <c r="F129" s="300"/>
      <c r="G129" s="300"/>
      <c r="H129" s="300"/>
      <c r="I129" s="300"/>
      <c r="J129" s="300"/>
      <c r="K129" s="300"/>
      <c r="L129" s="300"/>
      <c r="M129" s="382">
        <f t="shared" si="3"/>
        <v>0</v>
      </c>
      <c r="N129" s="387"/>
      <c r="O129" s="378"/>
      <c r="P129" s="378"/>
      <c r="Q129" s="338"/>
      <c r="R129" s="338"/>
      <c r="S129" s="338"/>
    </row>
    <row r="130" spans="1:20" ht="27.75" customHeight="1">
      <c r="A130" s="249"/>
      <c r="B130" s="249"/>
      <c r="C130" s="249"/>
      <c r="D130" s="249"/>
      <c r="E130" s="249"/>
      <c r="F130" s="249"/>
      <c r="G130" s="249"/>
      <c r="H130" s="249"/>
      <c r="I130" s="249"/>
      <c r="J130" s="249"/>
      <c r="K130" s="249"/>
      <c r="L130" s="249"/>
      <c r="M130" s="249"/>
      <c r="N130" s="249"/>
      <c r="O130" s="249"/>
      <c r="P130" s="249"/>
    </row>
    <row r="131" spans="1:20" ht="23.25" customHeight="1">
      <c r="A131" s="1448" t="s">
        <v>199</v>
      </c>
      <c r="B131" s="1448"/>
      <c r="C131" s="1448"/>
      <c r="D131" s="1448"/>
      <c r="E131" s="1448"/>
      <c r="F131" s="1448"/>
      <c r="G131" s="1448"/>
      <c r="H131" s="1448"/>
      <c r="I131" s="1448"/>
      <c r="J131" s="1448"/>
      <c r="K131" s="1448"/>
      <c r="L131" s="1448"/>
      <c r="M131" s="1448"/>
      <c r="N131" s="249"/>
      <c r="O131" s="249"/>
      <c r="P131" s="249"/>
    </row>
    <row r="132" spans="1:20" ht="22.5" customHeight="1">
      <c r="A132" s="1442" t="s">
        <v>174</v>
      </c>
      <c r="B132" s="1442"/>
      <c r="C132" s="1442"/>
      <c r="D132" s="1442"/>
      <c r="E132" s="1442"/>
      <c r="F132" s="1442"/>
      <c r="G132" s="1442"/>
      <c r="H132" s="1442"/>
      <c r="I132" s="1442"/>
      <c r="J132" s="1442"/>
      <c r="K132" s="1442"/>
      <c r="L132" s="1442"/>
      <c r="M132" s="388"/>
      <c r="N132" s="388"/>
      <c r="O132" s="388"/>
      <c r="P132" s="388"/>
    </row>
    <row r="133" spans="1:20" ht="15" customHeight="1">
      <c r="A133" s="388"/>
      <c r="B133" s="388"/>
      <c r="C133" s="388"/>
      <c r="D133" s="388"/>
      <c r="E133" s="388"/>
      <c r="F133" s="388"/>
      <c r="G133" s="388"/>
      <c r="H133" s="388"/>
      <c r="I133" s="388"/>
      <c r="J133" s="1452"/>
      <c r="K133" s="1452"/>
      <c r="L133" s="1452"/>
      <c r="M133" s="1452"/>
      <c r="N133" s="1452"/>
      <c r="O133" s="1452"/>
      <c r="P133" s="1452"/>
    </row>
    <row r="134" spans="1:20" ht="33.75" customHeight="1">
      <c r="A134" s="1437" t="s">
        <v>40</v>
      </c>
      <c r="B134" s="1437" t="s">
        <v>7</v>
      </c>
      <c r="C134" s="1437" t="s">
        <v>200</v>
      </c>
      <c r="D134" s="1453" t="s">
        <v>201</v>
      </c>
      <c r="E134" s="1453"/>
      <c r="F134" s="1453"/>
      <c r="G134" s="1453"/>
      <c r="H134" s="1453"/>
      <c r="I134" s="1453"/>
      <c r="J134" s="1454" t="s">
        <v>202</v>
      </c>
      <c r="K134" s="1453" t="s">
        <v>203</v>
      </c>
      <c r="L134" s="1453"/>
      <c r="M134" s="1453"/>
      <c r="N134" s="1453"/>
      <c r="O134" s="1453"/>
      <c r="P134" s="1453"/>
    </row>
    <row r="135" spans="1:20" ht="61.15" customHeight="1">
      <c r="A135" s="1437"/>
      <c r="B135" s="1437"/>
      <c r="C135" s="1437"/>
      <c r="D135" s="270" t="s">
        <v>204</v>
      </c>
      <c r="E135" s="270" t="s">
        <v>205</v>
      </c>
      <c r="F135" s="270" t="s">
        <v>206</v>
      </c>
      <c r="G135" s="270" t="s">
        <v>207</v>
      </c>
      <c r="H135" s="270" t="s">
        <v>208</v>
      </c>
      <c r="I135" s="270" t="s">
        <v>209</v>
      </c>
      <c r="J135" s="1454"/>
      <c r="K135" s="270" t="s">
        <v>204</v>
      </c>
      <c r="L135" s="270" t="s">
        <v>205</v>
      </c>
      <c r="M135" s="270" t="s">
        <v>206</v>
      </c>
      <c r="N135" s="270" t="s">
        <v>207</v>
      </c>
      <c r="O135" s="270" t="s">
        <v>208</v>
      </c>
      <c r="P135" s="270" t="s">
        <v>209</v>
      </c>
    </row>
    <row r="136" spans="1:20" s="276" customFormat="1" ht="15.75" customHeight="1">
      <c r="A136" s="270">
        <v>1</v>
      </c>
      <c r="B136" s="270">
        <v>2</v>
      </c>
      <c r="C136" s="270">
        <v>3</v>
      </c>
      <c r="D136" s="270">
        <v>4</v>
      </c>
      <c r="E136" s="270">
        <v>5</v>
      </c>
      <c r="F136" s="270">
        <v>6</v>
      </c>
      <c r="G136" s="270">
        <v>7</v>
      </c>
      <c r="H136" s="270">
        <v>8</v>
      </c>
      <c r="I136" s="270">
        <v>9</v>
      </c>
      <c r="J136" s="333">
        <v>10</v>
      </c>
      <c r="K136" s="270">
        <v>11</v>
      </c>
      <c r="L136" s="270">
        <v>12</v>
      </c>
      <c r="M136" s="270">
        <v>13</v>
      </c>
      <c r="N136" s="270">
        <v>14</v>
      </c>
      <c r="O136" s="270">
        <v>15</v>
      </c>
      <c r="P136" s="270">
        <v>16</v>
      </c>
    </row>
    <row r="137" spans="1:20" ht="18.95" customHeight="1">
      <c r="A137" s="277" t="s">
        <v>210</v>
      </c>
      <c r="B137" s="253" t="s">
        <v>211</v>
      </c>
      <c r="C137" s="289">
        <f>D137+E137+F137+G137+H137+I137</f>
        <v>3</v>
      </c>
      <c r="D137" s="300"/>
      <c r="E137" s="300"/>
      <c r="F137" s="300">
        <v>1</v>
      </c>
      <c r="G137" s="300">
        <v>1</v>
      </c>
      <c r="H137" s="300"/>
      <c r="I137" s="300">
        <v>1</v>
      </c>
      <c r="J137" s="389">
        <v>3</v>
      </c>
      <c r="K137" s="300">
        <v>1</v>
      </c>
      <c r="L137" s="300"/>
      <c r="M137" s="300"/>
      <c r="N137" s="300">
        <v>1</v>
      </c>
      <c r="O137" s="300"/>
      <c r="P137" s="300">
        <v>1</v>
      </c>
      <c r="Q137" s="390">
        <f>J137-K137-L137-M137-N137-O137-P137</f>
        <v>0</v>
      </c>
      <c r="R137" s="338"/>
      <c r="S137" s="338"/>
      <c r="T137" s="338"/>
    </row>
    <row r="138" spans="1:20" ht="18.95" customHeight="1">
      <c r="A138" s="391"/>
      <c r="B138" s="392"/>
      <c r="C138" s="393">
        <f>C95-C137</f>
        <v>0</v>
      </c>
      <c r="D138" s="394"/>
      <c r="E138" s="394"/>
      <c r="F138" s="394"/>
      <c r="G138" s="394"/>
      <c r="H138" s="394"/>
      <c r="I138" s="394"/>
      <c r="J138" s="394"/>
      <c r="K138" s="394"/>
      <c r="L138" s="394"/>
      <c r="M138" s="394"/>
      <c r="N138" s="394"/>
      <c r="O138" s="394"/>
      <c r="P138" s="394"/>
    </row>
    <row r="139" spans="1:20" ht="15">
      <c r="A139" s="395"/>
      <c r="B139" s="395"/>
      <c r="C139" s="395"/>
      <c r="D139" s="395"/>
      <c r="E139" s="395"/>
      <c r="F139" s="395"/>
      <c r="G139" s="395"/>
      <c r="H139" s="395"/>
      <c r="I139" s="395"/>
      <c r="J139" s="395"/>
      <c r="K139" s="395"/>
      <c r="L139" s="395"/>
      <c r="M139" s="395"/>
      <c r="N139" s="395"/>
      <c r="O139" s="395"/>
      <c r="P139" s="395"/>
    </row>
    <row r="140" spans="1:20" ht="24.75" customHeight="1">
      <c r="A140" s="1455" t="s">
        <v>212</v>
      </c>
      <c r="B140" s="1455"/>
      <c r="C140" s="1455"/>
      <c r="D140" s="1455"/>
      <c r="E140" s="1455"/>
      <c r="F140" s="1455"/>
      <c r="G140" s="1455"/>
      <c r="H140" s="1455"/>
      <c r="I140" s="249"/>
      <c r="J140" s="249"/>
      <c r="K140" s="249"/>
      <c r="L140" s="249"/>
      <c r="M140" s="249"/>
      <c r="N140" s="249"/>
      <c r="O140" s="249"/>
      <c r="P140" s="249"/>
    </row>
    <row r="141" spans="1:20" ht="17.100000000000001" customHeight="1">
      <c r="A141" s="1456"/>
      <c r="B141" s="1456"/>
      <c r="C141" s="1456"/>
      <c r="D141" s="1456"/>
      <c r="E141" s="1456"/>
      <c r="F141" s="1456"/>
      <c r="G141" s="249"/>
      <c r="H141" s="249"/>
      <c r="I141" s="249"/>
      <c r="J141" s="249"/>
      <c r="K141" s="249"/>
      <c r="L141" s="249"/>
      <c r="M141" s="249"/>
      <c r="N141" s="249"/>
      <c r="O141" s="249"/>
      <c r="P141" s="249"/>
    </row>
    <row r="142" spans="1:20" ht="29.45" customHeight="1">
      <c r="A142" s="1437" t="s">
        <v>40</v>
      </c>
      <c r="B142" s="1437" t="s">
        <v>7</v>
      </c>
      <c r="C142" s="1437" t="s">
        <v>213</v>
      </c>
      <c r="D142" s="1438" t="s">
        <v>214</v>
      </c>
      <c r="E142" s="1449"/>
      <c r="F142" s="1449"/>
      <c r="G142" s="1457"/>
      <c r="H142" s="1458" t="s">
        <v>215</v>
      </c>
      <c r="I142" s="249"/>
      <c r="J142" s="249"/>
      <c r="K142" s="249"/>
      <c r="L142" s="249"/>
      <c r="M142" s="249"/>
      <c r="N142" s="249"/>
      <c r="O142" s="249"/>
      <c r="P142" s="249"/>
    </row>
    <row r="143" spans="1:20" ht="81" customHeight="1">
      <c r="A143" s="1437"/>
      <c r="B143" s="1437"/>
      <c r="C143" s="1437"/>
      <c r="D143" s="396" t="s">
        <v>216</v>
      </c>
      <c r="E143" s="396" t="s">
        <v>217</v>
      </c>
      <c r="F143" s="396" t="s">
        <v>218</v>
      </c>
      <c r="G143" s="379" t="s">
        <v>219</v>
      </c>
      <c r="H143" s="1458"/>
      <c r="I143" s="249"/>
      <c r="J143" s="249"/>
      <c r="K143" s="249"/>
      <c r="L143" s="249"/>
      <c r="M143" s="249"/>
      <c r="N143" s="249"/>
      <c r="O143" s="249"/>
      <c r="P143" s="249"/>
    </row>
    <row r="144" spans="1:20" s="276" customFormat="1" ht="21" customHeight="1">
      <c r="A144" s="270">
        <v>1</v>
      </c>
      <c r="B144" s="270">
        <v>2</v>
      </c>
      <c r="C144" s="270">
        <v>3</v>
      </c>
      <c r="D144" s="270">
        <v>4</v>
      </c>
      <c r="E144" s="270">
        <v>5</v>
      </c>
      <c r="F144" s="270">
        <v>6</v>
      </c>
      <c r="G144" s="270">
        <v>7</v>
      </c>
      <c r="H144" s="270">
        <v>8</v>
      </c>
      <c r="I144" s="273"/>
      <c r="J144" s="274"/>
      <c r="K144" s="273"/>
      <c r="L144" s="273"/>
      <c r="M144" s="273"/>
      <c r="N144" s="273"/>
      <c r="O144" s="273"/>
      <c r="P144" s="273"/>
      <c r="Q144" s="275"/>
    </row>
    <row r="145" spans="1:17" ht="18.75" customHeight="1">
      <c r="A145" s="334" t="s">
        <v>220</v>
      </c>
      <c r="B145" s="253" t="s">
        <v>221</v>
      </c>
      <c r="C145" s="289">
        <f>D145+E145+F145+G145</f>
        <v>448</v>
      </c>
      <c r="D145" s="300"/>
      <c r="E145" s="300">
        <v>448</v>
      </c>
      <c r="F145" s="300"/>
      <c r="G145" s="300"/>
      <c r="H145" s="300"/>
      <c r="I145" s="397"/>
      <c r="J145" s="397"/>
      <c r="K145" s="397"/>
      <c r="L145" s="397"/>
      <c r="M145" s="397"/>
      <c r="N145" s="397"/>
      <c r="O145" s="397"/>
      <c r="P145" s="397"/>
      <c r="Q145" s="272"/>
    </row>
    <row r="146" spans="1:17" ht="51.75" customHeight="1">
      <c r="A146" s="398" t="s">
        <v>222</v>
      </c>
      <c r="B146" s="260" t="s">
        <v>223</v>
      </c>
      <c r="C146" s="289">
        <f>D146+E146+F146+G146</f>
        <v>448</v>
      </c>
      <c r="D146" s="300"/>
      <c r="E146" s="300">
        <v>448</v>
      </c>
      <c r="F146" s="300"/>
      <c r="G146" s="300"/>
      <c r="H146" s="300"/>
      <c r="I146" s="397"/>
      <c r="J146" s="397"/>
      <c r="K146" s="397"/>
      <c r="L146" s="397"/>
      <c r="M146" s="397"/>
      <c r="N146" s="397"/>
      <c r="O146" s="397"/>
      <c r="P146" s="397"/>
      <c r="Q146" s="272"/>
    </row>
    <row r="147" spans="1:17" ht="78.75">
      <c r="A147" s="371" t="s">
        <v>224</v>
      </c>
      <c r="B147" s="399" t="s">
        <v>225</v>
      </c>
      <c r="C147" s="400">
        <v>237</v>
      </c>
      <c r="D147" s="401" t="s">
        <v>82</v>
      </c>
      <c r="E147" s="401" t="s">
        <v>82</v>
      </c>
      <c r="F147" s="401" t="s">
        <v>82</v>
      </c>
      <c r="G147" s="401" t="s">
        <v>82</v>
      </c>
      <c r="H147" s="402" t="s">
        <v>82</v>
      </c>
      <c r="I147" s="249"/>
      <c r="J147" s="287" t="s">
        <v>226</v>
      </c>
      <c r="K147" s="287" t="s">
        <v>227</v>
      </c>
      <c r="L147" s="249"/>
      <c r="M147" s="249"/>
      <c r="N147" s="249"/>
      <c r="O147" s="249"/>
      <c r="P147" s="249"/>
    </row>
    <row r="148" spans="1:17" ht="63" customHeight="1">
      <c r="A148" s="337" t="s">
        <v>228</v>
      </c>
      <c r="B148" s="253" t="s">
        <v>229</v>
      </c>
      <c r="C148" s="400"/>
      <c r="D148" s="401" t="s">
        <v>82</v>
      </c>
      <c r="E148" s="401" t="s">
        <v>82</v>
      </c>
      <c r="F148" s="401" t="s">
        <v>82</v>
      </c>
      <c r="G148" s="401" t="s">
        <v>82</v>
      </c>
      <c r="H148" s="401" t="s">
        <v>82</v>
      </c>
      <c r="I148" s="249"/>
      <c r="J148" s="403">
        <f>G35</f>
        <v>2</v>
      </c>
      <c r="K148" s="403">
        <f>H35</f>
        <v>2</v>
      </c>
      <c r="L148" s="249"/>
      <c r="M148" s="249"/>
      <c r="N148" s="249"/>
      <c r="O148" s="249"/>
      <c r="P148" s="249"/>
    </row>
    <row r="149" spans="1:17" ht="37.5" customHeight="1">
      <c r="A149" s="334" t="s">
        <v>230</v>
      </c>
      <c r="B149" s="260" t="s">
        <v>231</v>
      </c>
      <c r="C149" s="400">
        <v>237</v>
      </c>
      <c r="D149" s="401" t="s">
        <v>82</v>
      </c>
      <c r="E149" s="401" t="s">
        <v>82</v>
      </c>
      <c r="F149" s="401" t="s">
        <v>82</v>
      </c>
      <c r="G149" s="401" t="s">
        <v>82</v>
      </c>
      <c r="H149" s="401" t="s">
        <v>82</v>
      </c>
      <c r="I149" s="249"/>
      <c r="J149" s="249"/>
      <c r="K149" s="249"/>
      <c r="L149" s="249"/>
      <c r="M149" s="249"/>
      <c r="N149" s="249"/>
      <c r="O149" s="249"/>
      <c r="P149" s="249"/>
    </row>
    <row r="150" spans="1:17" ht="15">
      <c r="A150" s="404"/>
      <c r="B150" s="405"/>
      <c r="C150" s="406"/>
      <c r="D150" s="407"/>
      <c r="E150" s="407"/>
      <c r="F150" s="407"/>
      <c r="G150" s="249"/>
      <c r="H150" s="249"/>
      <c r="I150" s="249"/>
      <c r="J150" s="249"/>
      <c r="K150" s="249"/>
      <c r="L150" s="249"/>
      <c r="M150" s="249"/>
      <c r="N150" s="249"/>
      <c r="O150" s="249"/>
      <c r="P150" s="249"/>
    </row>
    <row r="151" spans="1:17" ht="48" customHeight="1">
      <c r="A151" s="1464" t="s">
        <v>232</v>
      </c>
      <c r="B151" s="1464"/>
      <c r="C151" s="1464"/>
      <c r="D151" s="1459"/>
      <c r="E151" s="1459"/>
      <c r="F151" s="408"/>
      <c r="G151" s="249"/>
      <c r="H151" s="249"/>
      <c r="I151" s="249"/>
      <c r="J151" s="249"/>
      <c r="K151" s="249"/>
      <c r="L151" s="249"/>
      <c r="M151" s="249"/>
      <c r="N151" s="249"/>
      <c r="O151" s="249"/>
      <c r="P151" s="249"/>
    </row>
    <row r="152" spans="1:17" ht="28.5" customHeight="1">
      <c r="A152" s="340" t="s">
        <v>40</v>
      </c>
      <c r="B152" s="270" t="s">
        <v>7</v>
      </c>
      <c r="C152" s="409" t="s">
        <v>233</v>
      </c>
      <c r="D152" s="410"/>
      <c r="E152" s="410"/>
      <c r="F152" s="411"/>
      <c r="G152" s="249"/>
      <c r="H152" s="249"/>
      <c r="I152" s="249"/>
      <c r="J152" s="249"/>
      <c r="K152" s="249"/>
      <c r="L152" s="249"/>
      <c r="M152" s="249"/>
      <c r="N152" s="249"/>
      <c r="O152" s="249"/>
      <c r="P152" s="412"/>
    </row>
    <row r="153" spans="1:17" ht="17.100000000000001" customHeight="1">
      <c r="A153" s="413">
        <v>1</v>
      </c>
      <c r="B153" s="414">
        <v>2</v>
      </c>
      <c r="C153" s="415">
        <v>3</v>
      </c>
      <c r="D153" s="410"/>
      <c r="E153" s="410"/>
      <c r="F153" s="411"/>
      <c r="G153" s="249"/>
      <c r="H153" s="249"/>
      <c r="I153" s="249"/>
      <c r="J153" s="249"/>
      <c r="K153" s="249"/>
      <c r="L153" s="249"/>
      <c r="M153" s="249"/>
      <c r="N153" s="249"/>
      <c r="O153" s="249"/>
      <c r="P153" s="412"/>
    </row>
    <row r="154" spans="1:17" ht="20.100000000000001" customHeight="1">
      <c r="A154" s="416" t="s">
        <v>234</v>
      </c>
      <c r="B154" s="417" t="s">
        <v>235</v>
      </c>
      <c r="C154" s="418">
        <v>0</v>
      </c>
      <c r="D154" s="419"/>
      <c r="E154" s="408"/>
      <c r="F154" s="249"/>
      <c r="G154" s="249"/>
      <c r="H154" s="249"/>
      <c r="I154" s="249"/>
      <c r="J154" s="249"/>
      <c r="K154" s="249"/>
      <c r="L154" s="249"/>
      <c r="M154" s="249"/>
      <c r="N154" s="249"/>
      <c r="O154" s="420"/>
    </row>
    <row r="155" spans="1:17" ht="20.100000000000001" customHeight="1">
      <c r="A155" s="421" t="s">
        <v>236</v>
      </c>
      <c r="B155" s="260" t="s">
        <v>237</v>
      </c>
      <c r="C155" s="418">
        <v>0</v>
      </c>
      <c r="D155" s="419"/>
      <c r="E155" s="408"/>
      <c r="F155" s="249"/>
      <c r="G155" s="249"/>
      <c r="H155" s="249"/>
      <c r="I155" s="249"/>
      <c r="J155" s="249"/>
      <c r="K155" s="249"/>
      <c r="L155" s="249"/>
      <c r="M155" s="249"/>
      <c r="N155" s="249"/>
      <c r="O155" s="420"/>
    </row>
    <row r="156" spans="1:17" ht="20.100000000000001" customHeight="1">
      <c r="A156" s="421" t="s">
        <v>238</v>
      </c>
      <c r="B156" s="260" t="s">
        <v>239</v>
      </c>
      <c r="C156" s="418">
        <v>0</v>
      </c>
      <c r="D156" s="419"/>
      <c r="E156" s="408"/>
      <c r="F156" s="249"/>
      <c r="G156" s="249"/>
      <c r="H156" s="249"/>
      <c r="I156" s="249"/>
      <c r="J156" s="249"/>
      <c r="K156" s="249"/>
      <c r="L156" s="249"/>
      <c r="M156" s="249"/>
      <c r="N156" s="249"/>
      <c r="O156" s="420"/>
    </row>
    <row r="157" spans="1:17" ht="20.100000000000001" customHeight="1">
      <c r="A157" s="421" t="s">
        <v>240</v>
      </c>
      <c r="B157" s="260" t="s">
        <v>241</v>
      </c>
      <c r="C157" s="418">
        <v>0</v>
      </c>
      <c r="D157" s="419"/>
      <c r="E157" s="408"/>
      <c r="F157" s="249"/>
      <c r="G157" s="249"/>
      <c r="H157" s="249"/>
      <c r="I157" s="249"/>
      <c r="J157" s="249"/>
      <c r="K157" s="249"/>
      <c r="L157" s="249"/>
      <c r="M157" s="249"/>
      <c r="N157" s="249"/>
      <c r="O157" s="249"/>
    </row>
    <row r="158" spans="1:17" ht="20.100000000000001" customHeight="1">
      <c r="A158" s="421" t="s">
        <v>242</v>
      </c>
      <c r="B158" s="260" t="s">
        <v>243</v>
      </c>
      <c r="C158" s="418">
        <v>1</v>
      </c>
      <c r="D158" s="419"/>
      <c r="E158" s="249"/>
      <c r="F158" s="249"/>
      <c r="G158" s="249"/>
      <c r="H158" s="249"/>
      <c r="I158" s="249"/>
      <c r="J158" s="249"/>
      <c r="K158" s="249"/>
      <c r="L158" s="249"/>
      <c r="M158" s="249"/>
      <c r="N158" s="249"/>
      <c r="O158" s="249"/>
    </row>
    <row r="159" spans="1:17" ht="36.75" customHeight="1">
      <c r="A159" s="249"/>
      <c r="B159" s="249"/>
      <c r="C159" s="249"/>
      <c r="D159" s="249"/>
      <c r="E159" s="249"/>
      <c r="F159" s="249"/>
      <c r="G159" s="249"/>
      <c r="H159" s="249"/>
      <c r="I159" s="249"/>
      <c r="J159" s="249"/>
      <c r="K159" s="249"/>
      <c r="L159" s="249"/>
      <c r="M159" s="249"/>
      <c r="N159" s="249"/>
      <c r="O159" s="249"/>
      <c r="P159" s="249"/>
    </row>
    <row r="160" spans="1:17" ht="45.75" customHeight="1">
      <c r="A160" s="1435" t="s">
        <v>244</v>
      </c>
      <c r="B160" s="1435"/>
      <c r="C160" s="1435"/>
      <c r="D160" s="249"/>
      <c r="E160" s="249"/>
      <c r="F160" s="249"/>
      <c r="G160" s="249"/>
      <c r="H160" s="249"/>
      <c r="I160" s="249"/>
      <c r="J160" s="249"/>
      <c r="K160" s="249"/>
      <c r="L160" s="249"/>
      <c r="M160" s="249"/>
      <c r="N160" s="249"/>
      <c r="O160" s="249"/>
      <c r="P160" s="249"/>
    </row>
    <row r="161" spans="1:46" ht="15.75" customHeight="1">
      <c r="A161" s="1460"/>
      <c r="B161" s="1460"/>
      <c r="C161" s="1460"/>
      <c r="D161" s="249"/>
      <c r="E161" s="249"/>
      <c r="F161" s="249"/>
      <c r="G161" s="249"/>
      <c r="H161" s="249"/>
      <c r="I161" s="249"/>
      <c r="J161" s="249"/>
      <c r="K161" s="249"/>
      <c r="L161" s="249"/>
      <c r="M161" s="249"/>
      <c r="N161" s="249"/>
      <c r="O161" s="249"/>
      <c r="P161" s="249"/>
    </row>
    <row r="162" spans="1:46" ht="27" customHeight="1">
      <c r="A162" s="340" t="s">
        <v>40</v>
      </c>
      <c r="B162" s="340" t="s">
        <v>7</v>
      </c>
      <c r="C162" s="341" t="s">
        <v>117</v>
      </c>
      <c r="D162" s="249"/>
      <c r="E162" s="249"/>
      <c r="F162" s="249"/>
      <c r="G162" s="249"/>
      <c r="H162" s="249"/>
      <c r="I162" s="249"/>
      <c r="J162" s="249"/>
      <c r="K162" s="249"/>
      <c r="L162" s="249"/>
      <c r="M162" s="249"/>
      <c r="N162" s="249"/>
      <c r="O162" s="249"/>
      <c r="P162" s="249"/>
    </row>
    <row r="163" spans="1:46" ht="18.95" customHeight="1">
      <c r="A163" s="422">
        <v>1</v>
      </c>
      <c r="B163" s="422">
        <v>2</v>
      </c>
      <c r="C163" s="423">
        <v>3</v>
      </c>
      <c r="D163" s="249"/>
      <c r="E163" s="249"/>
      <c r="F163" s="249"/>
      <c r="G163" s="249"/>
      <c r="H163" s="249"/>
      <c r="I163" s="249"/>
      <c r="J163" s="249"/>
      <c r="K163" s="249"/>
      <c r="L163" s="249"/>
      <c r="M163" s="249"/>
      <c r="N163" s="249"/>
      <c r="O163" s="249"/>
      <c r="P163" s="424"/>
    </row>
    <row r="164" spans="1:46" ht="17.100000000000001" customHeight="1">
      <c r="A164" s="334" t="s">
        <v>245</v>
      </c>
      <c r="B164" s="425" t="s">
        <v>246</v>
      </c>
      <c r="C164" s="418">
        <v>0</v>
      </c>
      <c r="D164" s="249"/>
      <c r="E164" s="249"/>
      <c r="F164" s="249"/>
      <c r="G164" s="249"/>
      <c r="H164" s="249"/>
      <c r="I164" s="249"/>
      <c r="J164" s="249"/>
      <c r="K164" s="249"/>
      <c r="L164" s="249"/>
      <c r="M164" s="249"/>
      <c r="N164" s="249"/>
      <c r="O164" s="424"/>
    </row>
    <row r="165" spans="1:46" ht="17.100000000000001" customHeight="1">
      <c r="A165" s="334" t="s">
        <v>247</v>
      </c>
      <c r="B165" s="425" t="s">
        <v>248</v>
      </c>
      <c r="C165" s="418">
        <v>0</v>
      </c>
      <c r="D165" s="249"/>
      <c r="E165" s="249"/>
      <c r="F165" s="249"/>
      <c r="G165" s="249"/>
      <c r="H165" s="249"/>
      <c r="I165" s="249"/>
      <c r="J165" s="249"/>
      <c r="K165" s="249"/>
      <c r="L165" s="249"/>
      <c r="M165" s="249"/>
      <c r="N165" s="249"/>
      <c r="O165" s="424"/>
    </row>
    <row r="166" spans="1:46" ht="17.100000000000001" customHeight="1">
      <c r="A166" s="426" t="s">
        <v>249</v>
      </c>
      <c r="B166" s="427" t="s">
        <v>250</v>
      </c>
      <c r="C166" s="418">
        <v>1</v>
      </c>
      <c r="D166" s="249"/>
      <c r="E166" s="249"/>
      <c r="F166" s="249"/>
      <c r="G166" s="249"/>
      <c r="H166" s="249"/>
      <c r="I166" s="249"/>
      <c r="J166" s="249"/>
      <c r="K166" s="249"/>
      <c r="L166" s="249"/>
      <c r="M166" s="249"/>
      <c r="N166" s="249"/>
      <c r="O166" s="424"/>
    </row>
    <row r="167" spans="1:46" ht="17.100000000000001" customHeight="1">
      <c r="A167" s="334" t="s">
        <v>251</v>
      </c>
      <c r="B167" s="425" t="s">
        <v>252</v>
      </c>
      <c r="C167" s="418">
        <v>1</v>
      </c>
      <c r="D167" s="249"/>
      <c r="E167" s="249"/>
      <c r="F167" s="249"/>
      <c r="G167" s="249"/>
      <c r="H167" s="249"/>
      <c r="I167" s="249"/>
      <c r="J167" s="249"/>
      <c r="K167" s="249"/>
      <c r="L167" s="249"/>
      <c r="M167" s="249"/>
      <c r="N167" s="249"/>
      <c r="O167" s="424"/>
    </row>
    <row r="168" spans="1:46" ht="17.100000000000001" customHeight="1">
      <c r="A168" s="334" t="s">
        <v>253</v>
      </c>
      <c r="B168" s="425" t="s">
        <v>254</v>
      </c>
      <c r="C168" s="418">
        <v>1</v>
      </c>
      <c r="D168" s="249"/>
      <c r="E168" s="249"/>
      <c r="F168" s="249"/>
      <c r="G168" s="249"/>
      <c r="H168" s="249"/>
      <c r="I168" s="249"/>
      <c r="J168" s="249"/>
      <c r="K168" s="249"/>
      <c r="L168" s="249"/>
      <c r="M168" s="249"/>
      <c r="N168" s="249"/>
      <c r="O168" s="424"/>
    </row>
    <row r="169" spans="1:46" ht="17.100000000000001" customHeight="1">
      <c r="A169" s="334" t="s">
        <v>255</v>
      </c>
      <c r="B169" s="427" t="s">
        <v>256</v>
      </c>
      <c r="C169" s="418">
        <v>1</v>
      </c>
      <c r="D169" s="249"/>
      <c r="E169" s="249"/>
      <c r="F169" s="249"/>
      <c r="G169" s="249"/>
      <c r="H169" s="249"/>
      <c r="I169" s="249"/>
      <c r="J169" s="249"/>
      <c r="K169" s="249"/>
      <c r="L169" s="249"/>
      <c r="M169" s="249"/>
      <c r="N169" s="249"/>
      <c r="O169" s="249"/>
    </row>
    <row r="170" spans="1:46" ht="17.100000000000001" customHeight="1">
      <c r="A170" s="426" t="s">
        <v>257</v>
      </c>
      <c r="B170" s="425" t="s">
        <v>258</v>
      </c>
      <c r="C170" s="418">
        <v>1</v>
      </c>
      <c r="D170" s="249"/>
      <c r="E170" s="249"/>
      <c r="F170" s="249"/>
      <c r="G170" s="249"/>
      <c r="H170" s="249"/>
      <c r="I170" s="249"/>
      <c r="J170" s="249"/>
      <c r="K170" s="249"/>
      <c r="L170" s="249"/>
      <c r="M170" s="249"/>
      <c r="N170" s="249"/>
    </row>
    <row r="171" spans="1:46" ht="17.100000000000001" customHeight="1">
      <c r="A171" s="428" t="s">
        <v>259</v>
      </c>
      <c r="B171" s="425"/>
      <c r="C171" s="418"/>
      <c r="D171" s="429"/>
      <c r="E171" s="249"/>
      <c r="F171" s="249"/>
      <c r="G171" s="249"/>
      <c r="H171" s="249"/>
      <c r="I171" s="249"/>
      <c r="J171" s="249"/>
      <c r="K171" s="249"/>
      <c r="L171" s="249"/>
      <c r="M171" s="249"/>
      <c r="N171" s="249"/>
    </row>
    <row r="172" spans="1:46" ht="17.100000000000001" customHeight="1">
      <c r="A172" s="426" t="s">
        <v>260</v>
      </c>
      <c r="B172" s="427" t="s">
        <v>261</v>
      </c>
      <c r="C172" s="418">
        <v>0</v>
      </c>
      <c r="D172" s="249"/>
      <c r="E172" s="249"/>
      <c r="F172" s="249"/>
      <c r="G172" s="249"/>
      <c r="H172" s="249"/>
      <c r="I172" s="249"/>
      <c r="J172" s="249"/>
      <c r="K172" s="249"/>
      <c r="L172" s="249"/>
      <c r="M172" s="249"/>
      <c r="N172" s="249"/>
    </row>
    <row r="173" spans="1:46" ht="17.100000000000001" customHeight="1">
      <c r="A173" s="334" t="s">
        <v>262</v>
      </c>
      <c r="B173" s="425" t="s">
        <v>263</v>
      </c>
      <c r="C173" s="418">
        <v>0</v>
      </c>
      <c r="D173" s="397"/>
      <c r="E173" s="249"/>
      <c r="F173" s="249"/>
      <c r="G173" s="249"/>
      <c r="H173" s="249"/>
      <c r="I173" s="249"/>
      <c r="J173" s="249"/>
      <c r="K173" s="249"/>
      <c r="L173" s="249"/>
      <c r="M173" s="249"/>
      <c r="N173" s="249"/>
    </row>
    <row r="174" spans="1:46" ht="17.100000000000001" customHeight="1">
      <c r="A174" s="391"/>
      <c r="B174" s="430"/>
      <c r="C174" s="431"/>
      <c r="D174" s="249"/>
      <c r="E174" s="249"/>
      <c r="F174" s="397"/>
      <c r="G174" s="249"/>
      <c r="H174" s="249"/>
      <c r="I174" s="249"/>
      <c r="J174" s="249"/>
      <c r="K174" s="249"/>
      <c r="L174" s="249"/>
      <c r="M174" s="249"/>
      <c r="N174" s="249"/>
      <c r="O174" s="249"/>
      <c r="P174" s="249"/>
    </row>
    <row r="175" spans="1:46" ht="41.25" customHeight="1">
      <c r="A175" s="1435" t="s">
        <v>264</v>
      </c>
      <c r="B175" s="1435"/>
      <c r="C175" s="1435"/>
      <c r="D175" s="249"/>
      <c r="E175" s="249"/>
      <c r="F175" s="397"/>
      <c r="G175" s="249"/>
      <c r="H175" s="249"/>
      <c r="I175" s="249"/>
      <c r="J175" s="249"/>
      <c r="K175" s="249"/>
      <c r="L175" s="249"/>
      <c r="M175" s="249"/>
      <c r="N175" s="249"/>
      <c r="O175" s="249"/>
      <c r="P175" s="249"/>
      <c r="Q175" s="373"/>
      <c r="R175" s="373"/>
      <c r="S175" s="373"/>
      <c r="T175" s="373"/>
      <c r="U175" s="373"/>
      <c r="V175" s="373"/>
      <c r="W175" s="373"/>
      <c r="X175" s="373"/>
      <c r="Y175" s="373"/>
      <c r="Z175" s="373"/>
      <c r="AA175" s="373"/>
      <c r="AB175" s="373"/>
      <c r="AC175" s="373"/>
      <c r="AD175" s="373"/>
      <c r="AE175" s="373"/>
      <c r="AF175" s="373"/>
      <c r="AG175" s="373"/>
      <c r="AH175" s="373"/>
      <c r="AI175" s="373"/>
      <c r="AJ175" s="373"/>
      <c r="AK175" s="373"/>
      <c r="AL175" s="373"/>
      <c r="AM175" s="373"/>
      <c r="AN175" s="373"/>
      <c r="AO175" s="373"/>
      <c r="AP175" s="373"/>
      <c r="AQ175" s="373"/>
      <c r="AR175" s="373"/>
      <c r="AS175" s="373"/>
      <c r="AT175" s="373"/>
    </row>
    <row r="176" spans="1:46" ht="31.5">
      <c r="A176" s="340" t="s">
        <v>40</v>
      </c>
      <c r="B176" s="340" t="s">
        <v>7</v>
      </c>
      <c r="C176" s="341" t="s">
        <v>265</v>
      </c>
      <c r="D176" s="249"/>
      <c r="E176" s="249"/>
      <c r="F176" s="397"/>
      <c r="G176" s="249"/>
      <c r="H176" s="249"/>
      <c r="I176" s="249"/>
      <c r="J176" s="249"/>
      <c r="K176" s="249"/>
      <c r="L176" s="249"/>
      <c r="M176" s="249"/>
      <c r="N176" s="249"/>
      <c r="O176" s="249"/>
      <c r="P176" s="249"/>
      <c r="Q176" s="373"/>
      <c r="R176" s="373"/>
      <c r="S176" s="373"/>
      <c r="T176" s="373"/>
      <c r="U176" s="373"/>
      <c r="V176" s="373"/>
      <c r="W176" s="373"/>
      <c r="X176" s="373"/>
      <c r="Y176" s="373"/>
      <c r="Z176" s="373"/>
      <c r="AA176" s="373"/>
      <c r="AB176" s="373"/>
      <c r="AC176" s="373"/>
      <c r="AD176" s="373"/>
      <c r="AE176" s="373"/>
      <c r="AF176" s="373"/>
      <c r="AG176" s="373"/>
      <c r="AH176" s="373"/>
      <c r="AI176" s="373"/>
      <c r="AJ176" s="373"/>
      <c r="AK176" s="373"/>
      <c r="AL176" s="373"/>
      <c r="AM176" s="373"/>
      <c r="AN176" s="373"/>
      <c r="AO176" s="373"/>
      <c r="AP176" s="373"/>
      <c r="AQ176" s="373"/>
      <c r="AR176" s="373"/>
      <c r="AS176" s="373"/>
      <c r="AT176" s="373"/>
    </row>
    <row r="177" spans="1:46" ht="15">
      <c r="A177" s="432">
        <v>1</v>
      </c>
      <c r="B177" s="432">
        <v>2</v>
      </c>
      <c r="C177" s="432">
        <v>3</v>
      </c>
      <c r="D177" s="249"/>
      <c r="E177" s="249"/>
      <c r="F177" s="397"/>
      <c r="G177" s="249"/>
      <c r="H177" s="249"/>
      <c r="I177" s="249"/>
      <c r="J177" s="249"/>
      <c r="K177" s="249"/>
      <c r="L177" s="249"/>
      <c r="M177" s="249"/>
      <c r="N177" s="249"/>
      <c r="O177" s="249"/>
      <c r="P177" s="249"/>
      <c r="Q177" s="373"/>
      <c r="R177" s="373"/>
      <c r="S177" s="373"/>
      <c r="T177" s="373"/>
      <c r="U177" s="373"/>
      <c r="V177" s="373"/>
      <c r="W177" s="373"/>
      <c r="X177" s="373"/>
      <c r="Y177" s="373"/>
      <c r="Z177" s="373"/>
      <c r="AA177" s="373"/>
      <c r="AB177" s="373"/>
      <c r="AC177" s="373"/>
      <c r="AD177" s="373"/>
      <c r="AE177" s="373"/>
      <c r="AF177" s="373"/>
      <c r="AG177" s="373"/>
      <c r="AH177" s="373"/>
      <c r="AI177" s="373"/>
      <c r="AJ177" s="373"/>
      <c r="AK177" s="373"/>
      <c r="AL177" s="373"/>
      <c r="AM177" s="373"/>
      <c r="AN177" s="373"/>
      <c r="AO177" s="373"/>
      <c r="AP177" s="373"/>
      <c r="AQ177" s="373"/>
      <c r="AR177" s="373"/>
      <c r="AS177" s="373"/>
      <c r="AT177" s="373"/>
    </row>
    <row r="178" spans="1:46" ht="20.100000000000001" customHeight="1">
      <c r="A178" s="433" t="s">
        <v>266</v>
      </c>
      <c r="B178" s="425" t="s">
        <v>267</v>
      </c>
      <c r="C178" s="418">
        <v>2</v>
      </c>
      <c r="D178" s="249"/>
      <c r="E178" s="249"/>
      <c r="F178" s="434"/>
      <c r="G178" s="249"/>
      <c r="H178" s="249"/>
      <c r="I178" s="249"/>
      <c r="J178" s="249"/>
      <c r="K178" s="249"/>
      <c r="L178" s="249"/>
      <c r="M178" s="249"/>
      <c r="N178" s="249"/>
      <c r="O178" s="249"/>
      <c r="P178" s="424"/>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373"/>
      <c r="AM178" s="373"/>
      <c r="AN178" s="373"/>
      <c r="AO178" s="373"/>
      <c r="AP178" s="373"/>
      <c r="AQ178" s="373"/>
      <c r="AR178" s="373"/>
      <c r="AS178" s="373"/>
      <c r="AT178" s="373"/>
    </row>
    <row r="179" spans="1:46" ht="20.100000000000001" customHeight="1">
      <c r="A179" s="433" t="s">
        <v>268</v>
      </c>
      <c r="B179" s="425" t="s">
        <v>269</v>
      </c>
      <c r="C179" s="418">
        <v>0</v>
      </c>
      <c r="D179" s="249"/>
      <c r="E179" s="249"/>
      <c r="F179" s="397"/>
      <c r="G179" s="249"/>
      <c r="H179" s="249"/>
      <c r="I179" s="249"/>
      <c r="J179" s="249"/>
      <c r="K179" s="249"/>
      <c r="L179" s="249"/>
      <c r="M179" s="249"/>
      <c r="N179" s="249"/>
      <c r="O179" s="249"/>
      <c r="P179" s="424"/>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row>
    <row r="180" spans="1:46" ht="31.5">
      <c r="A180" s="433" t="s">
        <v>270</v>
      </c>
      <c r="B180" s="425" t="s">
        <v>271</v>
      </c>
      <c r="C180" s="418">
        <v>2</v>
      </c>
      <c r="D180" s="249"/>
      <c r="E180" s="249"/>
      <c r="F180" s="249"/>
      <c r="G180" s="249"/>
      <c r="H180" s="249"/>
      <c r="I180" s="249"/>
      <c r="J180" s="249"/>
      <c r="K180" s="249"/>
      <c r="L180" s="249"/>
      <c r="M180" s="249"/>
      <c r="N180" s="249"/>
      <c r="O180" s="249"/>
      <c r="P180" s="424"/>
      <c r="Q180" s="373"/>
      <c r="R180" s="373"/>
      <c r="S180" s="373"/>
      <c r="T180" s="373"/>
      <c r="U180" s="373"/>
      <c r="V180" s="373"/>
      <c r="W180" s="373"/>
      <c r="X180" s="373"/>
      <c r="Y180" s="373"/>
      <c r="Z180" s="373"/>
      <c r="AA180" s="373"/>
      <c r="AB180" s="373"/>
      <c r="AC180" s="373"/>
      <c r="AD180" s="373"/>
      <c r="AE180" s="373"/>
      <c r="AF180" s="373"/>
      <c r="AG180" s="373"/>
      <c r="AH180" s="373"/>
      <c r="AI180" s="373"/>
      <c r="AJ180" s="373"/>
      <c r="AK180" s="373"/>
      <c r="AL180" s="373"/>
      <c r="AM180" s="373"/>
      <c r="AN180" s="373"/>
      <c r="AO180" s="373"/>
      <c r="AP180" s="373"/>
      <c r="AQ180" s="373"/>
      <c r="AR180" s="373"/>
      <c r="AS180" s="373"/>
      <c r="AT180" s="373"/>
    </row>
    <row r="181" spans="1:46" ht="38.25" customHeight="1">
      <c r="A181" s="433" t="s">
        <v>272</v>
      </c>
      <c r="B181" s="425" t="s">
        <v>273</v>
      </c>
      <c r="C181" s="418">
        <v>1</v>
      </c>
      <c r="D181" s="249"/>
      <c r="E181" s="249"/>
      <c r="F181" s="249"/>
      <c r="G181" s="249"/>
      <c r="H181" s="249"/>
      <c r="I181" s="249"/>
      <c r="J181" s="249"/>
      <c r="K181" s="249"/>
      <c r="L181" s="249"/>
      <c r="M181" s="249"/>
      <c r="N181" s="249"/>
      <c r="O181" s="249"/>
      <c r="P181" s="424"/>
      <c r="Q181" s="373"/>
      <c r="R181" s="373"/>
      <c r="S181" s="373"/>
      <c r="T181" s="373"/>
      <c r="U181" s="373"/>
      <c r="V181" s="373"/>
      <c r="W181" s="373"/>
      <c r="X181" s="373"/>
      <c r="Y181" s="373"/>
      <c r="Z181" s="373"/>
      <c r="AA181" s="373"/>
      <c r="AB181" s="373"/>
      <c r="AC181" s="373"/>
      <c r="AD181" s="373"/>
      <c r="AE181" s="373"/>
      <c r="AF181" s="373"/>
      <c r="AG181" s="373"/>
      <c r="AH181" s="373"/>
      <c r="AI181" s="373"/>
      <c r="AJ181" s="373"/>
      <c r="AK181" s="373"/>
      <c r="AL181" s="373"/>
      <c r="AM181" s="373"/>
      <c r="AN181" s="373"/>
      <c r="AO181" s="373"/>
      <c r="AP181" s="373"/>
      <c r="AQ181" s="373"/>
      <c r="AR181" s="373"/>
      <c r="AS181" s="373"/>
      <c r="AT181" s="373"/>
    </row>
    <row r="182" spans="1:46" ht="20.100000000000001" customHeight="1">
      <c r="A182" s="433" t="s">
        <v>274</v>
      </c>
      <c r="B182" s="425" t="s">
        <v>275</v>
      </c>
      <c r="C182" s="418">
        <v>1</v>
      </c>
      <c r="D182" s="249"/>
      <c r="E182" s="249"/>
      <c r="F182" s="249"/>
      <c r="G182" s="249"/>
      <c r="H182" s="249"/>
      <c r="I182" s="249"/>
      <c r="J182" s="249"/>
      <c r="K182" s="249"/>
      <c r="L182" s="249"/>
      <c r="M182" s="249"/>
      <c r="N182" s="249"/>
      <c r="O182" s="249"/>
      <c r="P182" s="424"/>
      <c r="Q182" s="373"/>
      <c r="R182" s="373"/>
      <c r="S182" s="373"/>
      <c r="T182" s="373"/>
      <c r="U182" s="373"/>
      <c r="V182" s="373"/>
      <c r="W182" s="373"/>
      <c r="X182" s="373"/>
      <c r="Y182" s="373"/>
      <c r="Z182" s="373"/>
      <c r="AA182" s="373"/>
      <c r="AB182" s="373"/>
      <c r="AC182" s="373"/>
      <c r="AD182" s="373"/>
      <c r="AE182" s="373"/>
      <c r="AF182" s="373"/>
      <c r="AG182" s="373"/>
      <c r="AH182" s="373"/>
      <c r="AI182" s="373"/>
      <c r="AJ182" s="373"/>
      <c r="AK182" s="373"/>
      <c r="AL182" s="373"/>
      <c r="AM182" s="373"/>
      <c r="AN182" s="373"/>
      <c r="AO182" s="373"/>
      <c r="AP182" s="373"/>
      <c r="AQ182" s="373"/>
      <c r="AR182" s="373"/>
      <c r="AS182" s="373"/>
      <c r="AT182" s="373"/>
    </row>
    <row r="183" spans="1:46" ht="35.25" customHeight="1">
      <c r="A183" s="433" t="s">
        <v>276</v>
      </c>
      <c r="B183" s="425" t="s">
        <v>277</v>
      </c>
      <c r="C183" s="418">
        <v>1</v>
      </c>
      <c r="D183" s="249"/>
      <c r="E183" s="249"/>
      <c r="F183" s="249"/>
      <c r="G183" s="249"/>
      <c r="H183" s="249"/>
      <c r="I183" s="249"/>
      <c r="J183" s="249"/>
      <c r="K183" s="249"/>
      <c r="L183" s="249"/>
      <c r="M183" s="249"/>
      <c r="N183" s="249"/>
      <c r="O183" s="249"/>
      <c r="P183" s="424"/>
      <c r="Q183" s="373"/>
      <c r="R183" s="373"/>
      <c r="S183" s="373"/>
      <c r="T183" s="373"/>
      <c r="U183" s="373"/>
      <c r="V183" s="373"/>
      <c r="W183" s="373"/>
      <c r="X183" s="373"/>
      <c r="Y183" s="373"/>
      <c r="Z183" s="373"/>
      <c r="AA183" s="373"/>
      <c r="AB183" s="373"/>
      <c r="AC183" s="373"/>
      <c r="AD183" s="373"/>
      <c r="AE183" s="373"/>
      <c r="AF183" s="373"/>
      <c r="AG183" s="373"/>
      <c r="AH183" s="373"/>
      <c r="AI183" s="373"/>
      <c r="AJ183" s="373"/>
      <c r="AK183" s="373"/>
      <c r="AL183" s="373"/>
      <c r="AM183" s="373"/>
      <c r="AN183" s="373"/>
      <c r="AO183" s="373"/>
      <c r="AP183" s="373"/>
      <c r="AQ183" s="373"/>
      <c r="AR183" s="373"/>
      <c r="AS183" s="373"/>
      <c r="AT183" s="373"/>
    </row>
    <row r="184" spans="1:46" ht="15.75">
      <c r="A184" s="435"/>
      <c r="B184" s="430"/>
      <c r="C184" s="436"/>
      <c r="D184" s="249"/>
      <c r="E184" s="249"/>
      <c r="F184" s="249"/>
      <c r="G184" s="249"/>
      <c r="H184" s="249"/>
      <c r="I184" s="249"/>
      <c r="J184" s="249"/>
      <c r="K184" s="249"/>
      <c r="L184" s="249"/>
      <c r="M184" s="249"/>
      <c r="N184" s="249"/>
      <c r="O184" s="249"/>
      <c r="P184" s="424"/>
      <c r="Q184" s="373"/>
      <c r="R184" s="373"/>
      <c r="S184" s="373"/>
      <c r="T184" s="373"/>
      <c r="U184" s="373"/>
      <c r="V184" s="373"/>
      <c r="W184" s="373"/>
      <c r="X184" s="373"/>
      <c r="Y184" s="373"/>
      <c r="Z184" s="373"/>
      <c r="AA184" s="373"/>
      <c r="AB184" s="373"/>
      <c r="AC184" s="373"/>
      <c r="AD184" s="373"/>
      <c r="AE184" s="373"/>
      <c r="AF184" s="373"/>
      <c r="AG184" s="373"/>
      <c r="AH184" s="373"/>
      <c r="AI184" s="373"/>
      <c r="AJ184" s="373"/>
      <c r="AK184" s="373"/>
      <c r="AL184" s="373"/>
      <c r="AM184" s="373"/>
      <c r="AN184" s="373"/>
      <c r="AO184" s="373"/>
      <c r="AP184" s="373"/>
      <c r="AQ184" s="373"/>
      <c r="AR184" s="373"/>
      <c r="AS184" s="373"/>
      <c r="AT184" s="373"/>
    </row>
    <row r="185" spans="1:46" ht="67.5" customHeight="1">
      <c r="A185" s="1435" t="s">
        <v>278</v>
      </c>
      <c r="B185" s="1435"/>
      <c r="C185" s="1435"/>
      <c r="D185" s="249"/>
      <c r="E185" s="249"/>
      <c r="F185" s="249"/>
      <c r="G185" s="249"/>
      <c r="H185" s="249"/>
      <c r="I185" s="249"/>
      <c r="J185" s="249"/>
      <c r="K185" s="249"/>
      <c r="L185" s="249"/>
      <c r="M185" s="249"/>
      <c r="N185" s="249"/>
      <c r="O185" s="249"/>
      <c r="P185" s="424"/>
      <c r="Q185" s="373"/>
      <c r="R185" s="373"/>
      <c r="S185" s="373"/>
      <c r="T185" s="373"/>
      <c r="U185" s="373"/>
      <c r="V185" s="373"/>
      <c r="W185" s="373"/>
      <c r="X185" s="373"/>
      <c r="Y185" s="373"/>
      <c r="Z185" s="373"/>
      <c r="AA185" s="373"/>
      <c r="AB185" s="373"/>
      <c r="AC185" s="373"/>
      <c r="AD185" s="373"/>
      <c r="AE185" s="373"/>
      <c r="AF185" s="373"/>
      <c r="AG185" s="373"/>
      <c r="AH185" s="373"/>
      <c r="AI185" s="373"/>
      <c r="AJ185" s="373"/>
      <c r="AK185" s="373"/>
      <c r="AL185" s="373"/>
      <c r="AM185" s="373"/>
      <c r="AN185" s="373"/>
      <c r="AO185" s="373"/>
      <c r="AP185" s="373"/>
      <c r="AQ185" s="373"/>
      <c r="AR185" s="373"/>
      <c r="AS185" s="373"/>
      <c r="AT185" s="373"/>
    </row>
    <row r="186" spans="1:46" ht="42" customHeight="1">
      <c r="A186" s="1461" t="s">
        <v>279</v>
      </c>
      <c r="B186" s="1462"/>
      <c r="C186" s="1462"/>
      <c r="D186" s="249"/>
      <c r="E186" s="249"/>
      <c r="F186" s="249"/>
      <c r="G186" s="249"/>
      <c r="H186" s="249"/>
      <c r="I186" s="249"/>
      <c r="J186" s="249"/>
      <c r="K186" s="249"/>
      <c r="L186" s="249"/>
      <c r="M186" s="249"/>
      <c r="N186" s="249"/>
      <c r="O186" s="249"/>
      <c r="P186" s="424"/>
      <c r="Q186" s="373"/>
      <c r="R186" s="373"/>
      <c r="S186" s="373"/>
      <c r="T186" s="373"/>
      <c r="U186" s="373"/>
      <c r="V186" s="373"/>
      <c r="W186" s="373"/>
      <c r="X186" s="373"/>
      <c r="Y186" s="373"/>
      <c r="Z186" s="373"/>
      <c r="AA186" s="373"/>
      <c r="AB186" s="373"/>
      <c r="AC186" s="373"/>
      <c r="AD186" s="373"/>
      <c r="AE186" s="373"/>
      <c r="AF186" s="373"/>
      <c r="AG186" s="373"/>
      <c r="AH186" s="373"/>
      <c r="AI186" s="373"/>
      <c r="AJ186" s="373"/>
      <c r="AK186" s="373"/>
      <c r="AL186" s="373"/>
      <c r="AM186" s="373"/>
      <c r="AN186" s="373"/>
      <c r="AO186" s="373"/>
      <c r="AP186" s="373"/>
      <c r="AQ186" s="373"/>
      <c r="AR186" s="373"/>
      <c r="AS186" s="373"/>
      <c r="AT186" s="373"/>
    </row>
    <row r="187" spans="1:46" ht="15">
      <c r="A187" s="1460"/>
      <c r="B187" s="1460"/>
      <c r="C187" s="1460"/>
      <c r="D187" s="249"/>
      <c r="E187" s="249"/>
      <c r="F187" s="249"/>
      <c r="G187" s="249"/>
      <c r="H187" s="249"/>
      <c r="I187" s="249"/>
      <c r="J187" s="249"/>
      <c r="K187" s="249"/>
      <c r="L187" s="249"/>
      <c r="M187" s="249"/>
      <c r="N187" s="249"/>
      <c r="O187" s="249"/>
      <c r="P187" s="424"/>
      <c r="Q187" s="373"/>
      <c r="R187" s="373"/>
      <c r="S187" s="373"/>
      <c r="T187" s="373"/>
      <c r="U187" s="373"/>
      <c r="V187" s="373"/>
      <c r="W187" s="373"/>
      <c r="X187" s="373"/>
      <c r="Y187" s="373"/>
      <c r="Z187" s="373"/>
      <c r="AA187" s="373"/>
      <c r="AB187" s="373"/>
      <c r="AC187" s="373"/>
      <c r="AD187" s="373"/>
      <c r="AE187" s="373"/>
      <c r="AF187" s="373"/>
      <c r="AG187" s="373"/>
      <c r="AH187" s="373"/>
      <c r="AI187" s="373"/>
      <c r="AJ187" s="373"/>
      <c r="AK187" s="373"/>
      <c r="AL187" s="373"/>
      <c r="AM187" s="373"/>
      <c r="AN187" s="373"/>
      <c r="AO187" s="373"/>
      <c r="AP187" s="373"/>
      <c r="AQ187" s="373"/>
      <c r="AR187" s="373"/>
      <c r="AS187" s="373"/>
      <c r="AT187" s="373"/>
    </row>
    <row r="188" spans="1:46" ht="72.75" customHeight="1">
      <c r="A188" s="340" t="s">
        <v>40</v>
      </c>
      <c r="B188" s="340" t="s">
        <v>7</v>
      </c>
      <c r="C188" s="341" t="s">
        <v>117</v>
      </c>
      <c r="D188" s="249"/>
      <c r="E188" s="249"/>
      <c r="F188" s="249"/>
      <c r="G188" s="249"/>
      <c r="H188" s="249"/>
      <c r="I188" s="249"/>
      <c r="J188" s="249"/>
      <c r="K188" s="249"/>
      <c r="L188" s="249"/>
      <c r="M188" s="249"/>
      <c r="N188" s="249"/>
      <c r="O188" s="249"/>
      <c r="P188" s="424"/>
      <c r="Q188" s="373"/>
      <c r="R188" s="373"/>
      <c r="S188" s="373"/>
      <c r="T188" s="373"/>
      <c r="U188" s="373"/>
      <c r="V188" s="373"/>
      <c r="W188" s="373"/>
      <c r="X188" s="373"/>
      <c r="Y188" s="373"/>
      <c r="Z188" s="373"/>
      <c r="AA188" s="373"/>
      <c r="AB188" s="373"/>
      <c r="AC188" s="373"/>
      <c r="AD188" s="373"/>
      <c r="AE188" s="373"/>
      <c r="AF188" s="373"/>
      <c r="AG188" s="373"/>
      <c r="AH188" s="373"/>
      <c r="AI188" s="373"/>
      <c r="AJ188" s="373"/>
      <c r="AK188" s="373"/>
      <c r="AL188" s="373"/>
      <c r="AM188" s="373"/>
      <c r="AN188" s="373"/>
      <c r="AO188" s="373"/>
      <c r="AP188" s="373"/>
      <c r="AQ188" s="373"/>
      <c r="AR188" s="373"/>
      <c r="AS188" s="373"/>
      <c r="AT188" s="373"/>
    </row>
    <row r="189" spans="1:46" ht="15">
      <c r="A189" s="432">
        <v>1</v>
      </c>
      <c r="B189" s="432">
        <v>2</v>
      </c>
      <c r="C189" s="432">
        <v>3</v>
      </c>
      <c r="D189" s="378"/>
      <c r="E189" s="378"/>
      <c r="F189" s="378"/>
      <c r="G189" s="378"/>
      <c r="H189" s="378"/>
      <c r="I189" s="249"/>
      <c r="J189" s="249"/>
      <c r="K189" s="249"/>
      <c r="L189" s="249"/>
      <c r="M189" s="249"/>
      <c r="N189" s="249"/>
      <c r="O189" s="249"/>
      <c r="P189" s="424"/>
      <c r="Q189" s="373"/>
      <c r="R189" s="373"/>
      <c r="S189" s="373"/>
      <c r="T189" s="373"/>
      <c r="U189" s="373"/>
      <c r="V189" s="373"/>
      <c r="W189" s="373"/>
      <c r="X189" s="373"/>
      <c r="Y189" s="373"/>
      <c r="Z189" s="373"/>
      <c r="AA189" s="373"/>
      <c r="AB189" s="373"/>
      <c r="AC189" s="373"/>
      <c r="AD189" s="373"/>
      <c r="AE189" s="373"/>
      <c r="AF189" s="373"/>
      <c r="AG189" s="373"/>
      <c r="AH189" s="373"/>
      <c r="AI189" s="373"/>
      <c r="AJ189" s="373"/>
      <c r="AK189" s="373"/>
      <c r="AL189" s="373"/>
      <c r="AM189" s="373"/>
      <c r="AN189" s="373"/>
      <c r="AO189" s="373"/>
      <c r="AP189" s="373"/>
      <c r="AQ189" s="373"/>
      <c r="AR189" s="373"/>
      <c r="AS189" s="373"/>
      <c r="AT189" s="373"/>
    </row>
    <row r="190" spans="1:46" ht="45" customHeight="1">
      <c r="A190" s="433" t="s">
        <v>280</v>
      </c>
      <c r="B190" s="425" t="s">
        <v>281</v>
      </c>
      <c r="C190" s="437">
        <f>C192+C201</f>
        <v>29.4</v>
      </c>
      <c r="D190" s="438">
        <f>C190-(C192+C201)</f>
        <v>0</v>
      </c>
      <c r="E190" s="378"/>
      <c r="F190" s="378"/>
      <c r="G190" s="378"/>
      <c r="H190" s="378"/>
      <c r="I190" s="249"/>
      <c r="J190" s="249"/>
      <c r="K190" s="249"/>
      <c r="L190" s="249"/>
      <c r="M190" s="249"/>
      <c r="N190" s="249"/>
      <c r="O190" s="424"/>
      <c r="P190" s="373"/>
      <c r="Q190" s="373"/>
      <c r="R190" s="373"/>
      <c r="S190" s="373"/>
      <c r="T190" s="373"/>
      <c r="U190" s="373"/>
      <c r="V190" s="373"/>
      <c r="W190" s="373"/>
      <c r="X190" s="373"/>
      <c r="Y190" s="373"/>
      <c r="Z190" s="373"/>
      <c r="AA190" s="373"/>
      <c r="AB190" s="373"/>
      <c r="AC190" s="373"/>
      <c r="AD190" s="373"/>
      <c r="AE190" s="373"/>
      <c r="AF190" s="373"/>
      <c r="AG190" s="373"/>
      <c r="AH190" s="373"/>
      <c r="AI190" s="373"/>
      <c r="AJ190" s="373"/>
      <c r="AK190" s="373"/>
      <c r="AL190" s="373"/>
      <c r="AM190" s="373"/>
      <c r="AN190" s="373"/>
      <c r="AO190" s="373"/>
      <c r="AP190" s="373"/>
      <c r="AQ190" s="373"/>
      <c r="AR190" s="373"/>
      <c r="AS190" s="373"/>
    </row>
    <row r="191" spans="1:46" ht="54" customHeight="1">
      <c r="A191" s="433" t="s">
        <v>282</v>
      </c>
      <c r="B191" s="425" t="s">
        <v>283</v>
      </c>
      <c r="C191" s="439"/>
      <c r="D191" s="440"/>
      <c r="E191" s="378"/>
      <c r="F191" s="378"/>
      <c r="G191" s="378"/>
      <c r="H191" s="378"/>
      <c r="I191" s="249"/>
      <c r="J191" s="249"/>
      <c r="K191" s="249"/>
      <c r="L191" s="249"/>
      <c r="M191" s="249"/>
      <c r="N191" s="249"/>
      <c r="O191" s="424"/>
      <c r="P191" s="373"/>
      <c r="Q191" s="373"/>
      <c r="R191" s="373"/>
      <c r="S191" s="373"/>
      <c r="T191" s="373"/>
      <c r="U191" s="373"/>
      <c r="V191" s="373"/>
      <c r="W191" s="373"/>
      <c r="X191" s="373"/>
      <c r="Y191" s="373"/>
      <c r="Z191" s="373"/>
      <c r="AA191" s="373"/>
      <c r="AB191" s="373"/>
      <c r="AC191" s="373"/>
      <c r="AD191" s="373"/>
      <c r="AE191" s="373"/>
      <c r="AF191" s="373"/>
      <c r="AG191" s="373"/>
      <c r="AH191" s="373"/>
      <c r="AI191" s="373"/>
      <c r="AJ191" s="373"/>
      <c r="AK191" s="373"/>
      <c r="AL191" s="373"/>
      <c r="AM191" s="373"/>
      <c r="AN191" s="373"/>
      <c r="AO191" s="373"/>
      <c r="AP191" s="373"/>
      <c r="AQ191" s="373"/>
      <c r="AR191" s="373"/>
      <c r="AS191" s="373"/>
    </row>
    <row r="192" spans="1:46" ht="51" customHeight="1">
      <c r="A192" s="441" t="s">
        <v>284</v>
      </c>
      <c r="B192" s="425" t="s">
        <v>285</v>
      </c>
      <c r="C192" s="439">
        <v>24.9</v>
      </c>
      <c r="D192" s="438">
        <f>C192-(C193+C196+C198+C200)</f>
        <v>0</v>
      </c>
      <c r="E192" s="378"/>
      <c r="F192" s="378"/>
      <c r="G192" s="378"/>
      <c r="H192" s="378"/>
      <c r="I192" s="249"/>
      <c r="J192" s="249"/>
      <c r="K192" s="249"/>
      <c r="L192" s="249"/>
      <c r="M192" s="249"/>
      <c r="N192" s="249"/>
      <c r="O192" s="424"/>
      <c r="P192" s="373"/>
      <c r="Q192" s="373"/>
      <c r="R192" s="373"/>
      <c r="S192" s="373"/>
      <c r="T192" s="373"/>
      <c r="U192" s="373"/>
      <c r="V192" s="373"/>
      <c r="W192" s="373"/>
      <c r="X192" s="373"/>
      <c r="Y192" s="373"/>
      <c r="Z192" s="373"/>
      <c r="AA192" s="373"/>
      <c r="AB192" s="373"/>
      <c r="AC192" s="373"/>
      <c r="AD192" s="373"/>
      <c r="AE192" s="373"/>
      <c r="AF192" s="373"/>
      <c r="AG192" s="373"/>
      <c r="AH192" s="373"/>
      <c r="AI192" s="373"/>
      <c r="AJ192" s="373"/>
      <c r="AK192" s="373"/>
      <c r="AL192" s="373"/>
      <c r="AM192" s="373"/>
      <c r="AN192" s="373"/>
      <c r="AO192" s="373"/>
      <c r="AP192" s="373"/>
      <c r="AQ192" s="373"/>
      <c r="AR192" s="373"/>
      <c r="AS192" s="373"/>
    </row>
    <row r="193" spans="1:46" ht="85.5" customHeight="1">
      <c r="A193" s="441" t="s">
        <v>286</v>
      </c>
      <c r="B193" s="425" t="s">
        <v>287</v>
      </c>
      <c r="C193" s="439"/>
      <c r="D193" s="438">
        <f>C193-C194-C195</f>
        <v>0</v>
      </c>
      <c r="E193" s="378"/>
      <c r="F193" s="378"/>
      <c r="G193" s="378"/>
      <c r="H193" s="378"/>
      <c r="I193" s="249"/>
      <c r="J193" s="249"/>
      <c r="K193" s="249"/>
      <c r="L193" s="249"/>
      <c r="M193" s="249"/>
      <c r="N193" s="249"/>
      <c r="O193" s="424"/>
      <c r="P193" s="373"/>
      <c r="Q193" s="373"/>
      <c r="R193" s="373"/>
      <c r="S193" s="373"/>
      <c r="T193" s="373"/>
      <c r="U193" s="373"/>
      <c r="V193" s="373"/>
      <c r="W193" s="373"/>
      <c r="X193" s="373"/>
      <c r="Y193" s="373"/>
      <c r="Z193" s="373"/>
      <c r="AA193" s="373"/>
      <c r="AB193" s="373"/>
      <c r="AC193" s="373"/>
      <c r="AD193" s="373"/>
      <c r="AE193" s="373"/>
      <c r="AF193" s="373"/>
      <c r="AG193" s="373"/>
      <c r="AH193" s="373"/>
      <c r="AI193" s="373"/>
      <c r="AJ193" s="373"/>
      <c r="AK193" s="373"/>
      <c r="AL193" s="373"/>
      <c r="AM193" s="373"/>
      <c r="AN193" s="373"/>
      <c r="AO193" s="373"/>
      <c r="AP193" s="373"/>
      <c r="AQ193" s="373"/>
      <c r="AR193" s="373"/>
      <c r="AS193" s="373"/>
    </row>
    <row r="194" spans="1:46" ht="33.75" customHeight="1">
      <c r="A194" s="433" t="s">
        <v>288</v>
      </c>
      <c r="B194" s="425" t="s">
        <v>289</v>
      </c>
      <c r="C194" s="439"/>
      <c r="D194" s="440"/>
      <c r="E194" s="378"/>
      <c r="F194" s="378"/>
      <c r="G194" s="378"/>
      <c r="H194" s="378"/>
      <c r="I194" s="249"/>
      <c r="J194" s="249"/>
      <c r="K194" s="249"/>
      <c r="L194" s="249"/>
      <c r="M194" s="249"/>
      <c r="N194" s="249"/>
      <c r="O194" s="424"/>
      <c r="P194" s="373"/>
      <c r="Q194" s="373"/>
      <c r="R194" s="373"/>
      <c r="S194" s="373"/>
      <c r="T194" s="373"/>
      <c r="U194" s="373"/>
      <c r="V194" s="373"/>
      <c r="W194" s="373"/>
      <c r="X194" s="373"/>
      <c r="Y194" s="373"/>
      <c r="Z194" s="373"/>
      <c r="AA194" s="373"/>
      <c r="AB194" s="373"/>
      <c r="AC194" s="373"/>
      <c r="AD194" s="373"/>
      <c r="AE194" s="373"/>
      <c r="AF194" s="373"/>
      <c r="AG194" s="373"/>
      <c r="AH194" s="373"/>
      <c r="AI194" s="373"/>
      <c r="AJ194" s="373"/>
      <c r="AK194" s="373"/>
      <c r="AL194" s="373"/>
      <c r="AM194" s="373"/>
      <c r="AN194" s="373"/>
      <c r="AO194" s="373"/>
      <c r="AP194" s="373"/>
      <c r="AQ194" s="373"/>
      <c r="AR194" s="373"/>
      <c r="AS194" s="373"/>
    </row>
    <row r="195" spans="1:46" ht="18.75">
      <c r="A195" s="442" t="s">
        <v>290</v>
      </c>
      <c r="B195" s="425" t="s">
        <v>291</v>
      </c>
      <c r="C195" s="439"/>
      <c r="D195" s="440"/>
      <c r="E195" s="378"/>
      <c r="F195" s="378"/>
      <c r="G195" s="378"/>
      <c r="H195" s="378"/>
      <c r="I195" s="249"/>
      <c r="J195" s="249"/>
      <c r="K195" s="249"/>
      <c r="L195" s="249"/>
      <c r="M195" s="249"/>
      <c r="N195" s="249"/>
      <c r="O195" s="424"/>
      <c r="P195" s="373"/>
      <c r="Q195" s="373"/>
      <c r="R195" s="373"/>
      <c r="S195" s="373"/>
      <c r="T195" s="373"/>
      <c r="U195" s="373"/>
      <c r="V195" s="373"/>
      <c r="W195" s="373"/>
      <c r="X195" s="373"/>
      <c r="Y195" s="373"/>
      <c r="Z195" s="373"/>
      <c r="AA195" s="373"/>
      <c r="AB195" s="373"/>
      <c r="AC195" s="373"/>
      <c r="AD195" s="373"/>
      <c r="AE195" s="373"/>
      <c r="AF195" s="373"/>
      <c r="AG195" s="373"/>
      <c r="AH195" s="373"/>
      <c r="AI195" s="373"/>
      <c r="AJ195" s="373"/>
      <c r="AK195" s="373"/>
      <c r="AL195" s="373"/>
      <c r="AM195" s="373"/>
      <c r="AN195" s="373"/>
      <c r="AO195" s="373"/>
      <c r="AP195" s="373"/>
      <c r="AQ195" s="373"/>
      <c r="AR195" s="373"/>
      <c r="AS195" s="373"/>
    </row>
    <row r="196" spans="1:46" ht="74.25" customHeight="1">
      <c r="A196" s="433" t="s">
        <v>292</v>
      </c>
      <c r="B196" s="425" t="s">
        <v>293</v>
      </c>
      <c r="C196" s="439"/>
      <c r="D196" s="438">
        <f>C196-C197</f>
        <v>0</v>
      </c>
      <c r="E196" s="378"/>
      <c r="F196" s="378"/>
      <c r="G196" s="378"/>
      <c r="H196" s="378"/>
      <c r="I196" s="249"/>
      <c r="J196" s="249"/>
      <c r="K196" s="249"/>
      <c r="L196" s="249"/>
      <c r="M196" s="249"/>
      <c r="N196" s="249"/>
      <c r="O196" s="424"/>
      <c r="P196" s="373"/>
      <c r="Q196" s="373"/>
      <c r="R196" s="373"/>
      <c r="S196" s="373"/>
      <c r="T196" s="373"/>
      <c r="U196" s="373"/>
      <c r="V196" s="373"/>
      <c r="W196" s="373"/>
      <c r="X196" s="373"/>
      <c r="Y196" s="373"/>
      <c r="Z196" s="373"/>
      <c r="AA196" s="373"/>
      <c r="AB196" s="373"/>
      <c r="AC196" s="373"/>
      <c r="AD196" s="373"/>
      <c r="AE196" s="373"/>
      <c r="AF196" s="373"/>
      <c r="AG196" s="373"/>
      <c r="AH196" s="373"/>
      <c r="AI196" s="373"/>
      <c r="AJ196" s="373"/>
      <c r="AK196" s="373"/>
      <c r="AL196" s="373"/>
      <c r="AM196" s="373"/>
      <c r="AN196" s="373"/>
      <c r="AO196" s="373"/>
      <c r="AP196" s="373"/>
      <c r="AQ196" s="373"/>
      <c r="AR196" s="373"/>
      <c r="AS196" s="373"/>
    </row>
    <row r="197" spans="1:46" ht="44.25" customHeight="1">
      <c r="A197" s="433" t="s">
        <v>294</v>
      </c>
      <c r="B197" s="425" t="s">
        <v>295</v>
      </c>
      <c r="C197" s="439"/>
      <c r="D197" s="440"/>
      <c r="E197" s="378"/>
      <c r="F197" s="378"/>
      <c r="G197" s="378"/>
      <c r="H197" s="378"/>
      <c r="I197" s="249"/>
      <c r="J197" s="249"/>
      <c r="K197" s="249"/>
      <c r="L197" s="249"/>
      <c r="M197" s="249"/>
      <c r="N197" s="249"/>
      <c r="O197" s="424"/>
      <c r="P197" s="373"/>
      <c r="Q197" s="373"/>
      <c r="R197" s="373"/>
      <c r="S197" s="373"/>
      <c r="T197" s="373"/>
      <c r="U197" s="373"/>
      <c r="V197" s="373"/>
      <c r="W197" s="373"/>
      <c r="X197" s="373"/>
      <c r="Y197" s="373"/>
      <c r="Z197" s="373"/>
      <c r="AA197" s="373"/>
      <c r="AB197" s="373"/>
      <c r="AC197" s="373"/>
      <c r="AD197" s="373"/>
      <c r="AE197" s="373"/>
      <c r="AF197" s="373"/>
      <c r="AG197" s="373"/>
      <c r="AH197" s="373"/>
      <c r="AI197" s="373"/>
      <c r="AJ197" s="373"/>
      <c r="AK197" s="373"/>
      <c r="AL197" s="373"/>
      <c r="AM197" s="373"/>
      <c r="AN197" s="373"/>
      <c r="AO197" s="373"/>
      <c r="AP197" s="373"/>
      <c r="AQ197" s="373"/>
      <c r="AR197" s="373"/>
      <c r="AS197" s="373"/>
    </row>
    <row r="198" spans="1:46" ht="18.75">
      <c r="A198" s="433" t="s">
        <v>296</v>
      </c>
      <c r="B198" s="425" t="s">
        <v>297</v>
      </c>
      <c r="C198" s="439">
        <v>24.9</v>
      </c>
      <c r="D198" s="438">
        <f>C198-C199</f>
        <v>6.7999999999999972</v>
      </c>
      <c r="E198" s="378"/>
      <c r="F198" s="378"/>
      <c r="G198" s="378"/>
      <c r="H198" s="378"/>
      <c r="I198" s="249"/>
      <c r="J198" s="249"/>
      <c r="K198" s="249"/>
      <c r="L198" s="249"/>
      <c r="M198" s="249"/>
      <c r="N198" s="249"/>
      <c r="O198" s="424"/>
      <c r="P198" s="373"/>
      <c r="Q198" s="373"/>
      <c r="R198" s="373"/>
      <c r="S198" s="373"/>
      <c r="T198" s="373"/>
      <c r="U198" s="373"/>
      <c r="V198" s="373"/>
      <c r="W198" s="373"/>
      <c r="X198" s="373"/>
      <c r="Y198" s="373"/>
      <c r="Z198" s="373"/>
      <c r="AA198" s="373"/>
      <c r="AB198" s="373"/>
      <c r="AC198" s="373"/>
      <c r="AD198" s="373"/>
      <c r="AE198" s="373"/>
      <c r="AF198" s="373"/>
      <c r="AG198" s="373"/>
      <c r="AH198" s="373"/>
      <c r="AI198" s="373"/>
      <c r="AJ198" s="373"/>
      <c r="AK198" s="373"/>
      <c r="AL198" s="373"/>
      <c r="AM198" s="373"/>
      <c r="AN198" s="373"/>
      <c r="AO198" s="373"/>
      <c r="AP198" s="373"/>
      <c r="AQ198" s="373"/>
      <c r="AR198" s="373"/>
      <c r="AS198" s="373"/>
    </row>
    <row r="199" spans="1:46" ht="24" customHeight="1">
      <c r="A199" s="433" t="s">
        <v>298</v>
      </c>
      <c r="B199" s="425" t="s">
        <v>299</v>
      </c>
      <c r="C199" s="439">
        <v>18.100000000000001</v>
      </c>
      <c r="D199" s="378"/>
      <c r="E199" s="378"/>
      <c r="F199" s="378"/>
      <c r="G199" s="378"/>
      <c r="H199" s="378"/>
      <c r="I199" s="249"/>
      <c r="J199" s="249"/>
      <c r="K199" s="249"/>
      <c r="L199" s="249"/>
      <c r="M199" s="249"/>
      <c r="N199" s="249"/>
      <c r="O199" s="424"/>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c r="AK199" s="373"/>
      <c r="AL199" s="373"/>
      <c r="AM199" s="373"/>
      <c r="AN199" s="373"/>
      <c r="AO199" s="373"/>
      <c r="AP199" s="373"/>
      <c r="AQ199" s="373"/>
      <c r="AR199" s="373"/>
      <c r="AS199" s="373"/>
    </row>
    <row r="200" spans="1:46" ht="52.5" customHeight="1">
      <c r="A200" s="433" t="s">
        <v>300</v>
      </c>
      <c r="B200" s="425" t="s">
        <v>301</v>
      </c>
      <c r="C200" s="439"/>
      <c r="D200" s="378"/>
      <c r="E200" s="378"/>
      <c r="F200" s="378"/>
      <c r="G200" s="378"/>
      <c r="H200" s="378"/>
      <c r="I200" s="249"/>
      <c r="J200" s="249"/>
      <c r="K200" s="249"/>
      <c r="L200" s="249"/>
      <c r="M200" s="249"/>
      <c r="N200" s="249"/>
      <c r="O200" s="424"/>
      <c r="P200" s="373"/>
      <c r="Q200" s="373"/>
      <c r="R200" s="373"/>
      <c r="S200" s="373"/>
      <c r="T200" s="373"/>
      <c r="U200" s="373"/>
      <c r="V200" s="373"/>
      <c r="W200" s="373"/>
      <c r="X200" s="373"/>
      <c r="Y200" s="373"/>
      <c r="Z200" s="373"/>
      <c r="AA200" s="373"/>
      <c r="AB200" s="373"/>
      <c r="AC200" s="373"/>
      <c r="AD200" s="373"/>
      <c r="AE200" s="373"/>
      <c r="AF200" s="373"/>
      <c r="AG200" s="373"/>
      <c r="AH200" s="373"/>
      <c r="AI200" s="373"/>
      <c r="AJ200" s="373"/>
      <c r="AK200" s="373"/>
      <c r="AL200" s="373"/>
      <c r="AM200" s="373"/>
      <c r="AN200" s="373"/>
      <c r="AO200" s="373"/>
      <c r="AP200" s="373"/>
      <c r="AQ200" s="373"/>
      <c r="AR200" s="373"/>
      <c r="AS200" s="373"/>
    </row>
    <row r="201" spans="1:46" ht="38.25" customHeight="1">
      <c r="A201" s="433" t="s">
        <v>302</v>
      </c>
      <c r="B201" s="425" t="s">
        <v>303</v>
      </c>
      <c r="C201" s="439">
        <v>4.5</v>
      </c>
      <c r="D201" s="378"/>
      <c r="E201" s="378"/>
      <c r="F201" s="378"/>
      <c r="G201" s="378"/>
      <c r="H201" s="378"/>
      <c r="I201" s="249"/>
      <c r="J201" s="249"/>
      <c r="K201" s="249"/>
      <c r="L201" s="249"/>
      <c r="M201" s="249"/>
      <c r="N201" s="249"/>
      <c r="O201" s="424"/>
      <c r="P201" s="373"/>
      <c r="Q201" s="373"/>
      <c r="R201" s="373"/>
      <c r="S201" s="373"/>
      <c r="T201" s="373"/>
      <c r="U201" s="373"/>
      <c r="V201" s="373"/>
      <c r="W201" s="373"/>
      <c r="X201" s="373"/>
      <c r="Y201" s="373"/>
      <c r="Z201" s="373"/>
      <c r="AA201" s="373"/>
      <c r="AB201" s="373"/>
      <c r="AC201" s="373"/>
      <c r="AD201" s="373"/>
      <c r="AE201" s="373"/>
      <c r="AF201" s="373"/>
      <c r="AG201" s="373"/>
      <c r="AH201" s="373"/>
      <c r="AI201" s="373"/>
      <c r="AJ201" s="373"/>
      <c r="AK201" s="373"/>
      <c r="AL201" s="373"/>
      <c r="AM201" s="373"/>
      <c r="AN201" s="373"/>
      <c r="AO201" s="373"/>
      <c r="AP201" s="373"/>
      <c r="AQ201" s="373"/>
      <c r="AR201" s="373"/>
      <c r="AS201" s="373"/>
    </row>
    <row r="202" spans="1:46" ht="43.5" customHeight="1">
      <c r="A202" s="435"/>
      <c r="B202" s="430"/>
      <c r="C202" s="436"/>
      <c r="D202" s="249"/>
      <c r="E202" s="249"/>
      <c r="F202" s="249"/>
      <c r="G202" s="249"/>
      <c r="H202" s="249"/>
      <c r="I202" s="249"/>
      <c r="J202" s="249"/>
      <c r="K202" s="249"/>
      <c r="L202" s="249"/>
      <c r="M202" s="249"/>
      <c r="N202" s="249"/>
      <c r="O202" s="249"/>
      <c r="P202" s="424"/>
      <c r="Q202" s="373"/>
      <c r="R202" s="373"/>
      <c r="S202" s="373"/>
      <c r="T202" s="373"/>
      <c r="U202" s="373"/>
      <c r="V202" s="373"/>
      <c r="W202" s="373"/>
      <c r="X202" s="373"/>
      <c r="Y202" s="373"/>
      <c r="Z202" s="373"/>
      <c r="AA202" s="373"/>
      <c r="AB202" s="373"/>
      <c r="AC202" s="373"/>
      <c r="AD202" s="373"/>
      <c r="AE202" s="373"/>
      <c r="AF202" s="373"/>
      <c r="AG202" s="373"/>
      <c r="AH202" s="373"/>
      <c r="AI202" s="373"/>
      <c r="AJ202" s="373"/>
      <c r="AK202" s="373"/>
      <c r="AL202" s="373"/>
      <c r="AM202" s="373"/>
      <c r="AN202" s="373"/>
      <c r="AO202" s="373"/>
      <c r="AP202" s="373"/>
      <c r="AQ202" s="373"/>
      <c r="AR202" s="373"/>
      <c r="AS202" s="373"/>
      <c r="AT202" s="373"/>
    </row>
    <row r="203" spans="1:46" ht="96" customHeight="1">
      <c r="A203" s="1435" t="s">
        <v>304</v>
      </c>
      <c r="B203" s="1435"/>
      <c r="C203" s="1435"/>
      <c r="D203" s="249"/>
      <c r="E203" s="249"/>
      <c r="F203" s="249"/>
      <c r="G203" s="249"/>
      <c r="H203" s="249"/>
      <c r="I203" s="249"/>
      <c r="J203" s="249"/>
      <c r="K203" s="249"/>
      <c r="L203" s="249"/>
      <c r="M203" s="249"/>
      <c r="N203" s="249"/>
      <c r="O203" s="249"/>
      <c r="P203" s="424"/>
      <c r="Q203" s="373"/>
      <c r="R203" s="373"/>
      <c r="S203" s="373"/>
      <c r="T203" s="373"/>
      <c r="U203" s="373"/>
      <c r="V203" s="373"/>
      <c r="W203" s="373"/>
      <c r="X203" s="373"/>
      <c r="Y203" s="373"/>
      <c r="Z203" s="373"/>
      <c r="AA203" s="373"/>
      <c r="AB203" s="373"/>
      <c r="AC203" s="373"/>
      <c r="AD203" s="373"/>
      <c r="AE203" s="373"/>
      <c r="AF203" s="373"/>
      <c r="AG203" s="373"/>
      <c r="AH203" s="373"/>
      <c r="AI203" s="373"/>
      <c r="AJ203" s="373"/>
      <c r="AK203" s="373"/>
      <c r="AL203" s="373"/>
      <c r="AM203" s="373"/>
      <c r="AN203" s="373"/>
      <c r="AO203" s="373"/>
      <c r="AP203" s="373"/>
      <c r="AQ203" s="373"/>
      <c r="AR203" s="373"/>
      <c r="AS203" s="373"/>
      <c r="AT203" s="373"/>
    </row>
    <row r="204" spans="1:46" ht="43.5" customHeight="1">
      <c r="A204" s="1463" t="s">
        <v>305</v>
      </c>
      <c r="B204" s="1463"/>
      <c r="C204" s="1463"/>
      <c r="D204" s="249"/>
      <c r="E204" s="249"/>
      <c r="F204" s="249"/>
      <c r="G204" s="249"/>
      <c r="H204" s="249"/>
      <c r="I204" s="249"/>
      <c r="J204" s="249"/>
      <c r="K204" s="249"/>
      <c r="L204" s="249"/>
      <c r="M204" s="249"/>
      <c r="N204" s="249"/>
      <c r="O204" s="249"/>
      <c r="P204" s="424"/>
      <c r="Q204" s="373"/>
      <c r="R204" s="373"/>
      <c r="S204" s="373"/>
      <c r="T204" s="373"/>
      <c r="U204" s="373"/>
      <c r="V204" s="373"/>
      <c r="W204" s="373"/>
      <c r="X204" s="373"/>
      <c r="Y204" s="373"/>
      <c r="Z204" s="373"/>
      <c r="AA204" s="373"/>
      <c r="AB204" s="373"/>
      <c r="AC204" s="373"/>
      <c r="AD204" s="373"/>
      <c r="AE204" s="373"/>
      <c r="AF204" s="373"/>
      <c r="AG204" s="373"/>
      <c r="AH204" s="373"/>
      <c r="AI204" s="373"/>
      <c r="AJ204" s="373"/>
      <c r="AK204" s="373"/>
      <c r="AL204" s="373"/>
      <c r="AM204" s="373"/>
      <c r="AN204" s="373"/>
      <c r="AO204" s="373"/>
      <c r="AP204" s="373"/>
      <c r="AQ204" s="373"/>
      <c r="AR204" s="373"/>
      <c r="AS204" s="373"/>
      <c r="AT204" s="373"/>
    </row>
    <row r="205" spans="1:46" ht="15" customHeight="1">
      <c r="A205" s="365"/>
      <c r="B205" s="365"/>
      <c r="C205" s="365"/>
      <c r="D205" s="249"/>
      <c r="E205" s="249"/>
      <c r="F205" s="249"/>
      <c r="G205" s="249"/>
      <c r="H205" s="249"/>
      <c r="I205" s="249"/>
      <c r="J205" s="249"/>
      <c r="K205" s="249"/>
      <c r="L205" s="249"/>
      <c r="M205" s="249"/>
      <c r="N205" s="249"/>
      <c r="O205" s="249"/>
      <c r="P205" s="424"/>
      <c r="Q205" s="373"/>
      <c r="R205" s="373"/>
      <c r="S205" s="373"/>
      <c r="T205" s="373"/>
      <c r="U205" s="373"/>
      <c r="V205" s="373"/>
      <c r="W205" s="373"/>
      <c r="X205" s="373"/>
      <c r="Y205" s="373"/>
      <c r="Z205" s="373"/>
      <c r="AA205" s="373"/>
      <c r="AB205" s="373"/>
      <c r="AC205" s="373"/>
      <c r="AD205" s="373"/>
      <c r="AE205" s="373"/>
      <c r="AF205" s="373"/>
      <c r="AG205" s="373"/>
      <c r="AH205" s="373"/>
      <c r="AI205" s="373"/>
      <c r="AJ205" s="373"/>
      <c r="AK205" s="373"/>
      <c r="AL205" s="373"/>
      <c r="AM205" s="373"/>
      <c r="AN205" s="373"/>
      <c r="AO205" s="373"/>
      <c r="AP205" s="373"/>
      <c r="AQ205" s="373"/>
      <c r="AR205" s="373"/>
      <c r="AS205" s="373"/>
      <c r="AT205" s="373"/>
    </row>
    <row r="206" spans="1:46" ht="31.5">
      <c r="A206" s="340" t="s">
        <v>40</v>
      </c>
      <c r="B206" s="340" t="s">
        <v>7</v>
      </c>
      <c r="C206" s="341" t="s">
        <v>117</v>
      </c>
      <c r="D206" s="249"/>
      <c r="E206" s="249"/>
      <c r="F206" s="249"/>
      <c r="G206" s="249"/>
      <c r="H206" s="249"/>
      <c r="I206" s="249"/>
      <c r="J206" s="249"/>
      <c r="K206" s="249"/>
      <c r="L206" s="249"/>
      <c r="M206" s="249"/>
      <c r="N206" s="249"/>
      <c r="O206" s="249"/>
      <c r="P206" s="424"/>
      <c r="Q206" s="373"/>
      <c r="R206" s="373"/>
      <c r="S206" s="373"/>
      <c r="T206" s="373"/>
      <c r="U206" s="373"/>
      <c r="V206" s="373"/>
      <c r="W206" s="373"/>
      <c r="X206" s="373"/>
      <c r="Y206" s="373"/>
      <c r="Z206" s="373"/>
      <c r="AA206" s="373"/>
      <c r="AB206" s="373"/>
      <c r="AC206" s="373"/>
      <c r="AD206" s="373"/>
      <c r="AE206" s="373"/>
      <c r="AF206" s="373"/>
      <c r="AG206" s="373"/>
      <c r="AH206" s="373"/>
      <c r="AI206" s="373"/>
      <c r="AJ206" s="373"/>
      <c r="AK206" s="373"/>
      <c r="AL206" s="373"/>
      <c r="AM206" s="373"/>
      <c r="AN206" s="373"/>
      <c r="AO206" s="373"/>
      <c r="AP206" s="373"/>
      <c r="AQ206" s="373"/>
      <c r="AR206" s="373"/>
      <c r="AS206" s="373"/>
      <c r="AT206" s="373"/>
    </row>
    <row r="207" spans="1:46" ht="15">
      <c r="A207" s="432">
        <v>1</v>
      </c>
      <c r="B207" s="432">
        <v>2</v>
      </c>
      <c r="C207" s="432">
        <v>3</v>
      </c>
      <c r="D207" s="249"/>
      <c r="E207" s="249"/>
      <c r="F207" s="249"/>
      <c r="G207" s="249"/>
      <c r="H207" s="249"/>
      <c r="I207" s="249"/>
      <c r="J207" s="249"/>
      <c r="K207" s="249"/>
      <c r="L207" s="249"/>
      <c r="M207" s="249"/>
      <c r="N207" s="249"/>
      <c r="O207" s="249"/>
      <c r="P207" s="424"/>
      <c r="Q207" s="373"/>
      <c r="R207" s="373"/>
      <c r="S207" s="373"/>
      <c r="T207" s="373"/>
      <c r="U207" s="373"/>
      <c r="V207" s="373"/>
      <c r="W207" s="373"/>
      <c r="X207" s="373"/>
      <c r="Y207" s="373"/>
      <c r="Z207" s="373"/>
      <c r="AA207" s="373"/>
      <c r="AB207" s="373"/>
      <c r="AC207" s="373"/>
      <c r="AD207" s="373"/>
      <c r="AE207" s="373"/>
      <c r="AF207" s="373"/>
      <c r="AG207" s="373"/>
      <c r="AH207" s="373"/>
      <c r="AI207" s="373"/>
      <c r="AJ207" s="373"/>
      <c r="AK207" s="373"/>
      <c r="AL207" s="373"/>
      <c r="AM207" s="373"/>
      <c r="AN207" s="373"/>
      <c r="AO207" s="373"/>
      <c r="AP207" s="373"/>
      <c r="AQ207" s="373"/>
      <c r="AR207" s="373"/>
      <c r="AS207" s="373"/>
      <c r="AT207" s="373"/>
    </row>
    <row r="208" spans="1:46" ht="40.5" customHeight="1">
      <c r="A208" s="433" t="s">
        <v>306</v>
      </c>
      <c r="B208" s="425" t="s">
        <v>307</v>
      </c>
      <c r="C208" s="437">
        <f>C192</f>
        <v>24.9</v>
      </c>
      <c r="D208" s="438">
        <f>C208-(C209+C210+C211)</f>
        <v>0</v>
      </c>
      <c r="E208" s="378"/>
      <c r="F208" s="378"/>
      <c r="G208" s="249"/>
      <c r="H208" s="249"/>
      <c r="I208" s="249"/>
      <c r="J208" s="249"/>
      <c r="K208" s="249"/>
      <c r="L208" s="249"/>
      <c r="M208" s="249"/>
      <c r="N208" s="249"/>
      <c r="O208" s="424"/>
      <c r="P208" s="443"/>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row>
    <row r="209" spans="1:46" ht="33" customHeight="1">
      <c r="A209" s="433" t="s">
        <v>308</v>
      </c>
      <c r="B209" s="425" t="s">
        <v>309</v>
      </c>
      <c r="C209" s="439"/>
      <c r="D209" s="378"/>
      <c r="E209" s="378"/>
      <c r="F209" s="378"/>
      <c r="G209" s="249"/>
      <c r="H209" s="249"/>
      <c r="I209" s="249"/>
      <c r="J209" s="249"/>
      <c r="K209" s="249"/>
      <c r="L209" s="249"/>
      <c r="M209" s="249"/>
      <c r="N209" s="249"/>
      <c r="O209" s="424"/>
      <c r="P209" s="373"/>
      <c r="Q209" s="373"/>
      <c r="R209" s="373"/>
      <c r="S209" s="373"/>
      <c r="T209" s="373"/>
      <c r="U209" s="373"/>
      <c r="V209" s="373"/>
      <c r="W209" s="373"/>
      <c r="X209" s="373"/>
      <c r="Y209" s="373"/>
      <c r="Z209" s="373"/>
      <c r="AA209" s="373"/>
      <c r="AB209" s="373"/>
      <c r="AC209" s="373"/>
      <c r="AD209" s="373"/>
      <c r="AE209" s="373"/>
      <c r="AF209" s="373"/>
      <c r="AG209" s="373"/>
      <c r="AH209" s="373"/>
      <c r="AI209" s="373"/>
      <c r="AJ209" s="373"/>
      <c r="AK209" s="373"/>
      <c r="AL209" s="373"/>
      <c r="AM209" s="373"/>
      <c r="AN209" s="373"/>
      <c r="AO209" s="373"/>
      <c r="AP209" s="373"/>
      <c r="AQ209" s="373"/>
      <c r="AR209" s="373"/>
      <c r="AS209" s="373"/>
    </row>
    <row r="210" spans="1:46" ht="19.5" customHeight="1">
      <c r="A210" s="433" t="s">
        <v>310</v>
      </c>
      <c r="B210" s="425" t="s">
        <v>311</v>
      </c>
      <c r="C210" s="439">
        <v>24.9</v>
      </c>
      <c r="D210" s="378"/>
      <c r="E210" s="378"/>
      <c r="F210" s="378"/>
      <c r="G210" s="249"/>
      <c r="H210" s="249"/>
      <c r="I210" s="249"/>
      <c r="J210" s="249"/>
      <c r="K210" s="249"/>
      <c r="L210" s="249"/>
      <c r="M210" s="249"/>
      <c r="N210" s="249"/>
      <c r="O210" s="424"/>
      <c r="P210" s="373"/>
      <c r="Q210" s="373"/>
      <c r="R210" s="373"/>
      <c r="S210" s="373"/>
      <c r="T210" s="373"/>
      <c r="U210" s="373"/>
      <c r="V210" s="373"/>
      <c r="W210" s="373"/>
      <c r="X210" s="373"/>
      <c r="Y210" s="373"/>
      <c r="Z210" s="373"/>
      <c r="AA210" s="373"/>
      <c r="AB210" s="373"/>
      <c r="AC210" s="373"/>
      <c r="AD210" s="373"/>
      <c r="AE210" s="373"/>
      <c r="AF210" s="373"/>
      <c r="AG210" s="373"/>
      <c r="AH210" s="373"/>
      <c r="AI210" s="373"/>
      <c r="AJ210" s="373"/>
      <c r="AK210" s="373"/>
      <c r="AL210" s="373"/>
      <c r="AM210" s="373"/>
      <c r="AN210" s="373"/>
      <c r="AO210" s="373"/>
      <c r="AP210" s="373"/>
      <c r="AQ210" s="373"/>
      <c r="AR210" s="373"/>
      <c r="AS210" s="373"/>
    </row>
    <row r="211" spans="1:46" ht="21" customHeight="1">
      <c r="A211" s="433" t="s">
        <v>312</v>
      </c>
      <c r="B211" s="425" t="s">
        <v>313</v>
      </c>
      <c r="C211" s="439"/>
      <c r="D211" s="378"/>
      <c r="E211" s="378"/>
      <c r="F211" s="378"/>
      <c r="G211" s="249"/>
      <c r="H211" s="249"/>
      <c r="I211" s="249"/>
      <c r="J211" s="249"/>
      <c r="K211" s="249"/>
      <c r="L211" s="249"/>
      <c r="M211" s="249"/>
      <c r="N211" s="249"/>
      <c r="O211" s="424"/>
      <c r="P211" s="373"/>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row>
    <row r="212" spans="1:46" ht="38.25" customHeight="1">
      <c r="A212" s="433" t="s">
        <v>314</v>
      </c>
      <c r="B212" s="425" t="s">
        <v>315</v>
      </c>
      <c r="C212" s="439"/>
      <c r="D212" s="378"/>
      <c r="E212" s="378"/>
      <c r="F212" s="378"/>
      <c r="G212" s="249"/>
      <c r="H212" s="249"/>
      <c r="I212" s="249"/>
      <c r="J212" s="249"/>
      <c r="K212" s="249"/>
      <c r="L212" s="249"/>
      <c r="M212" s="249"/>
      <c r="N212" s="249"/>
      <c r="O212" s="424"/>
      <c r="P212" s="373"/>
      <c r="Q212" s="373"/>
      <c r="R212" s="373"/>
      <c r="S212" s="373"/>
      <c r="T212" s="373"/>
      <c r="U212" s="373"/>
      <c r="V212" s="373"/>
      <c r="W212" s="373"/>
      <c r="X212" s="373"/>
      <c r="Y212" s="373"/>
      <c r="Z212" s="373"/>
      <c r="AA212" s="373"/>
      <c r="AB212" s="373"/>
      <c r="AC212" s="373"/>
      <c r="AD212" s="373"/>
      <c r="AE212" s="373"/>
      <c r="AF212" s="373"/>
      <c r="AG212" s="373"/>
      <c r="AH212" s="373"/>
      <c r="AI212" s="373"/>
      <c r="AJ212" s="373"/>
      <c r="AK212" s="373"/>
      <c r="AL212" s="373"/>
      <c r="AM212" s="373"/>
      <c r="AN212" s="373"/>
      <c r="AO212" s="373"/>
      <c r="AP212" s="373"/>
      <c r="AQ212" s="373"/>
      <c r="AR212" s="373"/>
      <c r="AS212" s="373"/>
    </row>
    <row r="213" spans="1:46" ht="25.5" customHeight="1">
      <c r="A213" s="433" t="s">
        <v>316</v>
      </c>
      <c r="B213" s="425" t="s">
        <v>317</v>
      </c>
      <c r="C213" s="439"/>
      <c r="D213" s="378"/>
      <c r="E213" s="378"/>
      <c r="F213" s="378"/>
      <c r="G213" s="249"/>
      <c r="H213" s="249"/>
      <c r="I213" s="249"/>
      <c r="J213" s="249"/>
      <c r="K213" s="249"/>
      <c r="L213" s="249"/>
      <c r="M213" s="249"/>
      <c r="N213" s="249"/>
      <c r="O213" s="424"/>
      <c r="P213" s="373"/>
      <c r="Q213" s="373"/>
      <c r="R213" s="373"/>
      <c r="S213" s="373"/>
      <c r="T213" s="373"/>
      <c r="U213" s="373"/>
      <c r="V213" s="373"/>
      <c r="W213" s="373"/>
      <c r="X213" s="373"/>
      <c r="Y213" s="373"/>
      <c r="Z213" s="373"/>
      <c r="AA213" s="373"/>
      <c r="AB213" s="373"/>
      <c r="AC213" s="373"/>
      <c r="AD213" s="373"/>
      <c r="AE213" s="373"/>
      <c r="AF213" s="373"/>
      <c r="AG213" s="373"/>
      <c r="AH213" s="373"/>
      <c r="AI213" s="373"/>
      <c r="AJ213" s="373"/>
      <c r="AK213" s="373"/>
      <c r="AL213" s="373"/>
      <c r="AM213" s="373"/>
      <c r="AN213" s="373"/>
      <c r="AO213" s="373"/>
      <c r="AP213" s="373"/>
      <c r="AQ213" s="373"/>
      <c r="AR213" s="373"/>
      <c r="AS213" s="373"/>
    </row>
    <row r="214" spans="1:46" ht="15.75">
      <c r="A214" s="435"/>
      <c r="B214" s="430"/>
      <c r="C214" s="436"/>
      <c r="D214" s="378"/>
      <c r="E214" s="378"/>
      <c r="F214" s="378"/>
      <c r="G214" s="249"/>
      <c r="H214" s="249"/>
      <c r="I214" s="249"/>
      <c r="J214" s="249"/>
      <c r="K214" s="249"/>
      <c r="L214" s="249"/>
      <c r="M214" s="249"/>
      <c r="N214" s="249"/>
      <c r="O214" s="249"/>
      <c r="P214" s="424"/>
      <c r="Q214" s="373"/>
      <c r="R214" s="373"/>
      <c r="S214" s="373"/>
      <c r="T214" s="373"/>
      <c r="U214" s="373"/>
      <c r="V214" s="373"/>
      <c r="W214" s="373"/>
      <c r="X214" s="373"/>
      <c r="Y214" s="373"/>
      <c r="Z214" s="373"/>
      <c r="AA214" s="373"/>
      <c r="AB214" s="373"/>
      <c r="AC214" s="373"/>
      <c r="AD214" s="373"/>
      <c r="AE214" s="373"/>
      <c r="AF214" s="373"/>
      <c r="AG214" s="373"/>
      <c r="AH214" s="373"/>
      <c r="AI214" s="373"/>
      <c r="AJ214" s="373"/>
      <c r="AK214" s="373"/>
      <c r="AL214" s="373"/>
      <c r="AM214" s="373"/>
      <c r="AN214" s="373"/>
      <c r="AO214" s="373"/>
      <c r="AP214" s="373"/>
      <c r="AQ214" s="373"/>
      <c r="AR214" s="373"/>
      <c r="AS214" s="373"/>
      <c r="AT214" s="373"/>
    </row>
    <row r="215" spans="1:46" ht="49.5" customHeight="1">
      <c r="A215" s="176" t="s">
        <v>318</v>
      </c>
      <c r="B215" s="444"/>
      <c r="C215" s="445" t="s">
        <v>335</v>
      </c>
      <c r="D215" s="444"/>
      <c r="E215" s="446" t="s">
        <v>344</v>
      </c>
      <c r="F215" s="378"/>
      <c r="G215" s="446"/>
      <c r="H215" s="378"/>
      <c r="I215" s="378"/>
      <c r="J215" s="378"/>
      <c r="K215" s="378"/>
      <c r="L215" s="249"/>
      <c r="M215" s="249"/>
      <c r="N215" s="249"/>
      <c r="O215" s="249"/>
      <c r="P215" s="249"/>
      <c r="Q215" s="373"/>
      <c r="R215" s="373"/>
      <c r="S215" s="373"/>
      <c r="T215" s="373"/>
      <c r="U215" s="373"/>
      <c r="V215" s="373"/>
      <c r="W215" s="373"/>
      <c r="X215" s="373"/>
      <c r="Y215" s="373"/>
      <c r="Z215" s="373"/>
      <c r="AA215" s="373"/>
      <c r="AB215" s="373"/>
      <c r="AC215" s="373"/>
      <c r="AD215" s="373"/>
      <c r="AE215" s="373"/>
      <c r="AF215" s="373"/>
      <c r="AG215" s="373"/>
      <c r="AH215" s="373"/>
      <c r="AI215" s="373"/>
      <c r="AJ215" s="373"/>
      <c r="AK215" s="373"/>
      <c r="AL215" s="373"/>
      <c r="AM215" s="373"/>
      <c r="AN215" s="373"/>
      <c r="AO215" s="373"/>
      <c r="AP215" s="373"/>
      <c r="AQ215" s="373"/>
      <c r="AR215" s="373"/>
      <c r="AS215" s="373"/>
      <c r="AT215" s="373"/>
    </row>
    <row r="216" spans="1:46" ht="15">
      <c r="A216" s="180"/>
      <c r="B216" s="444"/>
      <c r="C216" s="447" t="s">
        <v>319</v>
      </c>
      <c r="D216" s="448"/>
      <c r="E216" s="447" t="s">
        <v>320</v>
      </c>
      <c r="F216" s="338"/>
      <c r="G216" s="447" t="s">
        <v>321</v>
      </c>
      <c r="H216" s="378"/>
      <c r="I216" s="378"/>
      <c r="J216" s="378"/>
      <c r="K216" s="378"/>
      <c r="L216" s="249"/>
      <c r="M216" s="249"/>
      <c r="N216" s="249"/>
      <c r="O216" s="249"/>
      <c r="P216" s="249"/>
      <c r="Q216" s="373"/>
      <c r="R216" s="373"/>
      <c r="S216" s="373"/>
      <c r="T216" s="373"/>
      <c r="U216" s="373"/>
      <c r="V216" s="373"/>
      <c r="W216" s="373"/>
      <c r="X216" s="373"/>
      <c r="Y216" s="373"/>
      <c r="Z216" s="373"/>
      <c r="AA216" s="373"/>
      <c r="AB216" s="373"/>
      <c r="AC216" s="373"/>
      <c r="AD216" s="373"/>
      <c r="AE216" s="373"/>
      <c r="AF216" s="373"/>
      <c r="AG216" s="373"/>
      <c r="AH216" s="373"/>
      <c r="AI216" s="373"/>
      <c r="AJ216" s="373"/>
      <c r="AK216" s="373"/>
      <c r="AL216" s="373"/>
      <c r="AM216" s="373"/>
      <c r="AN216" s="373"/>
      <c r="AO216" s="373"/>
      <c r="AP216" s="373"/>
      <c r="AQ216" s="373"/>
      <c r="AR216" s="373"/>
      <c r="AS216" s="373"/>
      <c r="AT216" s="373"/>
    </row>
    <row r="217" spans="1:46" ht="15">
      <c r="A217" s="444"/>
      <c r="B217" s="444"/>
      <c r="C217" s="445" t="s">
        <v>345</v>
      </c>
      <c r="D217" s="444"/>
      <c r="E217" s="446" t="s">
        <v>346</v>
      </c>
      <c r="F217" s="378"/>
      <c r="G217" s="449">
        <v>44193</v>
      </c>
      <c r="H217" s="378"/>
      <c r="I217" s="378"/>
      <c r="J217" s="378"/>
      <c r="K217" s="378"/>
      <c r="L217" s="249"/>
      <c r="M217" s="249"/>
      <c r="N217" s="249"/>
      <c r="O217" s="249"/>
      <c r="P217" s="249"/>
      <c r="Q217" s="373"/>
      <c r="R217" s="373"/>
      <c r="S217" s="373"/>
      <c r="T217" s="373"/>
      <c r="U217" s="373"/>
      <c r="V217" s="373"/>
      <c r="W217" s="373"/>
      <c r="X217" s="373"/>
      <c r="Y217" s="373"/>
      <c r="Z217" s="373"/>
      <c r="AA217" s="373"/>
      <c r="AB217" s="373"/>
      <c r="AC217" s="373"/>
      <c r="AD217" s="373"/>
      <c r="AE217" s="373"/>
      <c r="AF217" s="373"/>
      <c r="AG217" s="373"/>
      <c r="AH217" s="373"/>
      <c r="AI217" s="373"/>
      <c r="AJ217" s="373"/>
      <c r="AK217" s="373"/>
      <c r="AL217" s="373"/>
      <c r="AM217" s="373"/>
      <c r="AN217" s="373"/>
      <c r="AO217" s="373"/>
      <c r="AP217" s="373"/>
      <c r="AQ217" s="373"/>
      <c r="AR217" s="373"/>
      <c r="AS217" s="373"/>
      <c r="AT217" s="373"/>
    </row>
    <row r="218" spans="1:46" ht="15">
      <c r="A218" s="444"/>
      <c r="B218" s="444"/>
      <c r="C218" s="336" t="s">
        <v>322</v>
      </c>
      <c r="D218" s="444"/>
      <c r="E218" s="450" t="s">
        <v>323</v>
      </c>
      <c r="F218" s="378"/>
      <c r="G218" s="338" t="s">
        <v>324</v>
      </c>
      <c r="H218" s="378"/>
      <c r="I218" s="378"/>
      <c r="J218" s="378"/>
      <c r="K218" s="378"/>
      <c r="L218" s="249"/>
      <c r="M218" s="249"/>
      <c r="N218" s="249"/>
      <c r="O218" s="249"/>
      <c r="P218" s="249"/>
      <c r="Q218" s="373"/>
      <c r="R218" s="373"/>
      <c r="S218" s="373"/>
      <c r="T218" s="373"/>
      <c r="U218" s="373"/>
      <c r="V218" s="373"/>
      <c r="W218" s="373"/>
      <c r="X218" s="373"/>
      <c r="Y218" s="373"/>
      <c r="Z218" s="373"/>
      <c r="AA218" s="373"/>
      <c r="AB218" s="373"/>
      <c r="AC218" s="373"/>
      <c r="AD218" s="373"/>
      <c r="AE218" s="373"/>
      <c r="AF218" s="373"/>
      <c r="AG218" s="373"/>
      <c r="AH218" s="373"/>
      <c r="AI218" s="373"/>
      <c r="AJ218" s="373"/>
      <c r="AK218" s="373"/>
      <c r="AL218" s="373"/>
      <c r="AM218" s="373"/>
      <c r="AN218" s="373"/>
      <c r="AO218" s="373"/>
      <c r="AP218" s="373"/>
      <c r="AQ218" s="373"/>
      <c r="AR218" s="373"/>
      <c r="AS218" s="373"/>
      <c r="AT218" s="373"/>
    </row>
    <row r="219" spans="1:46" ht="15">
      <c r="A219" s="444"/>
      <c r="B219" s="444"/>
      <c r="C219" s="444"/>
      <c r="D219" s="444"/>
      <c r="E219" s="378"/>
      <c r="F219" s="378"/>
      <c r="G219" s="378"/>
      <c r="H219" s="378"/>
      <c r="I219" s="378"/>
      <c r="J219" s="378"/>
      <c r="K219" s="378"/>
      <c r="L219" s="249"/>
      <c r="M219" s="249"/>
      <c r="N219" s="249"/>
      <c r="O219" s="249"/>
      <c r="P219" s="249"/>
      <c r="Q219" s="373"/>
      <c r="R219" s="373"/>
      <c r="S219" s="373"/>
      <c r="T219" s="373"/>
      <c r="U219" s="373"/>
      <c r="V219" s="373"/>
      <c r="W219" s="373"/>
      <c r="X219" s="373"/>
      <c r="Y219" s="373"/>
      <c r="Z219" s="373"/>
      <c r="AA219" s="373"/>
      <c r="AB219" s="373"/>
      <c r="AC219" s="373"/>
      <c r="AD219" s="373"/>
      <c r="AE219" s="373"/>
      <c r="AF219" s="373"/>
      <c r="AG219" s="373"/>
      <c r="AH219" s="373"/>
      <c r="AI219" s="373"/>
      <c r="AJ219" s="373"/>
      <c r="AK219" s="373"/>
      <c r="AL219" s="373"/>
      <c r="AM219" s="373"/>
      <c r="AN219" s="373"/>
      <c r="AO219" s="373"/>
      <c r="AP219" s="373"/>
      <c r="AQ219" s="373"/>
      <c r="AR219" s="373"/>
      <c r="AS219" s="373"/>
      <c r="AT219" s="373"/>
    </row>
    <row r="220" spans="1:46" ht="12.75" customHeight="1">
      <c r="A220" s="444"/>
      <c r="B220" s="444"/>
      <c r="C220" s="444"/>
      <c r="D220" s="444"/>
      <c r="E220" s="378"/>
      <c r="F220" s="378"/>
      <c r="G220" s="378"/>
      <c r="H220" s="378"/>
      <c r="I220" s="378"/>
      <c r="J220" s="378"/>
      <c r="K220" s="378"/>
      <c r="L220" s="249"/>
      <c r="M220" s="249"/>
      <c r="N220" s="249"/>
      <c r="O220" s="249"/>
      <c r="P220" s="249"/>
    </row>
    <row r="221" spans="1:46" ht="12.75" customHeight="1">
      <c r="A221" s="444"/>
      <c r="B221" s="444"/>
      <c r="C221" s="444"/>
      <c r="D221" s="444"/>
      <c r="E221" s="378"/>
      <c r="F221" s="378"/>
      <c r="G221" s="378"/>
      <c r="H221" s="378"/>
      <c r="I221" s="378"/>
      <c r="J221" s="378"/>
      <c r="K221" s="378"/>
      <c r="L221" s="249"/>
      <c r="M221" s="249"/>
      <c r="N221" s="249"/>
      <c r="O221" s="249"/>
      <c r="P221" s="249"/>
    </row>
    <row r="222" spans="1:46" ht="12.75" customHeight="1">
      <c r="A222" s="444"/>
      <c r="B222" s="444"/>
      <c r="C222" s="444"/>
      <c r="D222" s="444"/>
      <c r="E222" s="378"/>
      <c r="F222" s="378"/>
      <c r="G222" s="378"/>
      <c r="H222" s="378"/>
      <c r="I222" s="378"/>
      <c r="J222" s="378"/>
      <c r="K222" s="378"/>
      <c r="L222" s="249"/>
      <c r="M222" s="249"/>
      <c r="N222" s="249"/>
      <c r="O222" s="249"/>
      <c r="P222" s="249"/>
    </row>
    <row r="223" spans="1:46" ht="12.75" customHeight="1">
      <c r="A223" s="444"/>
      <c r="B223" s="444"/>
      <c r="C223" s="444"/>
      <c r="D223" s="444"/>
      <c r="E223" s="378"/>
      <c r="F223" s="378"/>
      <c r="G223" s="378"/>
      <c r="H223" s="378"/>
      <c r="I223" s="378"/>
      <c r="J223" s="378"/>
      <c r="K223" s="378"/>
      <c r="L223" s="249"/>
      <c r="M223" s="249"/>
      <c r="N223" s="249"/>
      <c r="O223" s="249"/>
      <c r="P223" s="249"/>
    </row>
    <row r="224" spans="1:46" ht="12.75" customHeight="1">
      <c r="A224" s="444"/>
      <c r="B224" s="444"/>
      <c r="C224" s="444"/>
      <c r="D224" s="444"/>
      <c r="E224" s="378"/>
      <c r="F224" s="378"/>
      <c r="G224" s="378"/>
      <c r="H224" s="378"/>
      <c r="I224" s="378"/>
      <c r="J224" s="378"/>
      <c r="K224" s="378"/>
      <c r="L224" s="249"/>
      <c r="M224" s="249"/>
      <c r="N224" s="249"/>
      <c r="O224" s="249"/>
      <c r="P224" s="249"/>
    </row>
    <row r="225" spans="1:16" ht="12.75" customHeight="1">
      <c r="A225" s="444"/>
      <c r="B225" s="444"/>
      <c r="C225" s="444"/>
      <c r="D225" s="444"/>
      <c r="E225" s="378"/>
      <c r="F225" s="378"/>
      <c r="G225" s="378"/>
      <c r="H225" s="378"/>
      <c r="I225" s="378"/>
      <c r="J225" s="378"/>
      <c r="K225" s="378"/>
      <c r="L225" s="249"/>
      <c r="M225" s="249"/>
      <c r="N225" s="249"/>
      <c r="O225" s="249"/>
      <c r="P225" s="249"/>
    </row>
    <row r="226" spans="1:16" ht="12.75" customHeight="1">
      <c r="A226" s="444"/>
      <c r="B226" s="444"/>
      <c r="C226" s="444"/>
      <c r="D226" s="444"/>
      <c r="E226" s="378"/>
      <c r="F226" s="378"/>
      <c r="G226" s="378"/>
      <c r="H226" s="378"/>
      <c r="I226" s="378"/>
      <c r="J226" s="378"/>
      <c r="K226" s="378"/>
      <c r="L226" s="249"/>
      <c r="M226" s="249"/>
      <c r="N226" s="249"/>
      <c r="O226" s="249"/>
      <c r="P226" s="249"/>
    </row>
    <row r="227" spans="1:16" ht="12.75" customHeight="1">
      <c r="A227" s="444"/>
      <c r="B227" s="444"/>
      <c r="C227" s="444"/>
      <c r="D227" s="444"/>
      <c r="E227" s="378"/>
      <c r="F227" s="378"/>
      <c r="G227" s="378"/>
      <c r="H227" s="378"/>
      <c r="I227" s="378"/>
      <c r="J227" s="378"/>
      <c r="K227" s="378"/>
      <c r="L227" s="249"/>
      <c r="M227" s="249"/>
      <c r="N227" s="249"/>
      <c r="O227" s="249"/>
      <c r="P227" s="249"/>
    </row>
    <row r="228" spans="1:16" ht="12.75" customHeight="1">
      <c r="A228" s="444"/>
      <c r="B228" s="444"/>
      <c r="C228" s="444"/>
      <c r="D228" s="444"/>
      <c r="E228" s="378"/>
      <c r="F228" s="378"/>
      <c r="G228" s="378"/>
      <c r="H228" s="378"/>
      <c r="I228" s="378"/>
      <c r="J228" s="378"/>
      <c r="K228" s="378"/>
      <c r="L228" s="249"/>
      <c r="M228" s="249"/>
      <c r="N228" s="249"/>
      <c r="O228" s="249"/>
      <c r="P228" s="249"/>
    </row>
    <row r="229" spans="1:16" ht="12.75" customHeight="1">
      <c r="A229" s="444"/>
      <c r="B229" s="444"/>
      <c r="C229" s="444"/>
      <c r="D229" s="444"/>
      <c r="E229" s="378"/>
      <c r="F229" s="378"/>
      <c r="G229" s="378"/>
      <c r="H229" s="378"/>
      <c r="I229" s="378"/>
      <c r="J229" s="378"/>
      <c r="K229" s="378"/>
      <c r="L229" s="249"/>
      <c r="M229" s="249"/>
      <c r="N229" s="249"/>
      <c r="O229" s="249"/>
      <c r="P229" s="249"/>
    </row>
    <row r="230" spans="1:16" ht="12.75" customHeight="1">
      <c r="A230" s="444"/>
      <c r="B230" s="444"/>
      <c r="C230" s="444"/>
      <c r="D230" s="444"/>
      <c r="E230" s="378"/>
      <c r="F230" s="378"/>
      <c r="G230" s="378"/>
      <c r="H230" s="378"/>
      <c r="I230" s="378"/>
      <c r="J230" s="378"/>
      <c r="K230" s="378"/>
      <c r="L230" s="249"/>
      <c r="M230" s="249"/>
      <c r="N230" s="249"/>
      <c r="O230" s="249"/>
      <c r="P230" s="249"/>
    </row>
    <row r="231" spans="1:16" ht="12.75" customHeight="1">
      <c r="A231" s="444"/>
      <c r="B231" s="444"/>
      <c r="C231" s="444"/>
      <c r="D231" s="444"/>
      <c r="E231" s="378"/>
      <c r="F231" s="378"/>
      <c r="G231" s="378"/>
      <c r="H231" s="378"/>
      <c r="I231" s="378"/>
      <c r="J231" s="378"/>
      <c r="K231" s="378"/>
      <c r="L231" s="249"/>
      <c r="M231" s="249"/>
      <c r="N231" s="249"/>
      <c r="O231" s="249"/>
      <c r="P231" s="249"/>
    </row>
    <row r="232" spans="1:16" ht="12.75" customHeight="1">
      <c r="A232" s="444"/>
      <c r="B232" s="444"/>
      <c r="C232" s="444"/>
      <c r="D232" s="444"/>
      <c r="E232" s="378"/>
      <c r="F232" s="378"/>
      <c r="G232" s="378"/>
      <c r="H232" s="378"/>
      <c r="I232" s="378"/>
      <c r="J232" s="378"/>
      <c r="K232" s="378"/>
      <c r="L232" s="249"/>
      <c r="M232" s="249"/>
      <c r="N232" s="249"/>
      <c r="O232" s="249"/>
      <c r="P232" s="249"/>
    </row>
    <row r="233" spans="1:16" ht="12.75" customHeight="1">
      <c r="A233" s="451"/>
      <c r="B233" s="451"/>
      <c r="C233" s="451"/>
      <c r="D233" s="451"/>
      <c r="E233" s="249"/>
      <c r="F233" s="249"/>
      <c r="G233" s="249"/>
      <c r="H233" s="249"/>
      <c r="I233" s="249"/>
      <c r="J233" s="249"/>
      <c r="K233" s="249"/>
      <c r="L233" s="249"/>
      <c r="M233" s="249"/>
      <c r="N233" s="249"/>
      <c r="O233" s="249"/>
      <c r="P233" s="249"/>
    </row>
    <row r="234" spans="1:16" ht="12.75" customHeight="1">
      <c r="A234" s="451"/>
      <c r="B234" s="451"/>
      <c r="C234" s="451"/>
      <c r="D234" s="451"/>
      <c r="E234" s="249"/>
      <c r="F234" s="249"/>
      <c r="G234" s="249"/>
      <c r="H234" s="249"/>
      <c r="I234" s="249"/>
      <c r="J234" s="249"/>
      <c r="K234" s="249"/>
      <c r="L234" s="249"/>
      <c r="M234" s="249"/>
      <c r="N234" s="249"/>
      <c r="O234" s="249"/>
      <c r="P234" s="249"/>
    </row>
    <row r="235" spans="1:16" ht="12.75" customHeight="1">
      <c r="A235" s="451"/>
      <c r="B235" s="451"/>
      <c r="C235" s="451"/>
      <c r="D235" s="451"/>
      <c r="E235" s="452"/>
      <c r="F235" s="249"/>
      <c r="G235" s="249"/>
      <c r="H235" s="249"/>
      <c r="I235" s="249"/>
      <c r="J235" s="249"/>
      <c r="K235" s="249"/>
      <c r="L235" s="249"/>
      <c r="M235" s="249"/>
      <c r="N235" s="249"/>
      <c r="O235" s="249"/>
      <c r="P235" s="249"/>
    </row>
    <row r="236" spans="1:16" ht="12.75" customHeight="1">
      <c r="A236" s="451"/>
      <c r="B236" s="451"/>
      <c r="C236" s="451"/>
      <c r="D236" s="451"/>
      <c r="E236" s="249"/>
      <c r="F236" s="249"/>
      <c r="G236" s="249"/>
      <c r="H236" s="249"/>
      <c r="I236" s="249"/>
      <c r="J236" s="249"/>
      <c r="K236" s="249"/>
      <c r="L236" s="249"/>
      <c r="M236" s="249"/>
      <c r="N236" s="249"/>
      <c r="O236" s="249"/>
      <c r="P236" s="249"/>
    </row>
    <row r="237" spans="1:16" ht="12.75" customHeight="1">
      <c r="A237" s="451"/>
      <c r="B237" s="451"/>
      <c r="C237" s="451"/>
      <c r="D237" s="451"/>
      <c r="E237" s="249"/>
      <c r="F237" s="249"/>
      <c r="G237" s="249"/>
      <c r="H237" s="249"/>
      <c r="I237" s="249"/>
      <c r="J237" s="249"/>
      <c r="K237" s="249"/>
      <c r="L237" s="249"/>
      <c r="M237" s="249"/>
      <c r="N237" s="249"/>
      <c r="O237" s="249"/>
      <c r="P237" s="249"/>
    </row>
    <row r="238" spans="1:16" ht="12.75" customHeight="1">
      <c r="A238" s="451"/>
      <c r="B238" s="451"/>
      <c r="C238" s="451"/>
      <c r="D238" s="451"/>
      <c r="E238" s="249"/>
      <c r="F238" s="249"/>
      <c r="G238" s="249"/>
      <c r="H238" s="249"/>
      <c r="I238" s="249"/>
      <c r="J238" s="249"/>
      <c r="K238" s="249"/>
      <c r="L238" s="249"/>
      <c r="M238" s="249"/>
      <c r="N238" s="249"/>
      <c r="O238" s="249"/>
      <c r="P238" s="249"/>
    </row>
    <row r="239" spans="1:16" ht="14.25" customHeight="1">
      <c r="A239" s="451"/>
      <c r="B239" s="451"/>
      <c r="C239" s="451"/>
      <c r="D239" s="451"/>
      <c r="E239" s="249"/>
      <c r="F239" s="249"/>
      <c r="G239" s="249"/>
      <c r="H239" s="249"/>
      <c r="I239" s="249"/>
      <c r="J239" s="249"/>
      <c r="K239" s="249"/>
      <c r="L239" s="249"/>
      <c r="M239" s="249"/>
      <c r="N239" s="249"/>
      <c r="O239" s="249"/>
      <c r="P239" s="249"/>
    </row>
    <row r="240" spans="1:16" ht="15" customHeight="1">
      <c r="A240" s="451"/>
      <c r="B240" s="451"/>
      <c r="C240" s="451"/>
      <c r="D240" s="451"/>
      <c r="E240" s="249"/>
      <c r="F240" s="249"/>
      <c r="G240" s="249"/>
      <c r="H240" s="249"/>
      <c r="I240" s="249"/>
      <c r="J240" s="249"/>
      <c r="K240" s="249"/>
      <c r="L240" s="249"/>
      <c r="M240" s="249"/>
      <c r="N240" s="249"/>
      <c r="O240" s="249"/>
      <c r="P240" s="249"/>
    </row>
    <row r="241" spans="1:16" ht="12" customHeight="1">
      <c r="A241" s="451"/>
      <c r="B241" s="451"/>
      <c r="C241" s="451"/>
      <c r="D241" s="451"/>
      <c r="E241" s="249"/>
      <c r="F241" s="249"/>
      <c r="G241" s="249"/>
      <c r="H241" s="249"/>
      <c r="I241" s="249"/>
      <c r="J241" s="249"/>
      <c r="K241" s="249"/>
      <c r="L241" s="249"/>
      <c r="M241" s="249"/>
      <c r="N241" s="249"/>
      <c r="O241" s="249"/>
      <c r="P241" s="249"/>
    </row>
    <row r="242" spans="1:16" ht="12.75" customHeight="1">
      <c r="A242" s="451"/>
      <c r="B242" s="451"/>
      <c r="C242" s="451"/>
      <c r="D242" s="451"/>
      <c r="E242" s="249"/>
      <c r="F242" s="249"/>
      <c r="G242" s="249"/>
      <c r="H242" s="249"/>
      <c r="I242" s="249"/>
      <c r="J242" s="249"/>
      <c r="K242" s="249"/>
      <c r="L242" s="249"/>
      <c r="M242" s="249"/>
      <c r="N242" s="249"/>
      <c r="O242" s="249"/>
      <c r="P242" s="249"/>
    </row>
    <row r="243" spans="1:16" ht="12.75" customHeight="1">
      <c r="A243" s="451"/>
      <c r="B243" s="451"/>
      <c r="C243" s="451"/>
      <c r="D243" s="451"/>
      <c r="E243" s="249"/>
      <c r="F243" s="249"/>
      <c r="G243" s="249"/>
      <c r="H243" s="249"/>
      <c r="I243" s="249"/>
      <c r="J243" s="249"/>
      <c r="K243" s="249"/>
      <c r="L243" s="249"/>
      <c r="M243" s="249"/>
      <c r="N243" s="249"/>
      <c r="O243" s="249"/>
      <c r="P243" s="249"/>
    </row>
    <row r="244" spans="1:16" ht="15">
      <c r="A244" s="249"/>
      <c r="B244" s="249"/>
      <c r="C244" s="249"/>
      <c r="D244" s="249"/>
      <c r="E244" s="249"/>
      <c r="F244" s="249"/>
      <c r="G244" s="249"/>
      <c r="H244" s="249"/>
      <c r="I244" s="249"/>
      <c r="J244" s="249"/>
      <c r="K244" s="249"/>
      <c r="L244" s="249"/>
      <c r="M244" s="249"/>
      <c r="N244" s="249"/>
      <c r="O244" s="249"/>
      <c r="P244" s="249"/>
    </row>
    <row r="245" spans="1:16" ht="15">
      <c r="A245" s="249"/>
      <c r="B245" s="249"/>
      <c r="C245" s="249"/>
      <c r="D245" s="249"/>
      <c r="E245" s="249"/>
      <c r="F245" s="249"/>
      <c r="G245" s="249"/>
      <c r="H245" s="249"/>
      <c r="I245" s="249"/>
      <c r="J245" s="249"/>
      <c r="K245" s="249"/>
      <c r="L245" s="249"/>
      <c r="M245" s="249"/>
      <c r="N245" s="249"/>
      <c r="O245" s="249"/>
      <c r="P245" s="249"/>
    </row>
    <row r="246" spans="1:16" ht="15">
      <c r="A246" s="249"/>
      <c r="B246" s="249"/>
      <c r="C246" s="249"/>
      <c r="D246" s="249"/>
      <c r="E246" s="249"/>
      <c r="F246" s="249"/>
      <c r="G246" s="249"/>
      <c r="H246" s="249"/>
      <c r="I246" s="249"/>
      <c r="J246" s="249"/>
      <c r="K246" s="249"/>
      <c r="L246" s="249"/>
      <c r="M246" s="249"/>
      <c r="N246" s="249"/>
      <c r="O246" s="249"/>
      <c r="P246" s="249"/>
    </row>
    <row r="247" spans="1:16" ht="15">
      <c r="A247" s="249"/>
      <c r="B247" s="249"/>
      <c r="C247" s="249"/>
      <c r="D247" s="249"/>
      <c r="E247" s="249"/>
      <c r="F247" s="249"/>
      <c r="G247" s="249"/>
      <c r="H247" s="249"/>
      <c r="I247" s="249"/>
      <c r="J247" s="249"/>
      <c r="K247" s="249"/>
      <c r="L247" s="249"/>
      <c r="M247" s="249"/>
      <c r="N247" s="249"/>
      <c r="O247" s="249"/>
      <c r="P247" s="249"/>
    </row>
    <row r="248" spans="1:16" ht="15">
      <c r="A248" s="249"/>
      <c r="B248" s="249"/>
      <c r="C248" s="249"/>
      <c r="D248" s="249"/>
      <c r="E248" s="249"/>
      <c r="F248" s="249"/>
      <c r="G248" s="249"/>
      <c r="H248" s="249"/>
      <c r="I248" s="249"/>
      <c r="J248" s="249"/>
      <c r="K248" s="249"/>
      <c r="L248" s="249"/>
      <c r="M248" s="249"/>
      <c r="N248" s="249"/>
      <c r="O248" s="249"/>
      <c r="P248" s="249"/>
    </row>
    <row r="249" spans="1:16" ht="15">
      <c r="A249" s="249"/>
      <c r="B249" s="249"/>
      <c r="C249" s="249"/>
      <c r="D249" s="249"/>
      <c r="E249" s="249"/>
      <c r="F249" s="249"/>
      <c r="G249" s="249"/>
      <c r="H249" s="249"/>
      <c r="I249" s="249"/>
      <c r="J249" s="249"/>
      <c r="K249" s="249"/>
      <c r="L249" s="249"/>
      <c r="M249" s="249"/>
      <c r="N249" s="249"/>
      <c r="O249" s="249"/>
      <c r="P249" s="249"/>
    </row>
    <row r="250" spans="1:16" ht="15">
      <c r="A250" s="249"/>
      <c r="B250" s="249"/>
      <c r="C250" s="249"/>
      <c r="D250" s="249"/>
      <c r="E250" s="249"/>
      <c r="F250" s="249"/>
      <c r="G250" s="249"/>
      <c r="H250" s="249"/>
      <c r="I250" s="249"/>
      <c r="J250" s="249"/>
      <c r="K250" s="249"/>
      <c r="L250" s="249"/>
      <c r="M250" s="249"/>
      <c r="N250" s="249"/>
      <c r="O250" s="249"/>
      <c r="P250" s="249"/>
    </row>
    <row r="251" spans="1:16" ht="15">
      <c r="A251" s="249"/>
      <c r="B251" s="249"/>
      <c r="C251" s="249"/>
      <c r="D251" s="249"/>
      <c r="E251" s="249"/>
      <c r="F251" s="249"/>
      <c r="G251" s="249"/>
      <c r="H251" s="249"/>
      <c r="I251" s="249"/>
      <c r="J251" s="249"/>
      <c r="K251" s="249"/>
      <c r="L251" s="249"/>
      <c r="M251" s="249"/>
      <c r="N251" s="249"/>
      <c r="O251" s="249"/>
      <c r="P251" s="249"/>
    </row>
    <row r="252" spans="1:16" ht="15">
      <c r="A252" s="249"/>
      <c r="B252" s="249"/>
      <c r="C252" s="249"/>
      <c r="D252" s="249"/>
      <c r="E252" s="249"/>
      <c r="F252" s="249"/>
      <c r="G252" s="249"/>
      <c r="H252" s="249"/>
      <c r="I252" s="249"/>
      <c r="J252" s="249"/>
      <c r="K252" s="249"/>
      <c r="L252" s="249"/>
      <c r="M252" s="249"/>
      <c r="N252" s="249"/>
      <c r="O252" s="249"/>
      <c r="P252" s="249"/>
    </row>
    <row r="253" spans="1:16" ht="15">
      <c r="A253" s="249"/>
      <c r="B253" s="249"/>
      <c r="C253" s="249"/>
      <c r="D253" s="249"/>
      <c r="E253" s="249"/>
      <c r="F253" s="249"/>
      <c r="G253" s="249"/>
      <c r="H253" s="249"/>
      <c r="I253" s="249"/>
      <c r="J253" s="249"/>
      <c r="K253" s="249"/>
      <c r="L253" s="249"/>
      <c r="M253" s="249"/>
      <c r="N253" s="249"/>
      <c r="O253" s="249"/>
      <c r="P253" s="249"/>
    </row>
    <row r="254" spans="1:16" ht="15">
      <c r="A254" s="249"/>
      <c r="B254" s="249"/>
      <c r="C254" s="249"/>
      <c r="D254" s="249"/>
      <c r="E254" s="249"/>
      <c r="F254" s="249"/>
      <c r="G254" s="249"/>
      <c r="H254" s="249"/>
      <c r="I254" s="249"/>
      <c r="J254" s="249"/>
      <c r="K254" s="249"/>
      <c r="L254" s="249"/>
      <c r="M254" s="249"/>
      <c r="N254" s="249"/>
      <c r="O254" s="249"/>
      <c r="P254" s="249"/>
    </row>
    <row r="255" spans="1:16" ht="15">
      <c r="A255" s="249"/>
      <c r="B255" s="249"/>
      <c r="C255" s="249"/>
      <c r="D255" s="249"/>
      <c r="E255" s="249"/>
      <c r="F255" s="249"/>
      <c r="G255" s="249"/>
      <c r="H255" s="249"/>
      <c r="I255" s="249"/>
      <c r="J255" s="249"/>
      <c r="K255" s="249"/>
      <c r="L255" s="249"/>
      <c r="M255" s="249"/>
      <c r="N255" s="249"/>
      <c r="O255" s="249"/>
      <c r="P255" s="249"/>
    </row>
    <row r="256" spans="1:16" ht="15">
      <c r="A256" s="249"/>
      <c r="B256" s="249"/>
      <c r="C256" s="249"/>
      <c r="D256" s="249"/>
      <c r="E256" s="249"/>
      <c r="F256" s="249"/>
      <c r="G256" s="249"/>
      <c r="H256" s="249"/>
      <c r="I256" s="249"/>
      <c r="J256" s="249"/>
      <c r="K256" s="249"/>
      <c r="L256" s="249"/>
      <c r="M256" s="249"/>
      <c r="N256" s="249"/>
      <c r="O256" s="249"/>
      <c r="P256" s="249"/>
    </row>
    <row r="257" spans="1:16" ht="15">
      <c r="A257" s="249"/>
      <c r="B257" s="249"/>
      <c r="C257" s="249"/>
      <c r="D257" s="249"/>
      <c r="E257" s="249"/>
      <c r="F257" s="249"/>
      <c r="G257" s="249"/>
      <c r="H257" s="249"/>
      <c r="I257" s="249"/>
      <c r="J257" s="249"/>
      <c r="K257" s="249"/>
      <c r="L257" s="249"/>
      <c r="M257" s="249"/>
      <c r="N257" s="249"/>
      <c r="O257" s="249"/>
      <c r="P257" s="249"/>
    </row>
    <row r="258" spans="1:16" ht="15">
      <c r="A258" s="249"/>
      <c r="B258" s="249"/>
      <c r="C258" s="249"/>
      <c r="D258" s="249"/>
      <c r="E258" s="249"/>
      <c r="F258" s="249"/>
      <c r="G258" s="249"/>
      <c r="H258" s="249"/>
      <c r="I258" s="249"/>
      <c r="J258" s="249"/>
      <c r="K258" s="249"/>
      <c r="L258" s="249"/>
      <c r="M258" s="249"/>
      <c r="N258" s="249"/>
      <c r="O258" s="249"/>
      <c r="P258" s="249"/>
    </row>
    <row r="259" spans="1:16" ht="15">
      <c r="A259" s="249"/>
      <c r="B259" s="249"/>
      <c r="C259" s="249"/>
      <c r="D259" s="249"/>
      <c r="E259" s="249"/>
      <c r="F259" s="249"/>
      <c r="G259" s="249"/>
      <c r="H259" s="249"/>
      <c r="I259" s="249"/>
      <c r="J259" s="249"/>
      <c r="K259" s="249"/>
      <c r="L259" s="249"/>
      <c r="M259" s="249"/>
      <c r="N259" s="249"/>
      <c r="O259" s="249"/>
      <c r="P259" s="249"/>
    </row>
    <row r="260" spans="1:16" ht="15">
      <c r="A260" s="249"/>
      <c r="B260" s="249"/>
      <c r="C260" s="249"/>
      <c r="D260" s="249"/>
      <c r="E260" s="249"/>
      <c r="F260" s="249"/>
      <c r="G260" s="249"/>
      <c r="H260" s="249"/>
      <c r="I260" s="249"/>
      <c r="J260" s="249"/>
      <c r="K260" s="249"/>
      <c r="L260" s="249"/>
      <c r="M260" s="249"/>
      <c r="N260" s="249"/>
      <c r="O260" s="249"/>
      <c r="P260" s="249"/>
    </row>
    <row r="261" spans="1:16" ht="15">
      <c r="A261" s="249"/>
      <c r="B261" s="249"/>
      <c r="C261" s="249"/>
      <c r="D261" s="249"/>
      <c r="E261" s="249"/>
      <c r="F261" s="249"/>
      <c r="G261" s="249"/>
      <c r="H261" s="249"/>
      <c r="I261" s="249"/>
      <c r="J261" s="249"/>
      <c r="K261" s="249"/>
      <c r="L261" s="249"/>
      <c r="M261" s="249"/>
      <c r="N261" s="249"/>
      <c r="O261" s="249"/>
      <c r="P261" s="249"/>
    </row>
    <row r="262" spans="1:16" ht="15">
      <c r="A262" s="249"/>
      <c r="B262" s="249"/>
      <c r="C262" s="249"/>
      <c r="D262" s="249"/>
      <c r="E262" s="249"/>
      <c r="F262" s="249"/>
      <c r="G262" s="249"/>
      <c r="H262" s="249"/>
      <c r="I262" s="249"/>
      <c r="J262" s="249"/>
      <c r="K262" s="249"/>
      <c r="L262" s="249"/>
      <c r="M262" s="249"/>
      <c r="N262" s="249"/>
      <c r="O262" s="249"/>
      <c r="P262" s="249"/>
    </row>
    <row r="263" spans="1:16" ht="15">
      <c r="A263" s="249"/>
      <c r="B263" s="249"/>
      <c r="C263" s="249"/>
      <c r="D263" s="249"/>
      <c r="E263" s="249"/>
      <c r="F263" s="249"/>
      <c r="G263" s="249"/>
      <c r="H263" s="249"/>
      <c r="I263" s="249"/>
      <c r="J263" s="249"/>
      <c r="K263" s="249"/>
      <c r="L263" s="249"/>
      <c r="M263" s="249"/>
      <c r="N263" s="249"/>
      <c r="O263" s="249"/>
      <c r="P263" s="249"/>
    </row>
    <row r="264" spans="1:16" ht="15">
      <c r="A264" s="249"/>
      <c r="B264" s="249"/>
      <c r="C264" s="249"/>
      <c r="D264" s="249"/>
      <c r="E264" s="249"/>
      <c r="F264" s="249"/>
      <c r="G264" s="249"/>
      <c r="H264" s="249"/>
      <c r="I264" s="249"/>
      <c r="J264" s="249"/>
      <c r="K264" s="249"/>
      <c r="L264" s="249"/>
      <c r="M264" s="249"/>
      <c r="N264" s="249"/>
      <c r="O264" s="249"/>
      <c r="P264" s="249"/>
    </row>
    <row r="265" spans="1:16" ht="15">
      <c r="A265" s="249"/>
      <c r="B265" s="249"/>
      <c r="C265" s="249"/>
      <c r="D265" s="249"/>
      <c r="E265" s="249"/>
      <c r="F265" s="249"/>
      <c r="G265" s="249"/>
      <c r="H265" s="249"/>
      <c r="I265" s="249"/>
      <c r="J265" s="249"/>
      <c r="K265" s="249"/>
      <c r="L265" s="249"/>
      <c r="M265" s="249"/>
      <c r="N265" s="249"/>
      <c r="O265" s="249"/>
      <c r="P265" s="249"/>
    </row>
    <row r="266" spans="1:16" ht="15">
      <c r="A266" s="249"/>
      <c r="B266" s="249"/>
      <c r="C266" s="249"/>
      <c r="D266" s="249"/>
      <c r="E266" s="249"/>
      <c r="F266" s="249"/>
      <c r="G266" s="249"/>
      <c r="H266" s="249"/>
      <c r="I266" s="249"/>
      <c r="J266" s="249"/>
      <c r="K266" s="249"/>
      <c r="L266" s="249"/>
      <c r="M266" s="249"/>
      <c r="N266" s="249"/>
      <c r="O266" s="249"/>
      <c r="P266" s="249"/>
    </row>
    <row r="267" spans="1:16" ht="15">
      <c r="A267" s="249"/>
      <c r="B267" s="249"/>
      <c r="C267" s="249"/>
      <c r="D267" s="249"/>
      <c r="E267" s="249"/>
      <c r="F267" s="249"/>
      <c r="G267" s="249"/>
      <c r="H267" s="249"/>
      <c r="I267" s="249"/>
      <c r="J267" s="249"/>
      <c r="K267" s="249"/>
      <c r="L267" s="249"/>
      <c r="M267" s="249"/>
      <c r="N267" s="249"/>
      <c r="O267" s="249"/>
      <c r="P267" s="249"/>
    </row>
    <row r="268" spans="1:16" ht="15">
      <c r="A268" s="249"/>
      <c r="B268" s="249"/>
      <c r="C268" s="249"/>
      <c r="D268" s="249"/>
      <c r="E268" s="249"/>
      <c r="F268" s="249"/>
      <c r="G268" s="249"/>
      <c r="H268" s="249"/>
      <c r="I268" s="249"/>
      <c r="J268" s="249"/>
      <c r="K268" s="249"/>
      <c r="L268" s="249"/>
      <c r="M268" s="249"/>
      <c r="N268" s="249"/>
      <c r="O268" s="249"/>
      <c r="P268" s="249"/>
    </row>
    <row r="269" spans="1:16" ht="15">
      <c r="A269" s="249"/>
      <c r="B269" s="249"/>
      <c r="C269" s="249"/>
      <c r="D269" s="249"/>
      <c r="E269" s="249"/>
      <c r="F269" s="249"/>
      <c r="G269" s="249"/>
      <c r="H269" s="249"/>
      <c r="I269" s="249"/>
      <c r="J269" s="249"/>
      <c r="K269" s="249"/>
      <c r="L269" s="249"/>
      <c r="M269" s="249"/>
      <c r="N269" s="249"/>
      <c r="O269" s="249"/>
      <c r="P269" s="249"/>
    </row>
    <row r="270" spans="1:16" ht="15">
      <c r="A270" s="249"/>
      <c r="B270" s="249"/>
      <c r="C270" s="249"/>
      <c r="D270" s="249"/>
      <c r="E270" s="249"/>
      <c r="F270" s="249"/>
      <c r="G270" s="249"/>
      <c r="H270" s="249"/>
      <c r="I270" s="249"/>
      <c r="J270" s="249"/>
      <c r="K270" s="249"/>
      <c r="L270" s="249"/>
      <c r="M270" s="249"/>
      <c r="N270" s="249"/>
      <c r="O270" s="249"/>
      <c r="P270" s="249"/>
    </row>
    <row r="271" spans="1:16" ht="15">
      <c r="A271" s="249"/>
      <c r="B271" s="249"/>
      <c r="C271" s="249"/>
      <c r="D271" s="249"/>
      <c r="E271" s="249"/>
      <c r="F271" s="249"/>
      <c r="G271" s="249"/>
      <c r="H271" s="249"/>
      <c r="I271" s="249"/>
      <c r="J271" s="249"/>
      <c r="K271" s="249"/>
      <c r="L271" s="249"/>
      <c r="M271" s="249"/>
      <c r="N271" s="249"/>
      <c r="O271" s="249"/>
      <c r="P271" s="249"/>
    </row>
    <row r="272" spans="1:16" ht="15">
      <c r="A272" s="249"/>
      <c r="B272" s="249"/>
      <c r="C272" s="249"/>
      <c r="D272" s="249"/>
      <c r="E272" s="249"/>
      <c r="F272" s="249"/>
      <c r="G272" s="249"/>
      <c r="H272" s="249"/>
      <c r="I272" s="249"/>
      <c r="J272" s="249"/>
      <c r="K272" s="249"/>
      <c r="L272" s="249"/>
      <c r="M272" s="249"/>
      <c r="N272" s="249"/>
      <c r="O272" s="249"/>
      <c r="P272" s="249"/>
    </row>
    <row r="273" spans="1:16" ht="15">
      <c r="A273" s="249"/>
      <c r="B273" s="249"/>
      <c r="C273" s="249"/>
      <c r="D273" s="249"/>
      <c r="E273" s="249"/>
      <c r="F273" s="249"/>
      <c r="G273" s="249"/>
      <c r="H273" s="249"/>
      <c r="I273" s="249"/>
      <c r="J273" s="249"/>
      <c r="K273" s="249"/>
      <c r="L273" s="249"/>
      <c r="M273" s="249"/>
      <c r="N273" s="249"/>
      <c r="O273" s="249"/>
      <c r="P273" s="249"/>
    </row>
    <row r="274" spans="1:16" ht="15">
      <c r="A274" s="249"/>
      <c r="B274" s="249"/>
      <c r="C274" s="249"/>
      <c r="D274" s="249"/>
      <c r="E274" s="249"/>
      <c r="F274" s="249"/>
      <c r="G274" s="249"/>
      <c r="H274" s="249"/>
      <c r="I274" s="249"/>
      <c r="J274" s="249"/>
      <c r="K274" s="249"/>
      <c r="L274" s="249"/>
      <c r="M274" s="249"/>
      <c r="N274" s="249"/>
      <c r="O274" s="249"/>
      <c r="P274" s="249"/>
    </row>
    <row r="275" spans="1:16" ht="15">
      <c r="A275" s="249"/>
      <c r="B275" s="249"/>
      <c r="C275" s="249"/>
      <c r="D275" s="249"/>
      <c r="E275" s="249"/>
      <c r="F275" s="249"/>
      <c r="G275" s="249"/>
      <c r="H275" s="249"/>
      <c r="I275" s="249"/>
      <c r="J275" s="249"/>
      <c r="K275" s="249"/>
      <c r="L275" s="249"/>
      <c r="M275" s="249"/>
      <c r="N275" s="249"/>
      <c r="O275" s="249"/>
      <c r="P275" s="249"/>
    </row>
    <row r="276" spans="1:16" ht="15">
      <c r="A276" s="249"/>
      <c r="B276" s="249"/>
      <c r="C276" s="249"/>
      <c r="D276" s="249"/>
      <c r="E276" s="249"/>
      <c r="F276" s="249"/>
      <c r="G276" s="249"/>
      <c r="H276" s="249"/>
      <c r="I276" s="249"/>
      <c r="J276" s="249"/>
      <c r="K276" s="249"/>
      <c r="L276" s="249"/>
      <c r="M276" s="249"/>
      <c r="N276" s="249"/>
      <c r="O276" s="249"/>
      <c r="P276" s="249"/>
    </row>
    <row r="277" spans="1:16" ht="15">
      <c r="A277" s="249"/>
      <c r="B277" s="249"/>
      <c r="C277" s="249"/>
      <c r="D277" s="249"/>
      <c r="E277" s="249"/>
      <c r="F277" s="249"/>
      <c r="G277" s="249"/>
      <c r="H277" s="249"/>
      <c r="I277" s="249"/>
      <c r="J277" s="249"/>
      <c r="K277" s="249"/>
      <c r="L277" s="249"/>
      <c r="M277" s="249"/>
      <c r="N277" s="249"/>
      <c r="O277" s="249"/>
      <c r="P277" s="249"/>
    </row>
    <row r="278" spans="1:16" ht="15">
      <c r="A278" s="249"/>
      <c r="B278" s="249"/>
      <c r="C278" s="249"/>
      <c r="D278" s="249"/>
      <c r="E278" s="249"/>
      <c r="F278" s="249"/>
      <c r="G278" s="249"/>
      <c r="H278" s="249"/>
      <c r="I278" s="249"/>
      <c r="J278" s="249"/>
      <c r="K278" s="249"/>
      <c r="L278" s="249"/>
      <c r="M278" s="249"/>
      <c r="N278" s="249"/>
      <c r="O278" s="249"/>
      <c r="P278" s="249"/>
    </row>
    <row r="279" spans="1:16" ht="15">
      <c r="A279" s="249"/>
      <c r="B279" s="249"/>
      <c r="C279" s="249"/>
      <c r="D279" s="249"/>
      <c r="E279" s="249"/>
      <c r="F279" s="249"/>
      <c r="G279" s="249"/>
      <c r="H279" s="249"/>
      <c r="I279" s="249"/>
      <c r="J279" s="249"/>
      <c r="K279" s="249"/>
      <c r="L279" s="249"/>
      <c r="M279" s="249"/>
      <c r="N279" s="249"/>
      <c r="O279" s="249"/>
      <c r="P279" s="249"/>
    </row>
    <row r="280" spans="1:16" ht="15">
      <c r="A280" s="249"/>
      <c r="B280" s="249"/>
      <c r="C280" s="249"/>
      <c r="D280" s="249"/>
      <c r="E280" s="249"/>
      <c r="F280" s="249"/>
      <c r="G280" s="249"/>
      <c r="H280" s="249"/>
      <c r="I280" s="249"/>
      <c r="J280" s="249"/>
      <c r="K280" s="249"/>
      <c r="L280" s="249"/>
      <c r="M280" s="249"/>
      <c r="N280" s="249"/>
      <c r="O280" s="249"/>
      <c r="P280" s="249"/>
    </row>
    <row r="281" spans="1:16" ht="15">
      <c r="A281" s="249"/>
      <c r="B281" s="249"/>
      <c r="C281" s="249"/>
      <c r="D281" s="249"/>
      <c r="E281" s="249"/>
      <c r="F281" s="249"/>
      <c r="G281" s="249"/>
      <c r="H281" s="249"/>
      <c r="I281" s="249"/>
      <c r="J281" s="249"/>
      <c r="K281" s="249"/>
      <c r="L281" s="249"/>
      <c r="M281" s="249"/>
      <c r="N281" s="249"/>
      <c r="O281" s="249"/>
      <c r="P281" s="249"/>
    </row>
    <row r="282" spans="1:16" ht="15">
      <c r="A282" s="249"/>
      <c r="B282" s="249"/>
      <c r="C282" s="249"/>
      <c r="D282" s="249"/>
      <c r="E282" s="249"/>
      <c r="F282" s="249"/>
      <c r="G282" s="249"/>
      <c r="H282" s="249"/>
      <c r="I282" s="249"/>
      <c r="J282" s="249"/>
      <c r="K282" s="249"/>
      <c r="L282" s="249"/>
      <c r="M282" s="249"/>
      <c r="N282" s="249"/>
      <c r="O282" s="249"/>
      <c r="P282" s="249"/>
    </row>
    <row r="283" spans="1:16" ht="15">
      <c r="A283" s="249"/>
      <c r="B283" s="249"/>
      <c r="C283" s="249"/>
      <c r="D283" s="249"/>
      <c r="E283" s="249"/>
      <c r="F283" s="249"/>
      <c r="G283" s="249"/>
      <c r="H283" s="249"/>
      <c r="I283" s="249"/>
      <c r="J283" s="249"/>
      <c r="K283" s="249"/>
      <c r="L283" s="249"/>
      <c r="M283" s="249"/>
      <c r="N283" s="249"/>
      <c r="O283" s="249"/>
      <c r="P283" s="249"/>
    </row>
    <row r="284" spans="1:16" ht="15">
      <c r="A284" s="249"/>
      <c r="B284" s="249"/>
      <c r="C284" s="249"/>
      <c r="D284" s="249"/>
      <c r="E284" s="249"/>
      <c r="F284" s="249"/>
      <c r="G284" s="249"/>
      <c r="H284" s="249"/>
      <c r="I284" s="249"/>
      <c r="J284" s="249"/>
      <c r="K284" s="249"/>
      <c r="L284" s="249"/>
      <c r="M284" s="249"/>
      <c r="N284" s="249"/>
      <c r="O284" s="249"/>
      <c r="P284" s="249"/>
    </row>
    <row r="285" spans="1:16" ht="15">
      <c r="A285" s="249"/>
      <c r="B285" s="249"/>
      <c r="C285" s="249"/>
      <c r="D285" s="249"/>
      <c r="E285" s="249"/>
      <c r="F285" s="249"/>
      <c r="G285" s="249"/>
      <c r="H285" s="249"/>
      <c r="I285" s="249"/>
      <c r="J285" s="249"/>
      <c r="K285" s="249"/>
      <c r="L285" s="249"/>
      <c r="M285" s="249"/>
      <c r="N285" s="249"/>
      <c r="O285" s="249"/>
      <c r="P285" s="249"/>
    </row>
    <row r="286" spans="1:16" ht="15">
      <c r="A286" s="249"/>
      <c r="B286" s="249"/>
      <c r="C286" s="249"/>
      <c r="D286" s="249"/>
      <c r="E286" s="249"/>
      <c r="F286" s="249"/>
      <c r="G286" s="249"/>
      <c r="H286" s="249"/>
      <c r="I286" s="249"/>
      <c r="J286" s="249"/>
      <c r="K286" s="249"/>
      <c r="L286" s="249"/>
      <c r="M286" s="249"/>
      <c r="N286" s="249"/>
      <c r="O286" s="249"/>
      <c r="P286" s="249"/>
    </row>
    <row r="287" spans="1:16" ht="15">
      <c r="A287" s="249"/>
      <c r="B287" s="249"/>
      <c r="C287" s="249"/>
      <c r="D287" s="249"/>
      <c r="E287" s="249"/>
      <c r="F287" s="249"/>
      <c r="G287" s="249"/>
      <c r="H287" s="249"/>
      <c r="I287" s="249"/>
      <c r="J287" s="249"/>
      <c r="K287" s="249"/>
      <c r="L287" s="249"/>
      <c r="M287" s="249"/>
      <c r="N287" s="249"/>
      <c r="O287" s="249"/>
      <c r="P287" s="249"/>
    </row>
    <row r="288" spans="1:16" ht="15">
      <c r="A288" s="249"/>
      <c r="B288" s="249"/>
      <c r="C288" s="249"/>
      <c r="D288" s="249"/>
      <c r="E288" s="249"/>
      <c r="F288" s="249"/>
      <c r="G288" s="249"/>
      <c r="H288" s="249"/>
      <c r="I288" s="249"/>
      <c r="J288" s="249"/>
      <c r="K288" s="249"/>
      <c r="L288" s="249"/>
      <c r="M288" s="249"/>
      <c r="N288" s="249"/>
      <c r="O288" s="249"/>
      <c r="P288" s="249"/>
    </row>
    <row r="289" spans="1:16" ht="15">
      <c r="A289" s="249"/>
      <c r="B289" s="249"/>
      <c r="C289" s="249"/>
      <c r="D289" s="249"/>
      <c r="E289" s="249"/>
      <c r="F289" s="249"/>
      <c r="G289" s="249"/>
      <c r="H289" s="249"/>
      <c r="I289" s="249"/>
      <c r="J289" s="249"/>
      <c r="K289" s="249"/>
      <c r="L289" s="249"/>
      <c r="M289" s="249"/>
      <c r="N289" s="249"/>
      <c r="O289" s="249"/>
      <c r="P289" s="249"/>
    </row>
    <row r="290" spans="1:16" ht="15">
      <c r="A290" s="249"/>
      <c r="B290" s="249"/>
      <c r="C290" s="249"/>
      <c r="D290" s="249"/>
      <c r="E290" s="249"/>
      <c r="F290" s="249"/>
      <c r="G290" s="249"/>
      <c r="H290" s="249"/>
      <c r="I290" s="249"/>
      <c r="J290" s="249"/>
      <c r="K290" s="249"/>
      <c r="L290" s="249"/>
      <c r="M290" s="249"/>
      <c r="N290" s="249"/>
      <c r="O290" s="249"/>
      <c r="P290" s="249"/>
    </row>
    <row r="291" spans="1:16" ht="15">
      <c r="A291" s="249"/>
      <c r="B291" s="249"/>
      <c r="C291" s="249"/>
      <c r="D291" s="249"/>
      <c r="E291" s="249"/>
      <c r="F291" s="249"/>
      <c r="G291" s="249"/>
      <c r="H291" s="249"/>
      <c r="I291" s="249"/>
      <c r="J291" s="249"/>
      <c r="K291" s="249"/>
      <c r="L291" s="249"/>
      <c r="M291" s="249"/>
      <c r="N291" s="249"/>
      <c r="O291" s="249"/>
      <c r="P291" s="249"/>
    </row>
    <row r="292" spans="1:16" ht="15">
      <c r="A292" s="249"/>
      <c r="B292" s="249"/>
      <c r="C292" s="249"/>
      <c r="D292" s="249"/>
      <c r="E292" s="249"/>
      <c r="F292" s="249"/>
      <c r="G292" s="249"/>
      <c r="H292" s="249"/>
      <c r="I292" s="249"/>
      <c r="J292" s="249"/>
      <c r="K292" s="249"/>
      <c r="L292" s="249"/>
      <c r="M292" s="249"/>
      <c r="N292" s="249"/>
      <c r="O292" s="249"/>
      <c r="P292" s="249"/>
    </row>
    <row r="293" spans="1:16" ht="15">
      <c r="A293" s="249"/>
      <c r="B293" s="249"/>
      <c r="C293" s="249"/>
      <c r="D293" s="249"/>
      <c r="E293" s="249"/>
      <c r="F293" s="249"/>
      <c r="G293" s="249"/>
      <c r="H293" s="249"/>
      <c r="I293" s="249"/>
      <c r="J293" s="249"/>
      <c r="K293" s="249"/>
      <c r="L293" s="249"/>
      <c r="M293" s="249"/>
      <c r="N293" s="249"/>
      <c r="O293" s="249"/>
      <c r="P293" s="249"/>
    </row>
    <row r="294" spans="1:16" ht="15">
      <c r="A294" s="249"/>
      <c r="B294" s="249"/>
      <c r="C294" s="249"/>
      <c r="D294" s="249"/>
      <c r="E294" s="249"/>
      <c r="F294" s="249"/>
      <c r="G294" s="249"/>
      <c r="H294" s="249"/>
      <c r="I294" s="249"/>
      <c r="J294" s="249"/>
      <c r="K294" s="249"/>
      <c r="L294" s="249"/>
      <c r="M294" s="249"/>
      <c r="N294" s="249"/>
      <c r="O294" s="249"/>
      <c r="P294" s="249"/>
    </row>
    <row r="295" spans="1:16" ht="15">
      <c r="A295" s="249"/>
      <c r="B295" s="249"/>
      <c r="C295" s="249"/>
      <c r="D295" s="249"/>
      <c r="E295" s="249"/>
      <c r="F295" s="249"/>
      <c r="G295" s="249"/>
      <c r="H295" s="249"/>
      <c r="I295" s="249"/>
      <c r="J295" s="249"/>
      <c r="K295" s="249"/>
      <c r="L295" s="249"/>
      <c r="M295" s="249"/>
      <c r="N295" s="249"/>
      <c r="O295" s="249"/>
      <c r="P295" s="249"/>
    </row>
    <row r="296" spans="1:16" ht="15">
      <c r="A296" s="249"/>
      <c r="B296" s="249"/>
      <c r="C296" s="249"/>
      <c r="D296" s="249"/>
      <c r="E296" s="249"/>
      <c r="F296" s="249"/>
      <c r="G296" s="249"/>
      <c r="H296" s="249"/>
      <c r="I296" s="249"/>
      <c r="J296" s="249"/>
      <c r="K296" s="249"/>
      <c r="L296" s="249"/>
      <c r="M296" s="249"/>
      <c r="N296" s="249"/>
      <c r="O296" s="249"/>
      <c r="P296" s="249"/>
    </row>
    <row r="297" spans="1:16" ht="15">
      <c r="A297" s="249"/>
      <c r="B297" s="249"/>
      <c r="C297" s="249"/>
      <c r="D297" s="249"/>
      <c r="E297" s="249"/>
      <c r="F297" s="249"/>
      <c r="G297" s="249"/>
      <c r="H297" s="249"/>
      <c r="I297" s="249"/>
      <c r="J297" s="249"/>
      <c r="K297" s="249"/>
      <c r="L297" s="249"/>
      <c r="M297" s="249"/>
      <c r="N297" s="249"/>
      <c r="O297" s="249"/>
      <c r="P297" s="249"/>
    </row>
    <row r="298" spans="1:16" ht="15">
      <c r="A298" s="249"/>
      <c r="B298" s="249"/>
      <c r="C298" s="249"/>
      <c r="D298" s="249"/>
      <c r="E298" s="249"/>
      <c r="F298" s="249"/>
      <c r="G298" s="249"/>
      <c r="H298" s="249"/>
      <c r="I298" s="249"/>
      <c r="J298" s="249"/>
      <c r="K298" s="249"/>
      <c r="L298" s="249"/>
      <c r="M298" s="249"/>
      <c r="N298" s="249"/>
      <c r="O298" s="249"/>
      <c r="P298" s="249"/>
    </row>
    <row r="299" spans="1:16" ht="15">
      <c r="A299" s="249"/>
      <c r="B299" s="249"/>
      <c r="C299" s="249"/>
      <c r="D299" s="249"/>
      <c r="E299" s="249"/>
      <c r="F299" s="249"/>
      <c r="G299" s="249"/>
      <c r="H299" s="249"/>
      <c r="I299" s="249"/>
      <c r="J299" s="249"/>
      <c r="K299" s="249"/>
      <c r="L299" s="249"/>
      <c r="M299" s="249"/>
      <c r="N299" s="249"/>
      <c r="O299" s="249"/>
      <c r="P299" s="249"/>
    </row>
    <row r="300" spans="1:16" ht="15">
      <c r="A300" s="249"/>
      <c r="B300" s="249"/>
      <c r="C300" s="249"/>
      <c r="D300" s="249"/>
      <c r="E300" s="249"/>
      <c r="F300" s="249"/>
      <c r="G300" s="249"/>
      <c r="H300" s="249"/>
      <c r="I300" s="249"/>
      <c r="J300" s="249"/>
      <c r="K300" s="249"/>
      <c r="L300" s="249"/>
      <c r="M300" s="249"/>
      <c r="N300" s="249"/>
      <c r="O300" s="249"/>
      <c r="P300" s="249"/>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70866141732283472" right="0.70866141732283472" top="0.74803149606299213" bottom="0.74803149606299213" header="0.31496062992125984" footer="0.31496062992125984"/>
  <pageSetup paperSize="9" scale="42" orientation="landscape" r:id="rId1"/>
  <rowBreaks count="5" manualBreakCount="5">
    <brk id="27" max="16383" man="1"/>
    <brk id="68" max="16383" man="1"/>
    <brk id="110" max="16383" man="1"/>
    <brk id="150" max="16383" man="1"/>
    <brk id="184" max="16383" man="1"/>
  </rowBreaks>
  <legacyDrawing r:id="rId2"/>
</worksheet>
</file>

<file path=xl/worksheets/sheet7.xml><?xml version="1.0" encoding="utf-8"?>
<worksheet xmlns="http://schemas.openxmlformats.org/spreadsheetml/2006/main" xmlns:r="http://schemas.openxmlformats.org/officeDocument/2006/relationships">
  <dimension ref="A1:AT300"/>
  <sheetViews>
    <sheetView view="pageBreakPreview" topLeftCell="A202" zoomScale="60" zoomScaleNormal="55" workbookViewId="0">
      <selection activeCell="C170" sqref="C170"/>
    </sheetView>
  </sheetViews>
  <sheetFormatPr defaultColWidth="9.140625" defaultRowHeight="12.75"/>
  <cols>
    <col min="1" max="1" width="57.42578125" style="457" customWidth="1"/>
    <col min="2" max="2" width="10.42578125" style="457" customWidth="1"/>
    <col min="3" max="3" width="19.5703125" style="457" customWidth="1"/>
    <col min="4" max="5" width="14.42578125" style="457" customWidth="1"/>
    <col min="6" max="6" width="17.28515625" style="457" customWidth="1"/>
    <col min="7" max="8" width="14.42578125" style="457" customWidth="1"/>
    <col min="9" max="9" width="18.140625" style="457" customWidth="1"/>
    <col min="10" max="10" width="14.42578125" style="457" customWidth="1"/>
    <col min="11" max="11" width="12.140625" style="457" customWidth="1"/>
    <col min="12" max="12" width="20.42578125" style="457" customWidth="1"/>
    <col min="13" max="13" width="20.5703125" style="457" customWidth="1"/>
    <col min="14" max="16" width="12.140625" style="457" customWidth="1"/>
    <col min="17" max="16384" width="9.140625" style="457"/>
  </cols>
  <sheetData>
    <row r="1" spans="1:16" s="455" customFormat="1" ht="49.5" customHeight="1">
      <c r="A1" s="1420" t="s">
        <v>0</v>
      </c>
      <c r="B1" s="1420"/>
      <c r="C1" s="1420"/>
      <c r="D1" s="1420"/>
      <c r="E1" s="1420"/>
      <c r="F1" s="1420"/>
      <c r="G1" s="1420"/>
      <c r="H1" s="1420"/>
      <c r="I1" s="1420"/>
      <c r="J1" s="1420"/>
      <c r="K1" s="454"/>
      <c r="L1" s="454"/>
      <c r="M1" s="454"/>
      <c r="N1" s="454"/>
      <c r="O1" s="454"/>
      <c r="P1" s="454"/>
    </row>
    <row r="2" spans="1:16" s="455" customFormat="1" ht="52.5" customHeight="1">
      <c r="A2" s="1421" t="s">
        <v>347</v>
      </c>
      <c r="B2" s="1470"/>
      <c r="C2" s="1470"/>
      <c r="D2" s="1470"/>
      <c r="E2" s="1470"/>
      <c r="F2" s="1471"/>
      <c r="G2" s="1471"/>
      <c r="H2" s="1471"/>
      <c r="I2" s="1471"/>
      <c r="J2" s="1472"/>
      <c r="K2" s="1472"/>
      <c r="L2" s="1472"/>
      <c r="M2" s="1472"/>
      <c r="N2" s="1472"/>
      <c r="O2" s="1472"/>
      <c r="P2" s="1472"/>
    </row>
    <row r="3" spans="1:16" ht="37.5" customHeight="1">
      <c r="A3" s="250" t="s">
        <v>2</v>
      </c>
      <c r="B3" s="1425" t="s">
        <v>3</v>
      </c>
      <c r="C3" s="1473"/>
      <c r="D3" s="1474"/>
      <c r="E3" s="1475"/>
      <c r="F3" s="1476"/>
      <c r="G3" s="1477"/>
      <c r="H3" s="1478"/>
      <c r="I3" s="1478"/>
      <c r="J3" s="1478"/>
      <c r="K3" s="456"/>
      <c r="L3" s="456"/>
      <c r="M3" s="456"/>
      <c r="N3" s="456"/>
      <c r="O3" s="456"/>
      <c r="P3" s="456"/>
    </row>
    <row r="4" spans="1:16" s="455" customFormat="1" ht="21" customHeight="1">
      <c r="A4" s="253" t="s">
        <v>4</v>
      </c>
      <c r="B4" s="1465"/>
      <c r="C4" s="1414"/>
      <c r="D4" s="1414"/>
      <c r="E4" s="1466"/>
      <c r="F4" s="1467"/>
      <c r="G4" s="1468"/>
      <c r="H4" s="1469"/>
      <c r="I4" s="1419"/>
      <c r="J4" s="1419"/>
      <c r="K4" s="458"/>
      <c r="L4" s="458"/>
      <c r="M4" s="458"/>
      <c r="N4" s="458"/>
      <c r="O4" s="458"/>
      <c r="P4" s="458"/>
    </row>
    <row r="5" spans="1:16" ht="23.25" customHeight="1"/>
    <row r="6" spans="1:16" ht="28.5" customHeight="1">
      <c r="A6" s="1432" t="s">
        <v>5</v>
      </c>
      <c r="B6" s="1432"/>
      <c r="C6" s="1432"/>
    </row>
    <row r="7" spans="1:16" ht="37.5">
      <c r="A7" s="250" t="s">
        <v>6</v>
      </c>
      <c r="B7" s="255" t="s">
        <v>7</v>
      </c>
      <c r="C7" s="256" t="s">
        <v>8</v>
      </c>
    </row>
    <row r="8" spans="1:16" ht="14.25" customHeight="1">
      <c r="A8" s="257">
        <v>1</v>
      </c>
      <c r="B8" s="257">
        <v>2</v>
      </c>
      <c r="C8" s="258">
        <v>3</v>
      </c>
    </row>
    <row r="9" spans="1:16" ht="29.25" customHeight="1">
      <c r="A9" s="459" t="s">
        <v>9</v>
      </c>
      <c r="B9" s="460" t="s">
        <v>10</v>
      </c>
      <c r="C9" s="261">
        <v>1</v>
      </c>
    </row>
    <row r="10" spans="1:16" ht="39" customHeight="1">
      <c r="A10" s="262" t="s">
        <v>11</v>
      </c>
      <c r="B10" s="460" t="s">
        <v>12</v>
      </c>
      <c r="C10" s="261">
        <v>0</v>
      </c>
    </row>
    <row r="11" spans="1:16" ht="40.5" customHeight="1">
      <c r="A11" s="262" t="s">
        <v>13</v>
      </c>
      <c r="B11" s="253" t="s">
        <v>14</v>
      </c>
      <c r="C11" s="261">
        <v>0</v>
      </c>
    </row>
    <row r="12" spans="1:16" ht="73.5" customHeight="1">
      <c r="A12" s="459" t="s">
        <v>15</v>
      </c>
      <c r="B12" s="460" t="s">
        <v>16</v>
      </c>
      <c r="C12" s="261">
        <v>0</v>
      </c>
    </row>
    <row r="13" spans="1:16" ht="80.25" customHeight="1">
      <c r="A13" s="263" t="s">
        <v>17</v>
      </c>
      <c r="B13" s="253" t="s">
        <v>18</v>
      </c>
      <c r="C13" s="261">
        <v>0</v>
      </c>
    </row>
    <row r="14" spans="1:16" ht="115.5" customHeight="1">
      <c r="A14" s="263" t="s">
        <v>19</v>
      </c>
      <c r="B14" s="253" t="s">
        <v>20</v>
      </c>
      <c r="C14" s="261">
        <v>0</v>
      </c>
    </row>
    <row r="15" spans="1:16" ht="93" customHeight="1">
      <c r="A15" s="263" t="s">
        <v>21</v>
      </c>
      <c r="B15" s="253" t="s">
        <v>22</v>
      </c>
      <c r="C15" s="261">
        <v>0</v>
      </c>
    </row>
    <row r="16" spans="1:16" ht="94.5" customHeight="1">
      <c r="A16" s="263" t="s">
        <v>23</v>
      </c>
      <c r="B16" s="253" t="s">
        <v>24</v>
      </c>
      <c r="C16" s="261">
        <v>0</v>
      </c>
    </row>
    <row r="17" spans="1:19" ht="83.25" customHeight="1">
      <c r="A17" s="461" t="s">
        <v>25</v>
      </c>
      <c r="B17" s="460" t="s">
        <v>26</v>
      </c>
      <c r="C17" s="261">
        <v>0</v>
      </c>
      <c r="L17" s="462"/>
    </row>
    <row r="18" spans="1:19" ht="13.15" customHeight="1">
      <c r="A18" s="266"/>
      <c r="B18" s="267"/>
      <c r="C18" s="268"/>
    </row>
    <row r="19" spans="1:19" ht="19.5" customHeight="1">
      <c r="A19" s="1433" t="s">
        <v>27</v>
      </c>
      <c r="B19" s="1479"/>
      <c r="C19" s="1479"/>
    </row>
    <row r="20" spans="1:19" ht="12" customHeight="1">
      <c r="A20" s="269"/>
      <c r="B20" s="267"/>
      <c r="C20" s="268"/>
    </row>
    <row r="21" spans="1:19" ht="83.25" customHeight="1">
      <c r="A21" s="270" t="s">
        <v>6</v>
      </c>
      <c r="B21" s="270" t="s">
        <v>7</v>
      </c>
      <c r="C21" s="271" t="s">
        <v>28</v>
      </c>
      <c r="D21" s="463"/>
      <c r="E21" s="463"/>
      <c r="F21" s="463"/>
      <c r="G21" s="463"/>
      <c r="H21" s="463"/>
      <c r="I21" s="463"/>
      <c r="J21" s="463"/>
      <c r="K21" s="463"/>
      <c r="L21" s="463"/>
      <c r="M21" s="463"/>
      <c r="N21" s="463"/>
      <c r="O21" s="463"/>
      <c r="P21" s="463"/>
      <c r="Q21" s="463"/>
      <c r="R21" s="463"/>
      <c r="S21" s="463"/>
    </row>
    <row r="22" spans="1:19" s="465" customFormat="1" ht="19.5" customHeight="1">
      <c r="A22" s="270">
        <v>1</v>
      </c>
      <c r="B22" s="270">
        <v>2</v>
      </c>
      <c r="C22" s="270">
        <v>3</v>
      </c>
      <c r="D22" s="273"/>
      <c r="E22" s="273"/>
      <c r="F22" s="273"/>
      <c r="G22" s="273"/>
      <c r="H22" s="273"/>
      <c r="I22" s="273"/>
      <c r="J22" s="274"/>
      <c r="K22" s="273"/>
      <c r="L22" s="273"/>
      <c r="M22" s="273"/>
      <c r="N22" s="273"/>
      <c r="O22" s="273"/>
      <c r="P22" s="273"/>
      <c r="Q22" s="464"/>
      <c r="R22" s="464"/>
      <c r="S22" s="464"/>
    </row>
    <row r="23" spans="1:19" ht="20.100000000000001" customHeight="1">
      <c r="A23" s="277" t="s">
        <v>29</v>
      </c>
      <c r="B23" s="460" t="s">
        <v>30</v>
      </c>
      <c r="C23" s="278">
        <v>1</v>
      </c>
      <c r="D23" s="463"/>
      <c r="E23" s="463"/>
      <c r="F23" s="463"/>
      <c r="G23" s="463"/>
      <c r="H23" s="463"/>
      <c r="I23" s="463"/>
      <c r="J23" s="463"/>
      <c r="K23" s="463"/>
      <c r="L23" s="463"/>
      <c r="M23" s="463"/>
      <c r="N23" s="463"/>
      <c r="O23" s="463"/>
      <c r="P23" s="463"/>
      <c r="Q23" s="463"/>
      <c r="R23" s="463"/>
      <c r="S23" s="463"/>
    </row>
    <row r="24" spans="1:19" ht="20.100000000000001" customHeight="1">
      <c r="A24" s="277" t="s">
        <v>31</v>
      </c>
      <c r="B24" s="253" t="s">
        <v>32</v>
      </c>
      <c r="C24" s="278">
        <v>0</v>
      </c>
      <c r="D24" s="463"/>
      <c r="E24" s="463"/>
      <c r="F24" s="463"/>
      <c r="G24" s="463"/>
      <c r="H24" s="463"/>
      <c r="I24" s="463"/>
      <c r="J24" s="463"/>
      <c r="K24" s="463"/>
      <c r="L24" s="463"/>
      <c r="M24" s="463"/>
      <c r="N24" s="463"/>
      <c r="O24" s="463"/>
      <c r="P24" s="463"/>
      <c r="Q24" s="463"/>
      <c r="R24" s="463"/>
      <c r="S24" s="463"/>
    </row>
    <row r="25" spans="1:19" ht="20.100000000000001" customHeight="1">
      <c r="A25" s="277" t="s">
        <v>33</v>
      </c>
      <c r="B25" s="253" t="s">
        <v>34</v>
      </c>
      <c r="C25" s="278">
        <v>0</v>
      </c>
      <c r="D25" s="463"/>
      <c r="E25" s="463"/>
      <c r="F25" s="463"/>
      <c r="G25" s="463"/>
      <c r="H25" s="463"/>
      <c r="I25" s="463"/>
      <c r="J25" s="463"/>
      <c r="K25" s="463"/>
      <c r="L25" s="463"/>
      <c r="M25" s="463"/>
      <c r="N25" s="463"/>
      <c r="O25" s="463"/>
      <c r="P25" s="463"/>
      <c r="Q25" s="463"/>
      <c r="R25" s="463"/>
      <c r="S25" s="463"/>
    </row>
    <row r="26" spans="1:19" ht="20.100000000000001" customHeight="1">
      <c r="A26" s="277" t="s">
        <v>35</v>
      </c>
      <c r="B26" s="253" t="s">
        <v>36</v>
      </c>
      <c r="C26" s="278">
        <v>2</v>
      </c>
      <c r="D26" s="463"/>
      <c r="E26" s="463"/>
      <c r="F26" s="463"/>
      <c r="G26" s="463"/>
      <c r="H26" s="463"/>
      <c r="I26" s="463"/>
      <c r="J26" s="463"/>
      <c r="K26" s="463"/>
      <c r="L26" s="463"/>
      <c r="M26" s="463"/>
      <c r="N26" s="463"/>
      <c r="O26" s="463"/>
      <c r="P26" s="463"/>
      <c r="Q26" s="463"/>
      <c r="R26" s="463"/>
      <c r="S26" s="463"/>
    </row>
    <row r="27" spans="1:19" ht="42" customHeight="1">
      <c r="A27" s="277" t="s">
        <v>37</v>
      </c>
      <c r="B27" s="253" t="s">
        <v>38</v>
      </c>
      <c r="C27" s="278">
        <v>1</v>
      </c>
      <c r="D27" s="463"/>
      <c r="E27" s="463"/>
      <c r="F27" s="463"/>
      <c r="G27" s="463"/>
      <c r="H27" s="463"/>
      <c r="I27" s="463"/>
      <c r="J27" s="463"/>
      <c r="K27" s="463"/>
      <c r="L27" s="463"/>
      <c r="M27" s="463"/>
      <c r="N27" s="463"/>
      <c r="O27" s="463"/>
      <c r="P27" s="463"/>
      <c r="Q27" s="463"/>
      <c r="R27" s="463"/>
      <c r="S27" s="463"/>
    </row>
    <row r="28" spans="1:19" ht="23.25" customHeight="1">
      <c r="A28" s="269"/>
      <c r="B28" s="267"/>
      <c r="C28" s="268"/>
    </row>
    <row r="29" spans="1:19" ht="24" customHeight="1">
      <c r="A29" s="1435" t="s">
        <v>39</v>
      </c>
      <c r="B29" s="1435"/>
      <c r="C29" s="1435"/>
      <c r="D29" s="1435"/>
      <c r="E29" s="1435"/>
      <c r="F29" s="1435"/>
      <c r="G29" s="1435"/>
      <c r="H29" s="1435"/>
      <c r="I29" s="1435"/>
      <c r="J29" s="1435"/>
    </row>
    <row r="30" spans="1:19" ht="13.5" customHeight="1">
      <c r="A30" s="279"/>
      <c r="B30" s="279"/>
      <c r="C30" s="279"/>
      <c r="D30" s="1436"/>
      <c r="E30" s="1436"/>
      <c r="F30" s="1436"/>
      <c r="G30" s="1436"/>
      <c r="H30" s="1436"/>
      <c r="I30" s="1436"/>
      <c r="J30" s="280"/>
      <c r="K30" s="280"/>
    </row>
    <row r="31" spans="1:19" ht="27" customHeight="1">
      <c r="A31" s="1437" t="s">
        <v>40</v>
      </c>
      <c r="B31" s="1437" t="s">
        <v>7</v>
      </c>
      <c r="C31" s="1437" t="s">
        <v>41</v>
      </c>
      <c r="D31" s="1437"/>
      <c r="E31" s="1437"/>
      <c r="F31" s="1437"/>
      <c r="G31" s="1438" t="s">
        <v>42</v>
      </c>
      <c r="H31" s="1439"/>
      <c r="I31" s="466" t="s">
        <v>43</v>
      </c>
      <c r="J31" s="282"/>
    </row>
    <row r="32" spans="1:19" ht="15" customHeight="1">
      <c r="A32" s="1437"/>
      <c r="B32" s="1437"/>
      <c r="C32" s="1440" t="s">
        <v>44</v>
      </c>
      <c r="D32" s="1437" t="s">
        <v>45</v>
      </c>
      <c r="E32" s="1437"/>
      <c r="F32" s="1437"/>
      <c r="G32" s="1440" t="s">
        <v>44</v>
      </c>
      <c r="H32" s="1440" t="s">
        <v>46</v>
      </c>
      <c r="I32" s="1437" t="s">
        <v>44</v>
      </c>
      <c r="J32" s="283"/>
    </row>
    <row r="33" spans="1:17" ht="81.75" customHeight="1">
      <c r="A33" s="1437"/>
      <c r="B33" s="1437"/>
      <c r="C33" s="1441"/>
      <c r="D33" s="270" t="s">
        <v>47</v>
      </c>
      <c r="E33" s="270" t="s">
        <v>48</v>
      </c>
      <c r="F33" s="270" t="s">
        <v>49</v>
      </c>
      <c r="G33" s="1480"/>
      <c r="H33" s="1441"/>
      <c r="I33" s="1437"/>
      <c r="J33" s="284"/>
      <c r="K33" s="463"/>
      <c r="L33" s="467"/>
      <c r="M33" s="467"/>
      <c r="N33" s="467"/>
      <c r="O33" s="467"/>
      <c r="P33" s="463"/>
      <c r="Q33" s="463"/>
    </row>
    <row r="34" spans="1:17" s="465" customFormat="1" ht="21" customHeight="1">
      <c r="A34" s="270">
        <v>1</v>
      </c>
      <c r="B34" s="270">
        <v>2</v>
      </c>
      <c r="C34" s="270">
        <v>3</v>
      </c>
      <c r="D34" s="270">
        <v>4</v>
      </c>
      <c r="E34" s="270">
        <v>5</v>
      </c>
      <c r="F34" s="270">
        <v>6</v>
      </c>
      <c r="G34" s="270">
        <v>7</v>
      </c>
      <c r="H34" s="270">
        <v>8</v>
      </c>
      <c r="I34" s="270">
        <v>9</v>
      </c>
      <c r="J34" s="274"/>
      <c r="K34" s="286"/>
      <c r="N34" s="287"/>
      <c r="O34" s="287"/>
      <c r="P34" s="273"/>
      <c r="Q34" s="464"/>
    </row>
    <row r="35" spans="1:17" ht="25.5" customHeight="1">
      <c r="A35" s="288" t="s">
        <v>50</v>
      </c>
      <c r="B35" s="460" t="s">
        <v>51</v>
      </c>
      <c r="C35" s="468">
        <f>C36+C45+C46+C49+C50+C51+C52</f>
        <v>114</v>
      </c>
      <c r="D35" s="468">
        <f>D36+D45+D46+D49+D51+D52</f>
        <v>95</v>
      </c>
      <c r="E35" s="468">
        <f>E36+E45+E46+E49+E50+E51+E52</f>
        <v>10</v>
      </c>
      <c r="F35" s="468">
        <f>F36+F45+F46+F49+F50+F51+F52</f>
        <v>0</v>
      </c>
      <c r="G35" s="468">
        <f>G36+G45+G46+G49+G50+G51+G52</f>
        <v>6</v>
      </c>
      <c r="H35" s="468">
        <f>H36+H45+H46+H49+H51+H52</f>
        <v>5</v>
      </c>
      <c r="I35" s="468">
        <f>I36+I45+I46+I49+I51+I52</f>
        <v>114</v>
      </c>
      <c r="J35" s="290"/>
      <c r="K35" s="291"/>
      <c r="N35" s="292"/>
      <c r="O35" s="292"/>
      <c r="Q35" s="463"/>
    </row>
    <row r="36" spans="1:17" ht="39.75" customHeight="1">
      <c r="A36" s="293" t="s">
        <v>52</v>
      </c>
      <c r="B36" s="460" t="s">
        <v>53</v>
      </c>
      <c r="C36" s="469">
        <f t="shared" ref="C36:I36" si="0">C37+C38+C39+C40+C41+C42+C43+C44</f>
        <v>10</v>
      </c>
      <c r="D36" s="469">
        <f t="shared" si="0"/>
        <v>10</v>
      </c>
      <c r="E36" s="469">
        <f t="shared" si="0"/>
        <v>10</v>
      </c>
      <c r="F36" s="469">
        <f t="shared" si="0"/>
        <v>0</v>
      </c>
      <c r="G36" s="469">
        <f t="shared" si="0"/>
        <v>1</v>
      </c>
      <c r="H36" s="469">
        <f t="shared" si="0"/>
        <v>1</v>
      </c>
      <c r="I36" s="469">
        <f t="shared" si="0"/>
        <v>10</v>
      </c>
      <c r="J36" s="295"/>
      <c r="K36" s="463"/>
      <c r="L36" s="467"/>
      <c r="M36" s="467"/>
      <c r="N36" s="296"/>
      <c r="O36" s="297"/>
      <c r="P36" s="470"/>
      <c r="Q36" s="463"/>
    </row>
    <row r="37" spans="1:17" ht="36" customHeight="1">
      <c r="A37" s="299" t="s">
        <v>54</v>
      </c>
      <c r="B37" s="253" t="s">
        <v>55</v>
      </c>
      <c r="C37" s="471"/>
      <c r="D37" s="471"/>
      <c r="E37" s="471"/>
      <c r="F37" s="471"/>
      <c r="G37" s="471"/>
      <c r="H37" s="471"/>
      <c r="I37" s="471"/>
      <c r="J37" s="301"/>
      <c r="K37" s="463"/>
      <c r="L37" s="302"/>
      <c r="M37" s="303"/>
      <c r="N37" s="304"/>
      <c r="O37" s="305"/>
      <c r="P37" s="472"/>
      <c r="Q37" s="463"/>
    </row>
    <row r="38" spans="1:17" ht="23.1" customHeight="1">
      <c r="A38" s="473" t="s">
        <v>56</v>
      </c>
      <c r="B38" s="460" t="s">
        <v>57</v>
      </c>
      <c r="C38" s="471">
        <v>10</v>
      </c>
      <c r="D38" s="471">
        <v>10</v>
      </c>
      <c r="E38" s="471">
        <v>10</v>
      </c>
      <c r="F38" s="471"/>
      <c r="G38" s="471">
        <v>1</v>
      </c>
      <c r="H38" s="471">
        <v>1</v>
      </c>
      <c r="I38" s="471">
        <v>10</v>
      </c>
      <c r="J38" s="301"/>
      <c r="L38" s="474"/>
      <c r="M38" s="463"/>
      <c r="N38" s="463"/>
      <c r="O38" s="463"/>
      <c r="P38" s="475"/>
    </row>
    <row r="39" spans="1:17" ht="23.1" customHeight="1">
      <c r="A39" s="476" t="s">
        <v>58</v>
      </c>
      <c r="B39" s="460" t="s">
        <v>59</v>
      </c>
      <c r="C39" s="471"/>
      <c r="D39" s="471"/>
      <c r="E39" s="471"/>
      <c r="F39" s="471"/>
      <c r="G39" s="471"/>
      <c r="H39" s="471"/>
      <c r="I39" s="471"/>
      <c r="J39" s="301"/>
      <c r="P39" s="475"/>
    </row>
    <row r="40" spans="1:17" ht="23.1" customHeight="1">
      <c r="A40" s="473" t="s">
        <v>60</v>
      </c>
      <c r="B40" s="253" t="s">
        <v>61</v>
      </c>
      <c r="C40" s="471"/>
      <c r="D40" s="471"/>
      <c r="E40" s="471"/>
      <c r="F40" s="471"/>
      <c r="G40" s="471"/>
      <c r="H40" s="471"/>
      <c r="I40" s="471"/>
      <c r="J40" s="301"/>
      <c r="P40" s="475"/>
    </row>
    <row r="41" spans="1:17" ht="23.1" customHeight="1">
      <c r="A41" s="473" t="s">
        <v>62</v>
      </c>
      <c r="B41" s="460" t="s">
        <v>63</v>
      </c>
      <c r="C41" s="471"/>
      <c r="D41" s="471"/>
      <c r="E41" s="471"/>
      <c r="F41" s="471"/>
      <c r="G41" s="471"/>
      <c r="H41" s="471"/>
      <c r="I41" s="471"/>
      <c r="J41" s="301"/>
      <c r="P41" s="475"/>
    </row>
    <row r="42" spans="1:17" ht="23.1" customHeight="1">
      <c r="A42" s="473" t="s">
        <v>64</v>
      </c>
      <c r="B42" s="460" t="s">
        <v>65</v>
      </c>
      <c r="C42" s="471"/>
      <c r="D42" s="471"/>
      <c r="E42" s="471"/>
      <c r="F42" s="471"/>
      <c r="G42" s="471"/>
      <c r="H42" s="471"/>
      <c r="I42" s="471"/>
      <c r="J42" s="301"/>
      <c r="P42" s="475"/>
    </row>
    <row r="43" spans="1:17" ht="23.1" customHeight="1">
      <c r="A43" s="473" t="s">
        <v>66</v>
      </c>
      <c r="B43" s="253" t="s">
        <v>67</v>
      </c>
      <c r="C43" s="471"/>
      <c r="D43" s="471"/>
      <c r="E43" s="471"/>
      <c r="F43" s="471"/>
      <c r="G43" s="471"/>
      <c r="H43" s="471"/>
      <c r="I43" s="471"/>
      <c r="J43" s="301"/>
      <c r="P43" s="475"/>
    </row>
    <row r="44" spans="1:17" ht="23.1" customHeight="1">
      <c r="A44" s="473" t="s">
        <v>68</v>
      </c>
      <c r="B44" s="460" t="s">
        <v>69</v>
      </c>
      <c r="C44" s="471"/>
      <c r="D44" s="471"/>
      <c r="E44" s="471"/>
      <c r="F44" s="471"/>
      <c r="G44" s="471"/>
      <c r="H44" s="471"/>
      <c r="I44" s="471"/>
      <c r="J44" s="301"/>
      <c r="P44" s="475"/>
    </row>
    <row r="45" spans="1:17" ht="23.1" customHeight="1">
      <c r="A45" s="311" t="s">
        <v>70</v>
      </c>
      <c r="B45" s="460" t="s">
        <v>71</v>
      </c>
      <c r="C45" s="471">
        <v>104</v>
      </c>
      <c r="D45" s="471">
        <v>85</v>
      </c>
      <c r="E45" s="471"/>
      <c r="F45" s="471"/>
      <c r="G45" s="471">
        <v>5</v>
      </c>
      <c r="H45" s="471">
        <v>4</v>
      </c>
      <c r="I45" s="471">
        <v>104</v>
      </c>
      <c r="J45" s="312"/>
      <c r="P45" s="475"/>
    </row>
    <row r="46" spans="1:17" ht="23.1" customHeight="1">
      <c r="A46" s="311" t="s">
        <v>72</v>
      </c>
      <c r="B46" s="253" t="s">
        <v>73</v>
      </c>
      <c r="C46" s="471"/>
      <c r="D46" s="471"/>
      <c r="E46" s="471"/>
      <c r="F46" s="471"/>
      <c r="G46" s="471"/>
      <c r="H46" s="471"/>
      <c r="I46" s="471"/>
      <c r="J46" s="312"/>
      <c r="P46" s="475"/>
    </row>
    <row r="47" spans="1:17" ht="33.75" customHeight="1">
      <c r="A47" s="277" t="s">
        <v>74</v>
      </c>
      <c r="B47" s="460" t="s">
        <v>75</v>
      </c>
      <c r="C47" s="471"/>
      <c r="D47" s="477"/>
      <c r="E47" s="477"/>
      <c r="F47" s="477"/>
      <c r="G47" s="477"/>
      <c r="H47" s="477"/>
      <c r="I47" s="477"/>
      <c r="J47" s="312"/>
      <c r="P47" s="475"/>
    </row>
    <row r="48" spans="1:17" ht="23.1" customHeight="1">
      <c r="A48" s="277" t="s">
        <v>76</v>
      </c>
      <c r="B48" s="460" t="s">
        <v>77</v>
      </c>
      <c r="C48" s="471"/>
      <c r="D48" s="477"/>
      <c r="E48" s="477"/>
      <c r="F48" s="477"/>
      <c r="G48" s="477"/>
      <c r="H48" s="477"/>
      <c r="I48" s="477"/>
      <c r="J48" s="312"/>
      <c r="P48" s="475"/>
    </row>
    <row r="49" spans="1:17" ht="23.1" customHeight="1">
      <c r="A49" s="314" t="s">
        <v>78</v>
      </c>
      <c r="B49" s="253" t="s">
        <v>79</v>
      </c>
      <c r="C49" s="471"/>
      <c r="D49" s="477"/>
      <c r="E49" s="477"/>
      <c r="F49" s="477"/>
      <c r="G49" s="477"/>
      <c r="H49" s="477"/>
      <c r="I49" s="477"/>
      <c r="J49" s="312"/>
    </row>
    <row r="50" spans="1:17" ht="23.1" customHeight="1">
      <c r="A50" s="314" t="s">
        <v>80</v>
      </c>
      <c r="B50" s="460" t="s">
        <v>81</v>
      </c>
      <c r="C50" s="471"/>
      <c r="D50" s="478" t="s">
        <v>82</v>
      </c>
      <c r="E50" s="477"/>
      <c r="F50" s="477"/>
      <c r="G50" s="477"/>
      <c r="H50" s="478" t="s">
        <v>82</v>
      </c>
      <c r="I50" s="477"/>
      <c r="J50" s="312"/>
    </row>
    <row r="51" spans="1:17" ht="23.1" customHeight="1">
      <c r="A51" s="314" t="s">
        <v>83</v>
      </c>
      <c r="B51" s="460" t="s">
        <v>84</v>
      </c>
      <c r="C51" s="471"/>
      <c r="D51" s="477"/>
      <c r="E51" s="477"/>
      <c r="F51" s="477"/>
      <c r="G51" s="477"/>
      <c r="H51" s="477"/>
      <c r="I51" s="477"/>
      <c r="J51" s="312"/>
    </row>
    <row r="52" spans="1:17" ht="23.1" customHeight="1">
      <c r="A52" s="316" t="s">
        <v>85</v>
      </c>
      <c r="B52" s="253" t="s">
        <v>86</v>
      </c>
      <c r="C52" s="471"/>
      <c r="D52" s="477"/>
      <c r="E52" s="477"/>
      <c r="F52" s="477"/>
      <c r="G52" s="477"/>
      <c r="H52" s="477"/>
      <c r="I52" s="477"/>
      <c r="J52" s="312"/>
    </row>
    <row r="53" spans="1:17" ht="37.5" customHeight="1">
      <c r="A53" s="317" t="s">
        <v>87</v>
      </c>
      <c r="B53" s="460" t="s">
        <v>88</v>
      </c>
      <c r="C53" s="471"/>
      <c r="D53" s="477"/>
      <c r="E53" s="477"/>
      <c r="F53" s="477"/>
      <c r="G53" s="477"/>
      <c r="H53" s="477"/>
      <c r="I53" s="477"/>
      <c r="J53" s="312"/>
    </row>
    <row r="54" spans="1:17" ht="20.25" customHeight="1">
      <c r="A54" s="318" t="s">
        <v>89</v>
      </c>
      <c r="B54" s="460" t="s">
        <v>90</v>
      </c>
      <c r="C54" s="471"/>
      <c r="D54" s="477"/>
      <c r="E54" s="477"/>
      <c r="F54" s="477"/>
      <c r="G54" s="477"/>
      <c r="H54" s="477"/>
      <c r="I54" s="477"/>
      <c r="J54" s="312"/>
    </row>
    <row r="55" spans="1:17" ht="32.25" customHeight="1">
      <c r="A55" s="262" t="s">
        <v>91</v>
      </c>
      <c r="B55" s="253" t="s">
        <v>92</v>
      </c>
      <c r="C55" s="471"/>
      <c r="D55" s="478" t="s">
        <v>82</v>
      </c>
      <c r="E55" s="478" t="s">
        <v>82</v>
      </c>
      <c r="F55" s="478" t="s">
        <v>82</v>
      </c>
      <c r="G55" s="477"/>
      <c r="H55" s="478" t="s">
        <v>82</v>
      </c>
      <c r="I55" s="478" t="s">
        <v>82</v>
      </c>
      <c r="J55" s="312"/>
    </row>
    <row r="56" spans="1:17" ht="18.95" customHeight="1">
      <c r="A56" s="319" t="s">
        <v>93</v>
      </c>
      <c r="B56" s="460" t="s">
        <v>94</v>
      </c>
      <c r="C56" s="471"/>
      <c r="D56" s="478" t="s">
        <v>82</v>
      </c>
      <c r="E56" s="478" t="s">
        <v>82</v>
      </c>
      <c r="F56" s="478" t="s">
        <v>82</v>
      </c>
      <c r="G56" s="477"/>
      <c r="H56" s="478" t="s">
        <v>82</v>
      </c>
      <c r="I56" s="478" t="s">
        <v>82</v>
      </c>
      <c r="J56" s="312"/>
    </row>
    <row r="57" spans="1:17" ht="18.95" customHeight="1">
      <c r="A57" s="320" t="s">
        <v>95</v>
      </c>
      <c r="B57" s="460" t="s">
        <v>96</v>
      </c>
      <c r="C57" s="471"/>
      <c r="D57" s="478" t="s">
        <v>82</v>
      </c>
      <c r="E57" s="478" t="s">
        <v>82</v>
      </c>
      <c r="F57" s="478" t="s">
        <v>82</v>
      </c>
      <c r="G57" s="477"/>
      <c r="H57" s="478" t="s">
        <v>82</v>
      </c>
      <c r="I57" s="478" t="s">
        <v>82</v>
      </c>
      <c r="J57" s="321"/>
      <c r="K57" s="322"/>
      <c r="L57" s="322"/>
      <c r="M57" s="322"/>
      <c r="N57" s="322"/>
      <c r="O57" s="322"/>
      <c r="P57" s="322"/>
    </row>
    <row r="58" spans="1:17" ht="37.5" customHeight="1">
      <c r="A58" s="323"/>
      <c r="B58" s="479"/>
      <c r="C58" s="325"/>
      <c r="D58" s="326"/>
      <c r="E58" s="326"/>
      <c r="F58" s="327"/>
      <c r="G58" s="326"/>
      <c r="H58" s="326"/>
      <c r="I58" s="321"/>
      <c r="J58" s="321"/>
      <c r="K58" s="328"/>
      <c r="L58" s="328"/>
      <c r="M58" s="328"/>
      <c r="N58" s="328"/>
      <c r="O58" s="328"/>
      <c r="P58" s="328"/>
    </row>
    <row r="59" spans="1:17" ht="21" customHeight="1">
      <c r="A59" s="1435" t="s">
        <v>97</v>
      </c>
      <c r="B59" s="1435"/>
      <c r="C59" s="1435"/>
      <c r="D59" s="1435"/>
      <c r="E59" s="1435"/>
      <c r="F59" s="1435"/>
      <c r="G59" s="1435"/>
      <c r="H59" s="1435"/>
      <c r="I59" s="1435"/>
      <c r="J59" s="1435"/>
      <c r="K59" s="1435"/>
      <c r="L59" s="1435"/>
      <c r="M59" s="1435"/>
      <c r="N59" s="1435"/>
    </row>
    <row r="60" spans="1:17" ht="13.5" customHeight="1">
      <c r="A60" s="279"/>
      <c r="B60" s="279"/>
      <c r="C60" s="279"/>
      <c r="D60" s="279"/>
      <c r="E60" s="279"/>
      <c r="F60" s="279"/>
      <c r="G60" s="279"/>
      <c r="H60" s="1444"/>
      <c r="I60" s="1444"/>
      <c r="J60" s="1444"/>
      <c r="K60" s="1444"/>
      <c r="L60" s="329"/>
      <c r="M60" s="330"/>
      <c r="N60" s="330"/>
    </row>
    <row r="61" spans="1:17" ht="55.5" customHeight="1">
      <c r="A61" s="1437" t="s">
        <v>40</v>
      </c>
      <c r="B61" s="1437" t="s">
        <v>7</v>
      </c>
      <c r="C61" s="1440" t="s">
        <v>98</v>
      </c>
      <c r="D61" s="1437" t="s">
        <v>99</v>
      </c>
      <c r="E61" s="1437"/>
      <c r="F61" s="1437"/>
      <c r="G61" s="1437"/>
      <c r="H61" s="1437"/>
      <c r="I61" s="1437"/>
      <c r="J61" s="1437"/>
      <c r="K61" s="1445"/>
      <c r="L61" s="331"/>
      <c r="M61" s="331"/>
      <c r="N61" s="331"/>
      <c r="O61" s="467"/>
      <c r="P61" s="463"/>
      <c r="Q61" s="463"/>
    </row>
    <row r="62" spans="1:17" ht="15.75">
      <c r="A62" s="1437"/>
      <c r="B62" s="1437"/>
      <c r="C62" s="1441"/>
      <c r="D62" s="270" t="s">
        <v>100</v>
      </c>
      <c r="E62" s="270" t="s">
        <v>101</v>
      </c>
      <c r="F62" s="270" t="s">
        <v>102</v>
      </c>
      <c r="G62" s="270" t="s">
        <v>103</v>
      </c>
      <c r="H62" s="270" t="s">
        <v>104</v>
      </c>
      <c r="I62" s="270" t="s">
        <v>105</v>
      </c>
      <c r="J62" s="270" t="s">
        <v>106</v>
      </c>
      <c r="K62" s="270" t="s">
        <v>107</v>
      </c>
      <c r="L62" s="332"/>
      <c r="M62" s="332"/>
      <c r="N62" s="332"/>
      <c r="O62" s="467"/>
      <c r="P62" s="463"/>
      <c r="Q62" s="463"/>
    </row>
    <row r="63" spans="1:17" s="465" customFormat="1" ht="15.75" customHeight="1">
      <c r="A63" s="270">
        <v>1</v>
      </c>
      <c r="B63" s="270">
        <v>2</v>
      </c>
      <c r="C63" s="270">
        <v>3</v>
      </c>
      <c r="D63" s="270">
        <v>4</v>
      </c>
      <c r="E63" s="270">
        <v>5</v>
      </c>
      <c r="F63" s="270">
        <v>6</v>
      </c>
      <c r="G63" s="270">
        <v>7</v>
      </c>
      <c r="H63" s="270">
        <v>8</v>
      </c>
      <c r="I63" s="270">
        <v>9</v>
      </c>
      <c r="J63" s="333">
        <v>10</v>
      </c>
      <c r="K63" s="270">
        <v>11</v>
      </c>
      <c r="L63" s="287"/>
      <c r="M63" s="287"/>
      <c r="N63" s="287"/>
      <c r="O63" s="287"/>
      <c r="P63" s="273"/>
      <c r="Q63" s="464"/>
    </row>
    <row r="64" spans="1:17" ht="25.5" customHeight="1">
      <c r="A64" s="334" t="s">
        <v>108</v>
      </c>
      <c r="B64" s="460" t="s">
        <v>109</v>
      </c>
      <c r="C64" s="468">
        <f>C35</f>
        <v>114</v>
      </c>
      <c r="D64" s="471">
        <v>0</v>
      </c>
      <c r="E64" s="471">
        <v>4</v>
      </c>
      <c r="F64" s="471">
        <v>16</v>
      </c>
      <c r="G64" s="471">
        <v>20</v>
      </c>
      <c r="H64" s="471">
        <v>24</v>
      </c>
      <c r="I64" s="471">
        <v>22</v>
      </c>
      <c r="J64" s="471">
        <v>24</v>
      </c>
      <c r="K64" s="471">
        <v>4</v>
      </c>
      <c r="L64" s="480">
        <f>C64-D64-E64-F64-G64-H64-I64-J64-K64</f>
        <v>0</v>
      </c>
      <c r="M64" s="297"/>
      <c r="N64" s="297"/>
      <c r="O64" s="481"/>
      <c r="P64" s="463"/>
      <c r="Q64" s="463"/>
    </row>
    <row r="65" spans="1:18" ht="18" customHeight="1">
      <c r="A65" s="337" t="s">
        <v>110</v>
      </c>
      <c r="B65" s="460" t="s">
        <v>111</v>
      </c>
      <c r="C65" s="468">
        <f>D65+E65+F65+G65+H65+I65+J65+K65</f>
        <v>59</v>
      </c>
      <c r="D65" s="471"/>
      <c r="E65" s="471">
        <v>2</v>
      </c>
      <c r="F65" s="471">
        <v>5</v>
      </c>
      <c r="G65" s="471">
        <v>9</v>
      </c>
      <c r="H65" s="471">
        <v>13</v>
      </c>
      <c r="I65" s="471">
        <v>14</v>
      </c>
      <c r="J65" s="471">
        <v>15</v>
      </c>
      <c r="K65" s="471">
        <v>1</v>
      </c>
      <c r="L65" s="480"/>
      <c r="M65" s="297"/>
      <c r="N65" s="297"/>
      <c r="O65" s="467"/>
      <c r="P65" s="463"/>
      <c r="Q65" s="463"/>
    </row>
    <row r="66" spans="1:18" ht="33" customHeight="1">
      <c r="A66" s="334" t="s">
        <v>112</v>
      </c>
      <c r="B66" s="253" t="s">
        <v>113</v>
      </c>
      <c r="C66" s="468">
        <f>F35</f>
        <v>0</v>
      </c>
      <c r="D66" s="471"/>
      <c r="E66" s="471"/>
      <c r="F66" s="471"/>
      <c r="G66" s="471"/>
      <c r="H66" s="471"/>
      <c r="I66" s="471"/>
      <c r="J66" s="471"/>
      <c r="K66" s="471"/>
      <c r="L66" s="480">
        <f>C66-D66-E66-F66-G66-H66-I66-J66-K66</f>
        <v>0</v>
      </c>
      <c r="M66" s="297"/>
      <c r="N66" s="297"/>
      <c r="O66" s="304"/>
    </row>
    <row r="67" spans="1:18" ht="18" customHeight="1">
      <c r="A67" s="339" t="s">
        <v>114</v>
      </c>
      <c r="B67" s="460" t="s">
        <v>115</v>
      </c>
      <c r="C67" s="468">
        <f>D67+E67+F67+G67+H67+I67+J67+K67</f>
        <v>0</v>
      </c>
      <c r="D67" s="471"/>
      <c r="E67" s="471"/>
      <c r="F67" s="471"/>
      <c r="G67" s="471"/>
      <c r="H67" s="471"/>
      <c r="I67" s="471"/>
      <c r="J67" s="471"/>
      <c r="K67" s="471"/>
      <c r="L67" s="480"/>
      <c r="M67" s="297"/>
      <c r="N67" s="297"/>
      <c r="O67" s="304"/>
    </row>
    <row r="68" spans="1:18" ht="27" customHeight="1"/>
    <row r="69" spans="1:18" ht="26.25" customHeight="1">
      <c r="A69" s="1435" t="s">
        <v>116</v>
      </c>
      <c r="B69" s="1435"/>
      <c r="C69" s="1435"/>
      <c r="D69" s="1435"/>
    </row>
    <row r="70" spans="1:18" ht="13.5" customHeight="1">
      <c r="A70" s="1446"/>
      <c r="B70" s="1481"/>
      <c r="C70" s="1481"/>
      <c r="D70" s="1481"/>
    </row>
    <row r="71" spans="1:18" ht="94.5">
      <c r="A71" s="340" t="s">
        <v>40</v>
      </c>
      <c r="B71" s="340" t="s">
        <v>7</v>
      </c>
      <c r="C71" s="340" t="s">
        <v>117</v>
      </c>
      <c r="D71" s="341" t="s">
        <v>118</v>
      </c>
    </row>
    <row r="72" spans="1:18" s="465" customFormat="1" ht="15.75" customHeight="1">
      <c r="A72" s="270">
        <v>1</v>
      </c>
      <c r="B72" s="270">
        <v>2</v>
      </c>
      <c r="C72" s="270">
        <v>3</v>
      </c>
      <c r="D72" s="270">
        <v>4</v>
      </c>
      <c r="E72" s="273"/>
      <c r="F72" s="273"/>
      <c r="G72" s="273"/>
      <c r="H72" s="273"/>
      <c r="I72" s="273"/>
      <c r="J72" s="274"/>
      <c r="K72" s="273"/>
      <c r="L72" s="273"/>
      <c r="M72" s="273"/>
      <c r="N72" s="273"/>
      <c r="O72" s="273"/>
      <c r="P72" s="273"/>
      <c r="Q72" s="464"/>
      <c r="R72" s="464"/>
    </row>
    <row r="73" spans="1:18" ht="34.5" customHeight="1">
      <c r="A73" s="334" t="s">
        <v>119</v>
      </c>
      <c r="B73" s="460" t="s">
        <v>120</v>
      </c>
      <c r="C73" s="482">
        <v>0</v>
      </c>
      <c r="D73" s="482">
        <v>0</v>
      </c>
      <c r="E73" s="463"/>
      <c r="F73" s="463"/>
      <c r="G73" s="463"/>
      <c r="H73" s="463"/>
      <c r="I73" s="463"/>
      <c r="J73" s="463"/>
      <c r="K73" s="463"/>
      <c r="L73" s="463"/>
      <c r="M73" s="463"/>
      <c r="N73" s="463"/>
      <c r="O73" s="463"/>
      <c r="P73" s="463"/>
      <c r="Q73" s="463"/>
      <c r="R73" s="463"/>
    </row>
    <row r="74" spans="1:18" ht="36.75" customHeight="1">
      <c r="A74" s="334" t="s">
        <v>121</v>
      </c>
      <c r="B74" s="460" t="s">
        <v>122</v>
      </c>
      <c r="C74" s="482">
        <v>0</v>
      </c>
      <c r="D74" s="482">
        <v>0</v>
      </c>
      <c r="G74" s="462"/>
    </row>
    <row r="75" spans="1:18" ht="33.75" customHeight="1">
      <c r="A75" s="483"/>
      <c r="B75" s="301"/>
      <c r="C75" s="301"/>
      <c r="D75" s="484"/>
      <c r="E75" s="485"/>
      <c r="F75" s="485"/>
      <c r="G75" s="485"/>
      <c r="H75" s="485"/>
    </row>
    <row r="76" spans="1:18" ht="23.25" customHeight="1">
      <c r="A76" s="1435" t="s">
        <v>123</v>
      </c>
      <c r="B76" s="1435"/>
      <c r="C76" s="1435"/>
      <c r="D76" s="1435"/>
      <c r="E76" s="1435"/>
    </row>
    <row r="77" spans="1:18" ht="15" customHeight="1">
      <c r="A77" s="346"/>
      <c r="B77" s="1444"/>
      <c r="C77" s="1444"/>
      <c r="D77" s="1444"/>
      <c r="E77" s="347"/>
    </row>
    <row r="78" spans="1:18" ht="38.25">
      <c r="A78" s="348" t="s">
        <v>40</v>
      </c>
      <c r="B78" s="348" t="s">
        <v>7</v>
      </c>
      <c r="C78" s="348" t="s">
        <v>124</v>
      </c>
      <c r="D78" s="349" t="s">
        <v>125</v>
      </c>
      <c r="E78" s="283"/>
      <c r="F78" s="463"/>
      <c r="G78" s="463"/>
      <c r="H78" s="463"/>
      <c r="I78" s="463"/>
      <c r="J78" s="463"/>
      <c r="K78" s="463"/>
      <c r="L78" s="463"/>
      <c r="M78" s="463"/>
      <c r="N78" s="463"/>
      <c r="O78" s="463"/>
      <c r="P78" s="463"/>
      <c r="Q78" s="463"/>
    </row>
    <row r="79" spans="1:18" s="465" customFormat="1" ht="15" customHeight="1">
      <c r="A79" s="270">
        <v>1</v>
      </c>
      <c r="B79" s="270">
        <v>2</v>
      </c>
      <c r="C79" s="270">
        <v>3</v>
      </c>
      <c r="D79" s="270">
        <v>4</v>
      </c>
      <c r="E79" s="273"/>
      <c r="F79" s="273"/>
      <c r="G79" s="273"/>
      <c r="H79" s="273"/>
      <c r="I79" s="273"/>
      <c r="J79" s="274"/>
      <c r="K79" s="273"/>
      <c r="L79" s="273"/>
      <c r="M79" s="273"/>
      <c r="N79" s="273"/>
      <c r="O79" s="273"/>
      <c r="P79" s="273"/>
      <c r="Q79" s="464"/>
    </row>
    <row r="80" spans="1:18" ht="22.5" customHeight="1">
      <c r="A80" s="334" t="s">
        <v>108</v>
      </c>
      <c r="B80" s="460" t="s">
        <v>126</v>
      </c>
      <c r="C80" s="486" t="s">
        <v>82</v>
      </c>
      <c r="D80" s="487">
        <f>C35</f>
        <v>114</v>
      </c>
      <c r="E80" s="352"/>
      <c r="F80" s="463"/>
      <c r="G80" s="463"/>
      <c r="H80" s="463"/>
      <c r="I80" s="463"/>
      <c r="J80" s="463"/>
      <c r="K80" s="463"/>
      <c r="L80" s="463"/>
      <c r="M80" s="463"/>
      <c r="N80" s="463"/>
      <c r="O80" s="463"/>
      <c r="P80" s="463"/>
      <c r="Q80" s="463"/>
    </row>
    <row r="81" spans="1:18" ht="32.25">
      <c r="A81" s="488" t="s">
        <v>127</v>
      </c>
      <c r="B81" s="460"/>
      <c r="C81" s="486"/>
      <c r="D81" s="489"/>
      <c r="E81" s="352"/>
      <c r="F81" s="463"/>
      <c r="G81" s="463"/>
      <c r="H81" s="463"/>
      <c r="I81" s="463"/>
      <c r="J81" s="463"/>
      <c r="K81" s="463"/>
      <c r="L81" s="463"/>
      <c r="M81" s="463"/>
      <c r="N81" s="463"/>
      <c r="O81" s="463"/>
      <c r="P81" s="463"/>
      <c r="Q81" s="463"/>
    </row>
    <row r="82" spans="1:18" ht="18.95" customHeight="1">
      <c r="A82" s="355" t="s">
        <v>128</v>
      </c>
      <c r="B82" s="460" t="s">
        <v>129</v>
      </c>
      <c r="C82" s="482">
        <v>199</v>
      </c>
      <c r="D82" s="482">
        <v>114</v>
      </c>
      <c r="E82" s="268"/>
    </row>
    <row r="83" spans="1:18" ht="18.95" customHeight="1">
      <c r="A83" s="482"/>
      <c r="B83" s="460" t="s">
        <v>130</v>
      </c>
      <c r="C83" s="482"/>
      <c r="D83" s="482"/>
      <c r="E83" s="268"/>
    </row>
    <row r="84" spans="1:18" ht="18.95" customHeight="1">
      <c r="A84" s="482"/>
      <c r="B84" s="460" t="s">
        <v>131</v>
      </c>
      <c r="C84" s="356"/>
      <c r="D84" s="357"/>
      <c r="E84" s="268"/>
    </row>
    <row r="85" spans="1:18" ht="18.95" customHeight="1">
      <c r="A85" s="358"/>
      <c r="B85" s="460" t="s">
        <v>132</v>
      </c>
      <c r="C85" s="356"/>
      <c r="D85" s="357"/>
      <c r="E85" s="268"/>
    </row>
    <row r="86" spans="1:18" ht="18.95" customHeight="1">
      <c r="A86" s="358"/>
      <c r="B86" s="460" t="s">
        <v>133</v>
      </c>
      <c r="C86" s="356"/>
      <c r="D86" s="357"/>
      <c r="E86" s="268"/>
    </row>
    <row r="87" spans="1:18" ht="16.5" customHeight="1">
      <c r="A87" s="359"/>
      <c r="B87" s="360">
        <v>50</v>
      </c>
      <c r="C87" s="361"/>
      <c r="D87" s="362"/>
      <c r="E87" s="363"/>
    </row>
    <row r="88" spans="1:18" ht="14.25" customHeight="1">
      <c r="A88" s="364"/>
      <c r="B88" s="267"/>
      <c r="C88" s="268"/>
      <c r="D88" s="268"/>
      <c r="E88" s="268"/>
      <c r="F88" s="268"/>
      <c r="G88" s="268"/>
    </row>
    <row r="89" spans="1:18" ht="22.5" customHeight="1">
      <c r="A89" s="1435" t="s">
        <v>134</v>
      </c>
      <c r="B89" s="1435"/>
      <c r="C89" s="1435"/>
      <c r="D89" s="1435"/>
      <c r="E89" s="1435"/>
      <c r="F89" s="1435"/>
      <c r="G89" s="1435"/>
      <c r="H89" s="1435"/>
      <c r="I89" s="1435"/>
      <c r="J89" s="1435"/>
    </row>
    <row r="90" spans="1:18" ht="31.5" customHeight="1">
      <c r="A90" s="1442" t="s">
        <v>135</v>
      </c>
      <c r="B90" s="1442"/>
      <c r="C90" s="1442"/>
      <c r="D90" s="1442"/>
      <c r="E90" s="1442"/>
      <c r="F90" s="1442"/>
      <c r="G90" s="1442"/>
      <c r="H90" s="1442"/>
      <c r="I90" s="1442"/>
      <c r="J90" s="365"/>
    </row>
    <row r="91" spans="1:18" ht="17.100000000000001" customHeight="1">
      <c r="J91" s="366"/>
    </row>
    <row r="92" spans="1:18" ht="25.5" customHeight="1">
      <c r="A92" s="1437" t="s">
        <v>40</v>
      </c>
      <c r="B92" s="1437" t="s">
        <v>7</v>
      </c>
      <c r="C92" s="1437" t="s">
        <v>136</v>
      </c>
      <c r="D92" s="1438" t="s">
        <v>137</v>
      </c>
      <c r="E92" s="1449"/>
      <c r="F92" s="1449"/>
      <c r="G92" s="1439"/>
      <c r="H92" s="1437" t="s">
        <v>138</v>
      </c>
      <c r="I92" s="1437" t="s">
        <v>139</v>
      </c>
      <c r="J92" s="367"/>
    </row>
    <row r="93" spans="1:18" ht="109.5" customHeight="1">
      <c r="A93" s="1437"/>
      <c r="B93" s="1437"/>
      <c r="C93" s="1437"/>
      <c r="D93" s="270" t="s">
        <v>140</v>
      </c>
      <c r="E93" s="270" t="s">
        <v>141</v>
      </c>
      <c r="F93" s="270" t="s">
        <v>142</v>
      </c>
      <c r="G93" s="270" t="s">
        <v>143</v>
      </c>
      <c r="H93" s="1437"/>
      <c r="I93" s="1437"/>
      <c r="J93" s="367"/>
      <c r="K93" s="463"/>
      <c r="L93" s="463"/>
      <c r="M93" s="463"/>
      <c r="N93" s="269"/>
      <c r="O93" s="463"/>
      <c r="P93" s="463"/>
      <c r="Q93" s="463"/>
      <c r="R93" s="463"/>
    </row>
    <row r="94" spans="1:18" s="465" customFormat="1" ht="21" customHeight="1">
      <c r="A94" s="270">
        <v>1</v>
      </c>
      <c r="B94" s="270">
        <v>2</v>
      </c>
      <c r="C94" s="270">
        <v>3</v>
      </c>
      <c r="D94" s="270">
        <v>4</v>
      </c>
      <c r="E94" s="270">
        <v>5</v>
      </c>
      <c r="F94" s="270">
        <v>6</v>
      </c>
      <c r="G94" s="270">
        <v>7</v>
      </c>
      <c r="H94" s="270">
        <v>8</v>
      </c>
      <c r="I94" s="270">
        <v>9</v>
      </c>
      <c r="J94" s="274"/>
      <c r="K94" s="273"/>
      <c r="L94" s="273"/>
      <c r="M94" s="273"/>
      <c r="N94" s="273"/>
      <c r="O94" s="273"/>
      <c r="P94" s="273"/>
      <c r="Q94" s="464"/>
      <c r="R94" s="464"/>
    </row>
    <row r="95" spans="1:18" ht="32.25">
      <c r="A95" s="334" t="s">
        <v>144</v>
      </c>
      <c r="B95" s="460" t="s">
        <v>145</v>
      </c>
      <c r="C95" s="468">
        <f>C97+C98+C99+C100+C101+C102+C103+C104+C105+C106+C107</f>
        <v>12</v>
      </c>
      <c r="D95" s="468">
        <f t="shared" ref="D95:I95" si="1">D97+D98+D99+D100+D101+D102+D103+D104+D105+D106+D107</f>
        <v>2</v>
      </c>
      <c r="E95" s="468">
        <f t="shared" si="1"/>
        <v>2</v>
      </c>
      <c r="F95" s="468">
        <f t="shared" si="1"/>
        <v>10</v>
      </c>
      <c r="G95" s="468">
        <f t="shared" si="1"/>
        <v>10</v>
      </c>
      <c r="H95" s="468">
        <f t="shared" si="1"/>
        <v>12</v>
      </c>
      <c r="I95" s="468">
        <f t="shared" si="1"/>
        <v>0</v>
      </c>
      <c r="J95" s="352"/>
      <c r="K95" s="463"/>
      <c r="L95" s="463"/>
      <c r="M95" s="463"/>
      <c r="N95" s="463"/>
      <c r="O95" s="463"/>
      <c r="P95" s="463"/>
      <c r="Q95" s="463"/>
      <c r="R95" s="463"/>
    </row>
    <row r="96" spans="1:18" ht="17.100000000000001" customHeight="1">
      <c r="A96" s="488" t="s">
        <v>146</v>
      </c>
      <c r="B96" s="490"/>
      <c r="C96" s="471"/>
      <c r="D96" s="471"/>
      <c r="E96" s="471"/>
      <c r="F96" s="471"/>
      <c r="G96" s="471"/>
      <c r="H96" s="471"/>
      <c r="I96" s="471"/>
      <c r="J96" s="352"/>
      <c r="K96" s="463"/>
      <c r="L96" s="463"/>
      <c r="M96" s="269"/>
      <c r="N96" s="463"/>
      <c r="O96" s="463"/>
      <c r="P96" s="463"/>
      <c r="Q96" s="463"/>
      <c r="R96" s="463"/>
    </row>
    <row r="97" spans="1:46" ht="18.95" customHeight="1">
      <c r="A97" s="371" t="s">
        <v>147</v>
      </c>
      <c r="B97" s="460" t="s">
        <v>148</v>
      </c>
      <c r="C97" s="471">
        <v>8</v>
      </c>
      <c r="D97" s="471"/>
      <c r="E97" s="471"/>
      <c r="F97" s="471">
        <v>8</v>
      </c>
      <c r="G97" s="471">
        <v>8</v>
      </c>
      <c r="H97" s="471">
        <v>8</v>
      </c>
      <c r="I97" s="471"/>
      <c r="J97" s="352"/>
    </row>
    <row r="98" spans="1:46" ht="18.95" customHeight="1">
      <c r="A98" s="337" t="s">
        <v>149</v>
      </c>
      <c r="B98" s="253" t="s">
        <v>150</v>
      </c>
      <c r="C98" s="471">
        <v>1</v>
      </c>
      <c r="D98" s="471">
        <v>1</v>
      </c>
      <c r="E98" s="471">
        <v>1</v>
      </c>
      <c r="F98" s="471"/>
      <c r="G98" s="471"/>
      <c r="H98" s="471">
        <v>1</v>
      </c>
      <c r="I98" s="471"/>
      <c r="J98" s="352"/>
    </row>
    <row r="99" spans="1:46" ht="18.95" customHeight="1">
      <c r="A99" s="337" t="s">
        <v>151</v>
      </c>
      <c r="B99" s="460" t="s">
        <v>152</v>
      </c>
      <c r="C99" s="471">
        <v>1</v>
      </c>
      <c r="D99" s="471"/>
      <c r="E99" s="471"/>
      <c r="F99" s="471">
        <v>1</v>
      </c>
      <c r="G99" s="471">
        <v>1</v>
      </c>
      <c r="H99" s="471">
        <v>1</v>
      </c>
      <c r="I99" s="471"/>
      <c r="J99" s="352"/>
    </row>
    <row r="100" spans="1:46" ht="18.95" customHeight="1">
      <c r="A100" s="337" t="s">
        <v>153</v>
      </c>
      <c r="B100" s="460" t="s">
        <v>154</v>
      </c>
      <c r="C100" s="471">
        <v>1</v>
      </c>
      <c r="D100" s="471"/>
      <c r="E100" s="471"/>
      <c r="F100" s="471">
        <v>1</v>
      </c>
      <c r="G100" s="471">
        <v>1</v>
      </c>
      <c r="H100" s="471">
        <v>1</v>
      </c>
      <c r="I100" s="471"/>
      <c r="J100" s="352"/>
    </row>
    <row r="101" spans="1:46" ht="18.95" customHeight="1">
      <c r="A101" s="337" t="s">
        <v>155</v>
      </c>
      <c r="B101" s="253" t="s">
        <v>156</v>
      </c>
      <c r="C101" s="471">
        <v>1</v>
      </c>
      <c r="D101" s="471">
        <v>1</v>
      </c>
      <c r="E101" s="471">
        <v>1</v>
      </c>
      <c r="F101" s="471"/>
      <c r="G101" s="471"/>
      <c r="H101" s="471">
        <v>1</v>
      </c>
      <c r="I101" s="471"/>
      <c r="J101" s="352"/>
    </row>
    <row r="102" spans="1:46" ht="18.95" customHeight="1">
      <c r="A102" s="337" t="s">
        <v>157</v>
      </c>
      <c r="B102" s="460" t="s">
        <v>158</v>
      </c>
      <c r="C102" s="471"/>
      <c r="D102" s="471"/>
      <c r="E102" s="471"/>
      <c r="F102" s="471"/>
      <c r="G102" s="471"/>
      <c r="H102" s="471"/>
      <c r="I102" s="471"/>
      <c r="J102" s="352"/>
    </row>
    <row r="103" spans="1:46" ht="18.95" customHeight="1">
      <c r="A103" s="337" t="s">
        <v>159</v>
      </c>
      <c r="B103" s="460" t="s">
        <v>160</v>
      </c>
      <c r="C103" s="471"/>
      <c r="D103" s="471"/>
      <c r="E103" s="471"/>
      <c r="F103" s="471"/>
      <c r="G103" s="471"/>
      <c r="H103" s="471"/>
      <c r="I103" s="471"/>
      <c r="J103" s="352"/>
    </row>
    <row r="104" spans="1:46" ht="18.95" customHeight="1">
      <c r="A104" s="337" t="s">
        <v>161</v>
      </c>
      <c r="B104" s="253" t="s">
        <v>162</v>
      </c>
      <c r="C104" s="471"/>
      <c r="D104" s="471"/>
      <c r="E104" s="471"/>
      <c r="F104" s="471"/>
      <c r="G104" s="471"/>
      <c r="H104" s="471"/>
      <c r="I104" s="471"/>
      <c r="J104" s="352"/>
    </row>
    <row r="105" spans="1:46" ht="18.95" customHeight="1">
      <c r="A105" s="337" t="s">
        <v>163</v>
      </c>
      <c r="B105" s="460" t="s">
        <v>164</v>
      </c>
      <c r="C105" s="471"/>
      <c r="D105" s="471"/>
      <c r="E105" s="471"/>
      <c r="F105" s="471"/>
      <c r="G105" s="471"/>
      <c r="H105" s="471"/>
      <c r="I105" s="471"/>
      <c r="J105" s="352"/>
    </row>
    <row r="106" spans="1:46" ht="18.95" customHeight="1">
      <c r="A106" s="337" t="s">
        <v>165</v>
      </c>
      <c r="B106" s="460" t="s">
        <v>166</v>
      </c>
      <c r="C106" s="471"/>
      <c r="D106" s="471"/>
      <c r="E106" s="471"/>
      <c r="F106" s="471"/>
      <c r="G106" s="471"/>
      <c r="H106" s="471"/>
      <c r="I106" s="471"/>
      <c r="J106" s="352"/>
    </row>
    <row r="107" spans="1:46" ht="18.95" customHeight="1">
      <c r="A107" s="337" t="s">
        <v>167</v>
      </c>
      <c r="B107" s="253" t="s">
        <v>168</v>
      </c>
      <c r="C107" s="471"/>
      <c r="D107" s="471"/>
      <c r="E107" s="471"/>
      <c r="F107" s="471"/>
      <c r="G107" s="471"/>
      <c r="H107" s="471"/>
      <c r="I107" s="471"/>
      <c r="J107" s="352"/>
    </row>
    <row r="108" spans="1:46" ht="51.75" customHeight="1">
      <c r="A108" s="372" t="s">
        <v>169</v>
      </c>
      <c r="B108" s="460" t="s">
        <v>170</v>
      </c>
      <c r="C108" s="471"/>
      <c r="D108" s="478" t="s">
        <v>82</v>
      </c>
      <c r="E108" s="478" t="s">
        <v>82</v>
      </c>
      <c r="F108" s="478" t="s">
        <v>82</v>
      </c>
      <c r="G108" s="478" t="s">
        <v>82</v>
      </c>
      <c r="H108" s="477"/>
      <c r="I108" s="477"/>
      <c r="J108" s="352"/>
    </row>
    <row r="109" spans="1:46" ht="73.5" customHeight="1">
      <c r="A109" s="372" t="s">
        <v>171</v>
      </c>
      <c r="B109" s="460" t="s">
        <v>172</v>
      </c>
      <c r="C109" s="471">
        <v>12</v>
      </c>
      <c r="D109" s="477">
        <v>2</v>
      </c>
      <c r="E109" s="477">
        <v>2</v>
      </c>
      <c r="F109" s="477">
        <v>10</v>
      </c>
      <c r="G109" s="477">
        <v>10</v>
      </c>
      <c r="H109" s="477">
        <v>12</v>
      </c>
      <c r="I109" s="478" t="s">
        <v>82</v>
      </c>
      <c r="J109" s="352"/>
      <c r="K109" s="474"/>
      <c r="Q109" s="491"/>
      <c r="R109" s="491"/>
      <c r="S109" s="491"/>
      <c r="T109" s="491"/>
      <c r="U109" s="491"/>
      <c r="V109" s="491"/>
      <c r="W109" s="491"/>
      <c r="X109" s="491"/>
      <c r="Y109" s="491"/>
      <c r="Z109" s="491"/>
      <c r="AA109" s="491"/>
      <c r="AB109" s="491"/>
      <c r="AC109" s="491"/>
      <c r="AD109" s="491"/>
      <c r="AE109" s="491"/>
      <c r="AF109" s="491"/>
      <c r="AG109" s="491"/>
      <c r="AH109" s="491"/>
      <c r="AI109" s="491"/>
      <c r="AJ109" s="491"/>
      <c r="AK109" s="491"/>
      <c r="AL109" s="491"/>
      <c r="AM109" s="491"/>
      <c r="AN109" s="491"/>
      <c r="AO109" s="491"/>
      <c r="AP109" s="491"/>
      <c r="AQ109" s="491"/>
      <c r="AR109" s="491"/>
      <c r="AS109" s="491"/>
      <c r="AT109" s="491"/>
    </row>
    <row r="110" spans="1:46" ht="39" customHeight="1">
      <c r="A110" s="374"/>
      <c r="B110" s="375"/>
      <c r="C110" s="375"/>
      <c r="D110" s="375"/>
      <c r="E110" s="375"/>
      <c r="F110" s="375"/>
      <c r="G110" s="375"/>
      <c r="H110" s="375"/>
      <c r="I110" s="492"/>
      <c r="J110" s="352"/>
    </row>
    <row r="111" spans="1:46" ht="19.5" customHeight="1">
      <c r="A111" s="1435" t="s">
        <v>173</v>
      </c>
      <c r="B111" s="1435"/>
      <c r="C111" s="1435"/>
      <c r="D111" s="1435"/>
      <c r="E111" s="1435"/>
      <c r="F111" s="1435"/>
      <c r="G111" s="1435"/>
      <c r="H111" s="1435"/>
      <c r="I111" s="1435"/>
      <c r="J111" s="352"/>
    </row>
    <row r="112" spans="1:46" ht="21.75" customHeight="1">
      <c r="A112" s="1450" t="s">
        <v>174</v>
      </c>
      <c r="B112" s="1450"/>
      <c r="C112" s="1450"/>
      <c r="D112" s="1450"/>
      <c r="E112" s="1450"/>
      <c r="F112" s="1450"/>
      <c r="G112" s="1450"/>
      <c r="H112" s="1450"/>
      <c r="I112" s="1450"/>
    </row>
    <row r="113" spans="1:19" ht="19.5" customHeight="1">
      <c r="A113" s="279"/>
      <c r="B113" s="279"/>
      <c r="C113" s="279"/>
      <c r="D113" s="279"/>
      <c r="E113" s="279"/>
      <c r="G113" s="330"/>
      <c r="H113" s="330"/>
      <c r="I113" s="330"/>
      <c r="L113" s="377"/>
    </row>
    <row r="114" spans="1:19" ht="15.75" customHeight="1">
      <c r="A114" s="1437" t="s">
        <v>40</v>
      </c>
      <c r="B114" s="1437" t="s">
        <v>7</v>
      </c>
      <c r="C114" s="1482" t="s">
        <v>175</v>
      </c>
      <c r="D114" s="1482"/>
      <c r="E114" s="1482"/>
      <c r="F114" s="1482"/>
      <c r="G114" s="1482"/>
      <c r="H114" s="1482"/>
      <c r="I114" s="1482"/>
      <c r="J114" s="1482"/>
      <c r="K114" s="1482"/>
      <c r="L114" s="1482"/>
      <c r="M114" s="493"/>
      <c r="N114" s="493"/>
      <c r="O114" s="493"/>
      <c r="P114" s="493"/>
      <c r="Q114" s="304"/>
      <c r="R114" s="304"/>
      <c r="S114" s="304"/>
    </row>
    <row r="115" spans="1:19" ht="28.5" customHeight="1">
      <c r="A115" s="1437"/>
      <c r="B115" s="1437"/>
      <c r="C115" s="270" t="s">
        <v>176</v>
      </c>
      <c r="D115" s="270" t="s">
        <v>177</v>
      </c>
      <c r="E115" s="270" t="s">
        <v>178</v>
      </c>
      <c r="F115" s="270" t="s">
        <v>179</v>
      </c>
      <c r="G115" s="270" t="s">
        <v>180</v>
      </c>
      <c r="H115" s="270" t="s">
        <v>181</v>
      </c>
      <c r="I115" s="270" t="s">
        <v>182</v>
      </c>
      <c r="J115" s="270" t="s">
        <v>183</v>
      </c>
      <c r="K115" s="270" t="s">
        <v>184</v>
      </c>
      <c r="L115" s="270" t="s">
        <v>185</v>
      </c>
      <c r="M115" s="493"/>
      <c r="N115" s="494"/>
      <c r="O115" s="493"/>
      <c r="P115" s="493"/>
      <c r="Q115" s="304"/>
      <c r="R115" s="304"/>
      <c r="S115" s="304"/>
    </row>
    <row r="116" spans="1:19" s="465" customFormat="1" ht="16.5" customHeight="1">
      <c r="A116" s="270">
        <v>1</v>
      </c>
      <c r="B116" s="270">
        <v>2</v>
      </c>
      <c r="C116" s="270">
        <v>3</v>
      </c>
      <c r="D116" s="270">
        <v>4</v>
      </c>
      <c r="E116" s="270">
        <v>5</v>
      </c>
      <c r="F116" s="270">
        <v>6</v>
      </c>
      <c r="G116" s="270">
        <v>7</v>
      </c>
      <c r="H116" s="270">
        <v>8</v>
      </c>
      <c r="I116" s="270">
        <v>9</v>
      </c>
      <c r="J116" s="333">
        <v>10</v>
      </c>
      <c r="K116" s="270">
        <v>11</v>
      </c>
      <c r="L116" s="270">
        <v>12</v>
      </c>
      <c r="M116" s="287"/>
      <c r="N116" s="287"/>
      <c r="O116" s="287"/>
      <c r="P116" s="287"/>
      <c r="Q116" s="495"/>
      <c r="R116" s="495"/>
      <c r="S116" s="495"/>
    </row>
    <row r="117" spans="1:19" ht="34.5" customHeight="1">
      <c r="A117" s="334" t="s">
        <v>186</v>
      </c>
      <c r="B117" s="253" t="s">
        <v>187</v>
      </c>
      <c r="C117" s="468">
        <f>C119+C120+C121+C122+C123+C124+C125+C126+C127+C128+C129</f>
        <v>0</v>
      </c>
      <c r="D117" s="468">
        <f t="shared" ref="D117:L117" si="2">D119+D120+D121+D122+D123+D124+D125+D126+D127+D128+D129</f>
        <v>1</v>
      </c>
      <c r="E117" s="468">
        <f t="shared" si="2"/>
        <v>2</v>
      </c>
      <c r="F117" s="468">
        <f t="shared" si="2"/>
        <v>2</v>
      </c>
      <c r="G117" s="468">
        <f t="shared" si="2"/>
        <v>1</v>
      </c>
      <c r="H117" s="468">
        <f t="shared" si="2"/>
        <v>4</v>
      </c>
      <c r="I117" s="468">
        <f t="shared" si="2"/>
        <v>2</v>
      </c>
      <c r="J117" s="468">
        <f t="shared" si="2"/>
        <v>0</v>
      </c>
      <c r="K117" s="468">
        <f t="shared" si="2"/>
        <v>0</v>
      </c>
      <c r="L117" s="468">
        <f t="shared" si="2"/>
        <v>0</v>
      </c>
      <c r="M117" s="496">
        <f>C95-C117-D117-E117-F117-G117-H117-I117-J117-K117-L117</f>
        <v>0</v>
      </c>
      <c r="N117" s="383"/>
      <c r="O117" s="497"/>
      <c r="P117" s="497"/>
      <c r="Q117" s="304"/>
      <c r="R117" s="304"/>
      <c r="S117" s="304"/>
    </row>
    <row r="118" spans="1:19" ht="18.75">
      <c r="A118" s="488" t="s">
        <v>146</v>
      </c>
      <c r="B118" s="498"/>
      <c r="C118" s="386"/>
      <c r="D118" s="386"/>
      <c r="E118" s="386"/>
      <c r="F118" s="386"/>
      <c r="G118" s="386"/>
      <c r="H118" s="386"/>
      <c r="I118" s="386"/>
      <c r="J118" s="386"/>
      <c r="K118" s="386"/>
      <c r="L118" s="386"/>
      <c r="M118" s="496"/>
      <c r="N118" s="387"/>
      <c r="O118" s="497"/>
      <c r="P118" s="497"/>
      <c r="Q118" s="304"/>
      <c r="R118" s="304"/>
      <c r="S118" s="304"/>
    </row>
    <row r="119" spans="1:19" ht="18.95" customHeight="1">
      <c r="A119" s="371" t="s">
        <v>147</v>
      </c>
      <c r="B119" s="460" t="s">
        <v>188</v>
      </c>
      <c r="C119" s="471"/>
      <c r="D119" s="471">
        <v>1</v>
      </c>
      <c r="E119" s="471">
        <v>1</v>
      </c>
      <c r="F119" s="471">
        <v>1</v>
      </c>
      <c r="G119" s="471">
        <v>1</v>
      </c>
      <c r="H119" s="471">
        <v>3</v>
      </c>
      <c r="I119" s="471">
        <v>1</v>
      </c>
      <c r="J119" s="471"/>
      <c r="K119" s="471"/>
      <c r="L119" s="471"/>
      <c r="M119" s="496">
        <f t="shared" ref="M119:M129" si="3">C97-C119-D119-E119-F119-G119-H119-I119-J119-K119-L119</f>
        <v>0</v>
      </c>
      <c r="N119" s="387"/>
      <c r="O119" s="493"/>
      <c r="P119" s="493"/>
      <c r="Q119" s="304"/>
      <c r="R119" s="304"/>
      <c r="S119" s="304"/>
    </row>
    <row r="120" spans="1:19" ht="18.95" customHeight="1">
      <c r="A120" s="337" t="s">
        <v>149</v>
      </c>
      <c r="B120" s="253" t="s">
        <v>189</v>
      </c>
      <c r="C120" s="471"/>
      <c r="D120" s="471"/>
      <c r="E120" s="471"/>
      <c r="F120" s="471">
        <v>1</v>
      </c>
      <c r="G120" s="471"/>
      <c r="H120" s="471"/>
      <c r="I120" s="471"/>
      <c r="J120" s="471"/>
      <c r="K120" s="471"/>
      <c r="L120" s="471"/>
      <c r="M120" s="496">
        <f t="shared" si="3"/>
        <v>0</v>
      </c>
      <c r="N120" s="387"/>
      <c r="O120" s="493"/>
      <c r="P120" s="493"/>
      <c r="Q120" s="304"/>
      <c r="R120" s="304"/>
      <c r="S120" s="304"/>
    </row>
    <row r="121" spans="1:19" ht="18.95" customHeight="1">
      <c r="A121" s="337" t="s">
        <v>151</v>
      </c>
      <c r="B121" s="460" t="s">
        <v>190</v>
      </c>
      <c r="C121" s="471"/>
      <c r="D121" s="471"/>
      <c r="E121" s="471"/>
      <c r="F121" s="471"/>
      <c r="G121" s="471"/>
      <c r="H121" s="471">
        <v>1</v>
      </c>
      <c r="I121" s="471"/>
      <c r="J121" s="471"/>
      <c r="K121" s="471"/>
      <c r="L121" s="471"/>
      <c r="M121" s="496">
        <f t="shared" si="3"/>
        <v>0</v>
      </c>
      <c r="N121" s="387"/>
      <c r="O121" s="493"/>
      <c r="P121" s="493"/>
      <c r="Q121" s="304"/>
      <c r="R121" s="304"/>
      <c r="S121" s="304"/>
    </row>
    <row r="122" spans="1:19" ht="18.95" customHeight="1">
      <c r="A122" s="337" t="s">
        <v>153</v>
      </c>
      <c r="B122" s="253" t="s">
        <v>191</v>
      </c>
      <c r="C122" s="471"/>
      <c r="D122" s="471"/>
      <c r="E122" s="471">
        <v>1</v>
      </c>
      <c r="F122" s="471"/>
      <c r="G122" s="471"/>
      <c r="H122" s="471"/>
      <c r="I122" s="471"/>
      <c r="J122" s="471"/>
      <c r="K122" s="471"/>
      <c r="L122" s="471"/>
      <c r="M122" s="496">
        <f t="shared" si="3"/>
        <v>0</v>
      </c>
      <c r="N122" s="387"/>
      <c r="O122" s="493"/>
      <c r="P122" s="493"/>
      <c r="Q122" s="304"/>
      <c r="R122" s="304"/>
      <c r="S122" s="304"/>
    </row>
    <row r="123" spans="1:19" ht="18.95" customHeight="1">
      <c r="A123" s="337" t="s">
        <v>155</v>
      </c>
      <c r="B123" s="460" t="s">
        <v>192</v>
      </c>
      <c r="C123" s="471"/>
      <c r="D123" s="471"/>
      <c r="E123" s="471"/>
      <c r="F123" s="471"/>
      <c r="G123" s="471"/>
      <c r="H123" s="471"/>
      <c r="I123" s="471">
        <v>1</v>
      </c>
      <c r="J123" s="471"/>
      <c r="K123" s="471"/>
      <c r="L123" s="471"/>
      <c r="M123" s="496">
        <f t="shared" si="3"/>
        <v>0</v>
      </c>
      <c r="N123" s="387"/>
      <c r="O123" s="493"/>
      <c r="P123" s="493"/>
      <c r="Q123" s="304"/>
      <c r="R123" s="304"/>
      <c r="S123" s="304"/>
    </row>
    <row r="124" spans="1:19" ht="18.95" customHeight="1">
      <c r="A124" s="337" t="s">
        <v>157</v>
      </c>
      <c r="B124" s="253" t="s">
        <v>193</v>
      </c>
      <c r="C124" s="471"/>
      <c r="D124" s="471"/>
      <c r="E124" s="471"/>
      <c r="F124" s="471"/>
      <c r="G124" s="471"/>
      <c r="H124" s="471"/>
      <c r="I124" s="471"/>
      <c r="J124" s="471"/>
      <c r="K124" s="471"/>
      <c r="L124" s="471"/>
      <c r="M124" s="496">
        <f t="shared" si="3"/>
        <v>0</v>
      </c>
      <c r="N124" s="387"/>
      <c r="O124" s="493"/>
      <c r="P124" s="493"/>
      <c r="Q124" s="304"/>
      <c r="R124" s="304"/>
      <c r="S124" s="304"/>
    </row>
    <row r="125" spans="1:19" ht="18.95" customHeight="1">
      <c r="A125" s="337" t="s">
        <v>159</v>
      </c>
      <c r="B125" s="460" t="s">
        <v>194</v>
      </c>
      <c r="C125" s="471"/>
      <c r="D125" s="471"/>
      <c r="E125" s="471"/>
      <c r="F125" s="471"/>
      <c r="G125" s="471"/>
      <c r="H125" s="471"/>
      <c r="I125" s="471"/>
      <c r="J125" s="471"/>
      <c r="K125" s="471"/>
      <c r="L125" s="471"/>
      <c r="M125" s="496">
        <f t="shared" si="3"/>
        <v>0</v>
      </c>
      <c r="N125" s="387"/>
      <c r="O125" s="493"/>
      <c r="P125" s="493"/>
      <c r="Q125" s="304"/>
      <c r="R125" s="304"/>
      <c r="S125" s="304"/>
    </row>
    <row r="126" spans="1:19" ht="18.95" customHeight="1">
      <c r="A126" s="337" t="s">
        <v>161</v>
      </c>
      <c r="B126" s="253" t="s">
        <v>195</v>
      </c>
      <c r="C126" s="471"/>
      <c r="D126" s="471"/>
      <c r="E126" s="471"/>
      <c r="F126" s="471"/>
      <c r="G126" s="471"/>
      <c r="H126" s="471"/>
      <c r="I126" s="471"/>
      <c r="J126" s="471"/>
      <c r="K126" s="471"/>
      <c r="L126" s="471"/>
      <c r="M126" s="496">
        <f t="shared" si="3"/>
        <v>0</v>
      </c>
      <c r="N126" s="387"/>
      <c r="O126" s="493"/>
      <c r="P126" s="493"/>
      <c r="Q126" s="304"/>
      <c r="R126" s="304"/>
      <c r="S126" s="304"/>
    </row>
    <row r="127" spans="1:19" ht="18.95" customHeight="1">
      <c r="A127" s="337" t="s">
        <v>163</v>
      </c>
      <c r="B127" s="460" t="s">
        <v>196</v>
      </c>
      <c r="C127" s="471"/>
      <c r="D127" s="471"/>
      <c r="E127" s="471"/>
      <c r="F127" s="471"/>
      <c r="G127" s="471"/>
      <c r="H127" s="471"/>
      <c r="I127" s="471"/>
      <c r="J127" s="471"/>
      <c r="K127" s="471"/>
      <c r="L127" s="471"/>
      <c r="M127" s="496">
        <f t="shared" si="3"/>
        <v>0</v>
      </c>
      <c r="N127" s="387"/>
      <c r="O127" s="493"/>
      <c r="P127" s="493"/>
      <c r="Q127" s="304"/>
      <c r="R127" s="304"/>
      <c r="S127" s="304"/>
    </row>
    <row r="128" spans="1:19" ht="18.95" customHeight="1">
      <c r="A128" s="337" t="s">
        <v>165</v>
      </c>
      <c r="B128" s="253" t="s">
        <v>197</v>
      </c>
      <c r="C128" s="471"/>
      <c r="D128" s="471"/>
      <c r="E128" s="471"/>
      <c r="F128" s="471"/>
      <c r="G128" s="471"/>
      <c r="H128" s="471"/>
      <c r="I128" s="471"/>
      <c r="J128" s="471"/>
      <c r="K128" s="471"/>
      <c r="L128" s="471"/>
      <c r="M128" s="496">
        <f t="shared" si="3"/>
        <v>0</v>
      </c>
      <c r="N128" s="387"/>
      <c r="O128" s="493"/>
      <c r="P128" s="493"/>
      <c r="Q128" s="304"/>
      <c r="R128" s="304"/>
      <c r="S128" s="304"/>
    </row>
    <row r="129" spans="1:20" ht="18.95" customHeight="1">
      <c r="A129" s="337" t="s">
        <v>167</v>
      </c>
      <c r="B129" s="460" t="s">
        <v>198</v>
      </c>
      <c r="C129" s="471"/>
      <c r="D129" s="471"/>
      <c r="E129" s="471"/>
      <c r="F129" s="471"/>
      <c r="G129" s="471"/>
      <c r="H129" s="471"/>
      <c r="I129" s="471"/>
      <c r="J129" s="471"/>
      <c r="K129" s="471"/>
      <c r="L129" s="471"/>
      <c r="M129" s="496">
        <f t="shared" si="3"/>
        <v>0</v>
      </c>
      <c r="N129" s="387"/>
      <c r="O129" s="493"/>
      <c r="P129" s="493"/>
      <c r="Q129" s="304"/>
      <c r="R129" s="304"/>
      <c r="S129" s="304"/>
    </row>
    <row r="130" spans="1:20" ht="27.75" customHeight="1">
      <c r="A130" s="455"/>
      <c r="B130" s="455"/>
      <c r="C130" s="455"/>
      <c r="D130" s="455"/>
      <c r="E130" s="455"/>
      <c r="F130" s="455"/>
      <c r="G130" s="455"/>
      <c r="H130" s="455"/>
      <c r="I130" s="455"/>
      <c r="J130" s="455"/>
      <c r="K130" s="455"/>
      <c r="L130" s="455"/>
      <c r="M130" s="455"/>
      <c r="N130" s="455"/>
      <c r="O130" s="455"/>
      <c r="P130" s="455"/>
    </row>
    <row r="131" spans="1:20" ht="23.25" customHeight="1">
      <c r="A131" s="1448" t="s">
        <v>199</v>
      </c>
      <c r="B131" s="1448"/>
      <c r="C131" s="1448"/>
      <c r="D131" s="1448"/>
      <c r="E131" s="1448"/>
      <c r="F131" s="1448"/>
      <c r="G131" s="1448"/>
      <c r="H131" s="1448"/>
      <c r="I131" s="1448"/>
      <c r="J131" s="1448"/>
      <c r="K131" s="1448"/>
      <c r="L131" s="1448"/>
      <c r="M131" s="1448"/>
      <c r="N131" s="455"/>
      <c r="O131" s="455"/>
      <c r="P131" s="455"/>
    </row>
    <row r="132" spans="1:20" ht="22.5" customHeight="1">
      <c r="A132" s="1442" t="s">
        <v>174</v>
      </c>
      <c r="B132" s="1442"/>
      <c r="C132" s="1442"/>
      <c r="D132" s="1442"/>
      <c r="E132" s="1442"/>
      <c r="F132" s="1442"/>
      <c r="G132" s="1442"/>
      <c r="H132" s="1442"/>
      <c r="I132" s="1442"/>
      <c r="J132" s="1442"/>
      <c r="K132" s="1442"/>
      <c r="L132" s="1442"/>
      <c r="M132" s="388"/>
      <c r="N132" s="388"/>
      <c r="O132" s="388"/>
      <c r="P132" s="388"/>
    </row>
    <row r="133" spans="1:20" ht="15" customHeight="1">
      <c r="A133" s="388"/>
      <c r="B133" s="388"/>
      <c r="C133" s="388"/>
      <c r="D133" s="388"/>
      <c r="E133" s="388"/>
      <c r="F133" s="388"/>
      <c r="G133" s="388"/>
      <c r="H133" s="388"/>
      <c r="I133" s="388"/>
      <c r="J133" s="1452"/>
      <c r="K133" s="1452"/>
      <c r="L133" s="1452"/>
      <c r="M133" s="1452"/>
      <c r="N133" s="1452"/>
      <c r="O133" s="1452"/>
      <c r="P133" s="1452"/>
    </row>
    <row r="134" spans="1:20" ht="33.75" customHeight="1">
      <c r="A134" s="1437" t="s">
        <v>40</v>
      </c>
      <c r="B134" s="1437" t="s">
        <v>7</v>
      </c>
      <c r="C134" s="1437" t="s">
        <v>200</v>
      </c>
      <c r="D134" s="1453" t="s">
        <v>201</v>
      </c>
      <c r="E134" s="1453"/>
      <c r="F134" s="1453"/>
      <c r="G134" s="1453"/>
      <c r="H134" s="1453"/>
      <c r="I134" s="1453"/>
      <c r="J134" s="1454" t="s">
        <v>202</v>
      </c>
      <c r="K134" s="1453" t="s">
        <v>203</v>
      </c>
      <c r="L134" s="1453"/>
      <c r="M134" s="1453"/>
      <c r="N134" s="1453"/>
      <c r="O134" s="1453"/>
      <c r="P134" s="1453"/>
    </row>
    <row r="135" spans="1:20" ht="61.15" customHeight="1">
      <c r="A135" s="1437"/>
      <c r="B135" s="1437"/>
      <c r="C135" s="1437"/>
      <c r="D135" s="270" t="s">
        <v>204</v>
      </c>
      <c r="E135" s="270" t="s">
        <v>205</v>
      </c>
      <c r="F135" s="270" t="s">
        <v>206</v>
      </c>
      <c r="G135" s="270" t="s">
        <v>207</v>
      </c>
      <c r="H135" s="270" t="s">
        <v>208</v>
      </c>
      <c r="I135" s="270" t="s">
        <v>209</v>
      </c>
      <c r="J135" s="1454"/>
      <c r="K135" s="270" t="s">
        <v>204</v>
      </c>
      <c r="L135" s="270" t="s">
        <v>205</v>
      </c>
      <c r="M135" s="270" t="s">
        <v>206</v>
      </c>
      <c r="N135" s="270" t="s">
        <v>207</v>
      </c>
      <c r="O135" s="270" t="s">
        <v>208</v>
      </c>
      <c r="P135" s="270" t="s">
        <v>209</v>
      </c>
    </row>
    <row r="136" spans="1:20" s="465" customFormat="1" ht="15.75" customHeight="1">
      <c r="A136" s="270">
        <v>1</v>
      </c>
      <c r="B136" s="270">
        <v>2</v>
      </c>
      <c r="C136" s="270">
        <v>3</v>
      </c>
      <c r="D136" s="270">
        <v>4</v>
      </c>
      <c r="E136" s="270">
        <v>5</v>
      </c>
      <c r="F136" s="270">
        <v>6</v>
      </c>
      <c r="G136" s="270">
        <v>7</v>
      </c>
      <c r="H136" s="270">
        <v>8</v>
      </c>
      <c r="I136" s="270">
        <v>9</v>
      </c>
      <c r="J136" s="333">
        <v>10</v>
      </c>
      <c r="K136" s="270">
        <v>11</v>
      </c>
      <c r="L136" s="270">
        <v>12</v>
      </c>
      <c r="M136" s="270">
        <v>13</v>
      </c>
      <c r="N136" s="270">
        <v>14</v>
      </c>
      <c r="O136" s="270">
        <v>15</v>
      </c>
      <c r="P136" s="270">
        <v>16</v>
      </c>
    </row>
    <row r="137" spans="1:20" ht="18.95" customHeight="1">
      <c r="A137" s="277" t="s">
        <v>210</v>
      </c>
      <c r="B137" s="253" t="s">
        <v>211</v>
      </c>
      <c r="C137" s="468">
        <f>D137+E137+F137+G137+H137+I137</f>
        <v>12</v>
      </c>
      <c r="D137" s="471"/>
      <c r="E137" s="471"/>
      <c r="F137" s="471">
        <v>1</v>
      </c>
      <c r="G137" s="471">
        <v>7</v>
      </c>
      <c r="H137" s="471"/>
      <c r="I137" s="471">
        <v>4</v>
      </c>
      <c r="J137" s="499">
        <f>K137+L137+M137+N137+O137+P137</f>
        <v>12</v>
      </c>
      <c r="K137" s="471">
        <v>1</v>
      </c>
      <c r="L137" s="471">
        <v>1</v>
      </c>
      <c r="M137" s="471">
        <v>1</v>
      </c>
      <c r="N137" s="471">
        <v>5</v>
      </c>
      <c r="O137" s="471"/>
      <c r="P137" s="471">
        <v>4</v>
      </c>
      <c r="Q137" s="500">
        <f>J137-K137-L137-M137-N137-O137-P137</f>
        <v>0</v>
      </c>
      <c r="R137" s="304"/>
      <c r="S137" s="304"/>
      <c r="T137" s="304"/>
    </row>
    <row r="138" spans="1:20" ht="18.95" customHeight="1">
      <c r="A138" s="391"/>
      <c r="B138" s="392"/>
      <c r="C138" s="501">
        <f>C95-C137</f>
        <v>0</v>
      </c>
      <c r="D138" s="394"/>
      <c r="E138" s="394"/>
      <c r="F138" s="394"/>
      <c r="G138" s="394"/>
      <c r="H138" s="394"/>
      <c r="I138" s="394"/>
      <c r="J138" s="394"/>
      <c r="K138" s="394"/>
      <c r="L138" s="394"/>
      <c r="M138" s="394"/>
      <c r="N138" s="394"/>
      <c r="O138" s="394"/>
      <c r="P138" s="394"/>
    </row>
    <row r="139" spans="1:20" ht="15">
      <c r="A139" s="395"/>
      <c r="B139" s="395"/>
      <c r="C139" s="395"/>
      <c r="D139" s="395"/>
      <c r="E139" s="395"/>
      <c r="F139" s="395"/>
      <c r="G139" s="395"/>
      <c r="H139" s="395"/>
      <c r="I139" s="395"/>
      <c r="J139" s="395"/>
      <c r="K139" s="395"/>
      <c r="L139" s="395"/>
      <c r="M139" s="395"/>
      <c r="N139" s="395"/>
      <c r="O139" s="395"/>
      <c r="P139" s="395"/>
    </row>
    <row r="140" spans="1:20" ht="24.75" customHeight="1">
      <c r="A140" s="1483" t="s">
        <v>212</v>
      </c>
      <c r="B140" s="1483"/>
      <c r="C140" s="1483"/>
      <c r="D140" s="1483"/>
      <c r="E140" s="1483"/>
      <c r="F140" s="1483"/>
      <c r="G140" s="1483"/>
      <c r="H140" s="1483"/>
      <c r="I140" s="455"/>
      <c r="J140" s="455"/>
      <c r="K140" s="455"/>
      <c r="L140" s="455"/>
      <c r="M140" s="455"/>
      <c r="N140" s="455"/>
      <c r="O140" s="455"/>
      <c r="P140" s="455"/>
    </row>
    <row r="141" spans="1:20" ht="17.100000000000001" customHeight="1">
      <c r="A141" s="1456"/>
      <c r="B141" s="1456"/>
      <c r="C141" s="1456"/>
      <c r="D141" s="1456"/>
      <c r="E141" s="1456"/>
      <c r="F141" s="1456"/>
      <c r="G141" s="455"/>
      <c r="H141" s="455"/>
      <c r="I141" s="455"/>
      <c r="J141" s="455"/>
      <c r="K141" s="455"/>
      <c r="L141" s="455"/>
      <c r="M141" s="455"/>
      <c r="N141" s="455"/>
      <c r="O141" s="455"/>
      <c r="P141" s="455"/>
    </row>
    <row r="142" spans="1:20" ht="29.45" customHeight="1">
      <c r="A142" s="1437" t="s">
        <v>40</v>
      </c>
      <c r="B142" s="1437" t="s">
        <v>7</v>
      </c>
      <c r="C142" s="1437" t="s">
        <v>213</v>
      </c>
      <c r="D142" s="1438" t="s">
        <v>214</v>
      </c>
      <c r="E142" s="1449"/>
      <c r="F142" s="1449"/>
      <c r="G142" s="1484"/>
      <c r="H142" s="1485" t="s">
        <v>215</v>
      </c>
      <c r="I142" s="455"/>
      <c r="J142" s="455"/>
      <c r="K142" s="455"/>
      <c r="L142" s="455"/>
      <c r="M142" s="455"/>
      <c r="N142" s="455"/>
      <c r="O142" s="455"/>
      <c r="P142" s="455"/>
    </row>
    <row r="143" spans="1:20" ht="81" customHeight="1">
      <c r="A143" s="1437"/>
      <c r="B143" s="1437"/>
      <c r="C143" s="1437"/>
      <c r="D143" s="396" t="s">
        <v>216</v>
      </c>
      <c r="E143" s="396" t="s">
        <v>217</v>
      </c>
      <c r="F143" s="396" t="s">
        <v>218</v>
      </c>
      <c r="G143" s="270" t="s">
        <v>219</v>
      </c>
      <c r="H143" s="1485"/>
      <c r="I143" s="455"/>
      <c r="J143" s="455"/>
      <c r="K143" s="455"/>
      <c r="L143" s="455"/>
      <c r="M143" s="455"/>
      <c r="N143" s="455"/>
      <c r="O143" s="455"/>
      <c r="P143" s="455"/>
    </row>
    <row r="144" spans="1:20" s="465" customFormat="1" ht="21" customHeight="1">
      <c r="A144" s="270">
        <v>1</v>
      </c>
      <c r="B144" s="270">
        <v>2</v>
      </c>
      <c r="C144" s="270">
        <v>3</v>
      </c>
      <c r="D144" s="270">
        <v>4</v>
      </c>
      <c r="E144" s="270">
        <v>5</v>
      </c>
      <c r="F144" s="270">
        <v>6</v>
      </c>
      <c r="G144" s="270">
        <v>7</v>
      </c>
      <c r="H144" s="270">
        <v>8</v>
      </c>
      <c r="I144" s="273"/>
      <c r="J144" s="274"/>
      <c r="K144" s="273"/>
      <c r="L144" s="273"/>
      <c r="M144" s="273"/>
      <c r="N144" s="273"/>
      <c r="O144" s="273"/>
      <c r="P144" s="273"/>
      <c r="Q144" s="464"/>
    </row>
    <row r="145" spans="1:17" ht="18.75" customHeight="1">
      <c r="A145" s="334" t="s">
        <v>220</v>
      </c>
      <c r="B145" s="253" t="s">
        <v>221</v>
      </c>
      <c r="C145" s="468">
        <f>D145+E145+F145+G145</f>
        <v>1621</v>
      </c>
      <c r="D145" s="471"/>
      <c r="E145" s="471">
        <v>1621</v>
      </c>
      <c r="F145" s="471"/>
      <c r="G145" s="471"/>
      <c r="H145" s="471"/>
      <c r="I145" s="502"/>
      <c r="J145" s="502"/>
      <c r="K145" s="502"/>
      <c r="L145" s="502"/>
      <c r="M145" s="502"/>
      <c r="N145" s="502"/>
      <c r="O145" s="502"/>
      <c r="P145" s="502"/>
      <c r="Q145" s="463"/>
    </row>
    <row r="146" spans="1:17" ht="51.75" customHeight="1">
      <c r="A146" s="503" t="s">
        <v>222</v>
      </c>
      <c r="B146" s="460" t="s">
        <v>223</v>
      </c>
      <c r="C146" s="468">
        <f>D146+E146+F146+G146</f>
        <v>1621</v>
      </c>
      <c r="D146" s="471"/>
      <c r="E146" s="471">
        <v>1621</v>
      </c>
      <c r="F146" s="471"/>
      <c r="G146" s="471"/>
      <c r="H146" s="471"/>
      <c r="I146" s="502"/>
      <c r="J146" s="502"/>
      <c r="K146" s="502"/>
      <c r="L146" s="502"/>
      <c r="M146" s="502"/>
      <c r="N146" s="502"/>
      <c r="O146" s="502"/>
      <c r="P146" s="502"/>
      <c r="Q146" s="463"/>
    </row>
    <row r="147" spans="1:17" ht="78.75">
      <c r="A147" s="371" t="s">
        <v>224</v>
      </c>
      <c r="B147" s="399" t="s">
        <v>225</v>
      </c>
      <c r="C147" s="400">
        <v>725</v>
      </c>
      <c r="D147" s="504" t="s">
        <v>82</v>
      </c>
      <c r="E147" s="504" t="s">
        <v>82</v>
      </c>
      <c r="F147" s="504" t="s">
        <v>82</v>
      </c>
      <c r="G147" s="504" t="s">
        <v>82</v>
      </c>
      <c r="H147" s="505" t="s">
        <v>82</v>
      </c>
      <c r="I147" s="455"/>
      <c r="J147" s="287" t="s">
        <v>226</v>
      </c>
      <c r="K147" s="287" t="s">
        <v>227</v>
      </c>
      <c r="L147" s="455"/>
      <c r="M147" s="455"/>
      <c r="N147" s="455"/>
      <c r="O147" s="455"/>
      <c r="P147" s="455"/>
    </row>
    <row r="148" spans="1:17" ht="63" customHeight="1">
      <c r="A148" s="337" t="s">
        <v>228</v>
      </c>
      <c r="B148" s="253" t="s">
        <v>229</v>
      </c>
      <c r="C148" s="400">
        <v>52</v>
      </c>
      <c r="D148" s="504" t="s">
        <v>82</v>
      </c>
      <c r="E148" s="504" t="s">
        <v>82</v>
      </c>
      <c r="F148" s="504" t="s">
        <v>82</v>
      </c>
      <c r="G148" s="504" t="s">
        <v>82</v>
      </c>
      <c r="H148" s="504" t="s">
        <v>82</v>
      </c>
      <c r="I148" s="455"/>
      <c r="J148" s="506">
        <f>G35</f>
        <v>6</v>
      </c>
      <c r="K148" s="506">
        <f>H35</f>
        <v>5</v>
      </c>
      <c r="L148" s="455"/>
      <c r="M148" s="455"/>
      <c r="N148" s="455"/>
      <c r="O148" s="455"/>
      <c r="P148" s="455"/>
    </row>
    <row r="149" spans="1:17" ht="37.5" customHeight="1">
      <c r="A149" s="334" t="s">
        <v>230</v>
      </c>
      <c r="B149" s="460" t="s">
        <v>231</v>
      </c>
      <c r="C149" s="400">
        <v>615</v>
      </c>
      <c r="D149" s="504" t="s">
        <v>82</v>
      </c>
      <c r="E149" s="504" t="s">
        <v>82</v>
      </c>
      <c r="F149" s="504" t="s">
        <v>82</v>
      </c>
      <c r="G149" s="504" t="s">
        <v>82</v>
      </c>
      <c r="H149" s="504" t="s">
        <v>82</v>
      </c>
      <c r="I149" s="455"/>
      <c r="J149" s="455"/>
      <c r="K149" s="455"/>
      <c r="L149" s="455"/>
      <c r="M149" s="455"/>
      <c r="N149" s="455"/>
      <c r="O149" s="455"/>
      <c r="P149" s="455"/>
    </row>
    <row r="150" spans="1:17" ht="15">
      <c r="A150" s="404"/>
      <c r="B150" s="405"/>
      <c r="C150" s="406"/>
      <c r="D150" s="507"/>
      <c r="E150" s="507"/>
      <c r="F150" s="507"/>
      <c r="G150" s="455"/>
      <c r="H150" s="455"/>
      <c r="I150" s="455"/>
      <c r="J150" s="455"/>
      <c r="K150" s="455"/>
      <c r="L150" s="455"/>
      <c r="M150" s="455"/>
      <c r="N150" s="455"/>
      <c r="O150" s="455"/>
      <c r="P150" s="455"/>
    </row>
    <row r="151" spans="1:17" ht="48" customHeight="1">
      <c r="A151" s="1487" t="s">
        <v>232</v>
      </c>
      <c r="B151" s="1487"/>
      <c r="C151" s="1487"/>
      <c r="D151" s="1486"/>
      <c r="E151" s="1486"/>
      <c r="F151" s="508"/>
      <c r="G151" s="455"/>
      <c r="H151" s="455"/>
      <c r="I151" s="455"/>
      <c r="J151" s="455"/>
      <c r="K151" s="455"/>
      <c r="L151" s="455"/>
      <c r="M151" s="455"/>
      <c r="N151" s="455"/>
      <c r="O151" s="455"/>
      <c r="P151" s="455"/>
    </row>
    <row r="152" spans="1:17" ht="28.5" customHeight="1">
      <c r="A152" s="340" t="s">
        <v>40</v>
      </c>
      <c r="B152" s="270" t="s">
        <v>7</v>
      </c>
      <c r="C152" s="509" t="s">
        <v>233</v>
      </c>
      <c r="D152" s="510"/>
      <c r="E152" s="510"/>
      <c r="F152" s="511"/>
      <c r="G152" s="455"/>
      <c r="H152" s="455"/>
      <c r="I152" s="455"/>
      <c r="J152" s="455"/>
      <c r="K152" s="455"/>
      <c r="L152" s="455"/>
      <c r="M152" s="455"/>
      <c r="N152" s="455"/>
      <c r="O152" s="455"/>
      <c r="P152" s="512"/>
    </row>
    <row r="153" spans="1:17" ht="17.100000000000001" customHeight="1">
      <c r="A153" s="513">
        <v>1</v>
      </c>
      <c r="B153" s="414">
        <v>2</v>
      </c>
      <c r="C153" s="514">
        <v>3</v>
      </c>
      <c r="D153" s="510"/>
      <c r="E153" s="510"/>
      <c r="F153" s="511"/>
      <c r="G153" s="455"/>
      <c r="H153" s="455"/>
      <c r="I153" s="455"/>
      <c r="J153" s="455"/>
      <c r="K153" s="455"/>
      <c r="L153" s="455"/>
      <c r="M153" s="455"/>
      <c r="N153" s="455"/>
      <c r="O153" s="455"/>
      <c r="P153" s="512"/>
    </row>
    <row r="154" spans="1:17" ht="20.100000000000001" customHeight="1">
      <c r="A154" s="416" t="s">
        <v>234</v>
      </c>
      <c r="B154" s="417" t="s">
        <v>235</v>
      </c>
      <c r="C154" s="418">
        <v>0</v>
      </c>
      <c r="D154" s="515"/>
      <c r="E154" s="508"/>
      <c r="F154" s="455"/>
      <c r="G154" s="455"/>
      <c r="H154" s="455"/>
      <c r="I154" s="455"/>
      <c r="J154" s="455"/>
      <c r="K154" s="455"/>
      <c r="L154" s="455"/>
      <c r="M154" s="455"/>
      <c r="N154" s="455"/>
      <c r="O154" s="516"/>
    </row>
    <row r="155" spans="1:17" ht="20.100000000000001" customHeight="1">
      <c r="A155" s="517" t="s">
        <v>236</v>
      </c>
      <c r="B155" s="460" t="s">
        <v>237</v>
      </c>
      <c r="C155" s="418">
        <v>1</v>
      </c>
      <c r="D155" s="515"/>
      <c r="E155" s="508"/>
      <c r="F155" s="455"/>
      <c r="G155" s="455"/>
      <c r="H155" s="455"/>
      <c r="I155" s="455"/>
      <c r="J155" s="455"/>
      <c r="K155" s="455"/>
      <c r="L155" s="455"/>
      <c r="M155" s="455"/>
      <c r="N155" s="455"/>
      <c r="O155" s="516"/>
    </row>
    <row r="156" spans="1:17" ht="20.100000000000001" customHeight="1">
      <c r="A156" s="517" t="s">
        <v>238</v>
      </c>
      <c r="B156" s="460" t="s">
        <v>239</v>
      </c>
      <c r="C156" s="418">
        <v>0</v>
      </c>
      <c r="D156" s="515"/>
      <c r="E156" s="508"/>
      <c r="F156" s="455"/>
      <c r="G156" s="455"/>
      <c r="H156" s="455"/>
      <c r="I156" s="455"/>
      <c r="J156" s="455"/>
      <c r="K156" s="455"/>
      <c r="L156" s="455"/>
      <c r="M156" s="455"/>
      <c r="N156" s="455"/>
      <c r="O156" s="516"/>
    </row>
    <row r="157" spans="1:17" ht="20.100000000000001" customHeight="1">
      <c r="A157" s="517" t="s">
        <v>240</v>
      </c>
      <c r="B157" s="460" t="s">
        <v>241</v>
      </c>
      <c r="C157" s="418">
        <v>0</v>
      </c>
      <c r="D157" s="515"/>
      <c r="E157" s="508"/>
      <c r="F157" s="455"/>
      <c r="G157" s="455"/>
      <c r="H157" s="455"/>
      <c r="I157" s="455"/>
      <c r="J157" s="455"/>
      <c r="K157" s="455"/>
      <c r="L157" s="455"/>
      <c r="M157" s="455"/>
      <c r="N157" s="455"/>
      <c r="O157" s="455"/>
    </row>
    <row r="158" spans="1:17" ht="20.100000000000001" customHeight="1">
      <c r="A158" s="517" t="s">
        <v>242</v>
      </c>
      <c r="B158" s="460" t="s">
        <v>243</v>
      </c>
      <c r="C158" s="418">
        <v>1</v>
      </c>
      <c r="D158" s="515"/>
      <c r="E158" s="455"/>
      <c r="F158" s="455"/>
      <c r="G158" s="455"/>
      <c r="H158" s="455"/>
      <c r="I158" s="455"/>
      <c r="J158" s="455"/>
      <c r="K158" s="455"/>
      <c r="L158" s="455"/>
      <c r="M158" s="455"/>
      <c r="N158" s="455"/>
      <c r="O158" s="455"/>
    </row>
    <row r="159" spans="1:17" ht="36.75" customHeight="1">
      <c r="A159" s="455"/>
      <c r="B159" s="455"/>
      <c r="C159" s="455"/>
      <c r="D159" s="455"/>
      <c r="E159" s="455"/>
      <c r="F159" s="455"/>
      <c r="G159" s="455"/>
      <c r="H159" s="455"/>
      <c r="I159" s="455"/>
      <c r="J159" s="455"/>
      <c r="K159" s="455"/>
      <c r="L159" s="455"/>
      <c r="M159" s="455"/>
      <c r="N159" s="455"/>
      <c r="O159" s="455"/>
      <c r="P159" s="455"/>
    </row>
    <row r="160" spans="1:17" ht="45.75" customHeight="1">
      <c r="A160" s="1435" t="s">
        <v>244</v>
      </c>
      <c r="B160" s="1435"/>
      <c r="C160" s="1435"/>
      <c r="D160" s="455"/>
      <c r="E160" s="455"/>
      <c r="F160" s="455"/>
      <c r="G160" s="455"/>
      <c r="H160" s="455"/>
      <c r="I160" s="455"/>
      <c r="J160" s="455"/>
      <c r="K160" s="455"/>
      <c r="L160" s="455"/>
      <c r="M160" s="455"/>
      <c r="N160" s="455"/>
      <c r="O160" s="455"/>
      <c r="P160" s="455"/>
    </row>
    <row r="161" spans="1:46" ht="15.75" customHeight="1">
      <c r="A161" s="1460"/>
      <c r="B161" s="1460"/>
      <c r="C161" s="1460"/>
      <c r="D161" s="455"/>
      <c r="E161" s="455"/>
      <c r="F161" s="455"/>
      <c r="G161" s="455"/>
      <c r="H161" s="455"/>
      <c r="I161" s="455"/>
      <c r="J161" s="455"/>
      <c r="K161" s="455"/>
      <c r="L161" s="455"/>
      <c r="M161" s="455"/>
      <c r="N161" s="455"/>
      <c r="O161" s="455"/>
      <c r="P161" s="455"/>
    </row>
    <row r="162" spans="1:46" ht="27" customHeight="1">
      <c r="A162" s="340" t="s">
        <v>40</v>
      </c>
      <c r="B162" s="340" t="s">
        <v>7</v>
      </c>
      <c r="C162" s="341" t="s">
        <v>117</v>
      </c>
      <c r="D162" s="455"/>
      <c r="E162" s="455"/>
      <c r="F162" s="455"/>
      <c r="G162" s="455"/>
      <c r="H162" s="455"/>
      <c r="I162" s="455"/>
      <c r="J162" s="455"/>
      <c r="K162" s="455"/>
      <c r="L162" s="455"/>
      <c r="M162" s="455"/>
      <c r="N162" s="455"/>
      <c r="O162" s="455"/>
      <c r="P162" s="455"/>
    </row>
    <row r="163" spans="1:46" ht="18.95" customHeight="1">
      <c r="A163" s="422">
        <v>1</v>
      </c>
      <c r="B163" s="422">
        <v>2</v>
      </c>
      <c r="C163" s="423">
        <v>3</v>
      </c>
      <c r="D163" s="455"/>
      <c r="E163" s="455"/>
      <c r="F163" s="455"/>
      <c r="G163" s="455"/>
      <c r="H163" s="455"/>
      <c r="I163" s="455"/>
      <c r="J163" s="455"/>
      <c r="K163" s="455"/>
      <c r="L163" s="455"/>
      <c r="M163" s="455"/>
      <c r="N163" s="455"/>
      <c r="O163" s="455"/>
      <c r="P163" s="518"/>
    </row>
    <row r="164" spans="1:46" ht="17.100000000000001" customHeight="1">
      <c r="A164" s="334" t="s">
        <v>245</v>
      </c>
      <c r="B164" s="425" t="s">
        <v>246</v>
      </c>
      <c r="C164" s="418">
        <v>0</v>
      </c>
      <c r="D164" s="455"/>
      <c r="E164" s="455"/>
      <c r="F164" s="455"/>
      <c r="G164" s="455"/>
      <c r="H164" s="455"/>
      <c r="I164" s="455"/>
      <c r="J164" s="455"/>
      <c r="K164" s="455"/>
      <c r="L164" s="455"/>
      <c r="M164" s="455"/>
      <c r="N164" s="455"/>
      <c r="O164" s="518"/>
    </row>
    <row r="165" spans="1:46" ht="17.100000000000001" customHeight="1">
      <c r="A165" s="334" t="s">
        <v>247</v>
      </c>
      <c r="B165" s="425" t="s">
        <v>248</v>
      </c>
      <c r="C165" s="418">
        <v>0</v>
      </c>
      <c r="D165" s="455"/>
      <c r="E165" s="455"/>
      <c r="F165" s="455"/>
      <c r="G165" s="455"/>
      <c r="H165" s="455"/>
      <c r="I165" s="455"/>
      <c r="J165" s="455"/>
      <c r="K165" s="455"/>
      <c r="L165" s="455"/>
      <c r="M165" s="455"/>
      <c r="N165" s="455"/>
      <c r="O165" s="518"/>
    </row>
    <row r="166" spans="1:46" ht="17.100000000000001" customHeight="1">
      <c r="A166" s="426" t="s">
        <v>249</v>
      </c>
      <c r="B166" s="427" t="s">
        <v>250</v>
      </c>
      <c r="C166" s="418">
        <v>1</v>
      </c>
      <c r="D166" s="455"/>
      <c r="E166" s="455"/>
      <c r="F166" s="455"/>
      <c r="G166" s="455"/>
      <c r="H166" s="455"/>
      <c r="I166" s="455"/>
      <c r="J166" s="455"/>
      <c r="K166" s="455"/>
      <c r="L166" s="455"/>
      <c r="M166" s="455"/>
      <c r="N166" s="455"/>
      <c r="O166" s="518"/>
    </row>
    <row r="167" spans="1:46" ht="17.100000000000001" customHeight="1">
      <c r="A167" s="334" t="s">
        <v>251</v>
      </c>
      <c r="B167" s="425" t="s">
        <v>252</v>
      </c>
      <c r="C167" s="418">
        <v>1</v>
      </c>
      <c r="D167" s="455"/>
      <c r="E167" s="455"/>
      <c r="F167" s="455"/>
      <c r="G167" s="455"/>
      <c r="H167" s="455"/>
      <c r="I167" s="455"/>
      <c r="J167" s="455"/>
      <c r="K167" s="455"/>
      <c r="L167" s="455"/>
      <c r="M167" s="455"/>
      <c r="N167" s="455"/>
      <c r="O167" s="518"/>
    </row>
    <row r="168" spans="1:46" ht="17.100000000000001" customHeight="1">
      <c r="A168" s="334" t="s">
        <v>253</v>
      </c>
      <c r="B168" s="425" t="s">
        <v>254</v>
      </c>
      <c r="C168" s="418">
        <v>1</v>
      </c>
      <c r="D168" s="455"/>
      <c r="E168" s="455"/>
      <c r="F168" s="455"/>
      <c r="G168" s="455"/>
      <c r="H168" s="455"/>
      <c r="I168" s="455"/>
      <c r="J168" s="455"/>
      <c r="K168" s="455"/>
      <c r="L168" s="455"/>
      <c r="M168" s="455"/>
      <c r="N168" s="455"/>
      <c r="O168" s="518"/>
    </row>
    <row r="169" spans="1:46" ht="17.100000000000001" customHeight="1">
      <c r="A169" s="334" t="s">
        <v>255</v>
      </c>
      <c r="B169" s="427" t="s">
        <v>256</v>
      </c>
      <c r="C169" s="418">
        <v>1</v>
      </c>
      <c r="D169" s="455"/>
      <c r="E169" s="455"/>
      <c r="F169" s="455"/>
      <c r="G169" s="455"/>
      <c r="H169" s="455"/>
      <c r="I169" s="455"/>
      <c r="J169" s="455"/>
      <c r="K169" s="455"/>
      <c r="L169" s="455"/>
      <c r="M169" s="455"/>
      <c r="N169" s="455"/>
      <c r="O169" s="455"/>
    </row>
    <row r="170" spans="1:46" ht="17.100000000000001" customHeight="1">
      <c r="A170" s="426" t="s">
        <v>257</v>
      </c>
      <c r="B170" s="425" t="s">
        <v>258</v>
      </c>
      <c r="C170" s="418">
        <v>1</v>
      </c>
      <c r="D170" s="455"/>
      <c r="E170" s="455"/>
      <c r="F170" s="455"/>
      <c r="G170" s="455"/>
      <c r="H170" s="455"/>
      <c r="I170" s="455"/>
      <c r="J170" s="455"/>
      <c r="K170" s="455"/>
      <c r="L170" s="455"/>
      <c r="M170" s="455"/>
      <c r="N170" s="455"/>
    </row>
    <row r="171" spans="1:46" ht="17.100000000000001" customHeight="1">
      <c r="A171" s="519" t="s">
        <v>259</v>
      </c>
      <c r="B171" s="425"/>
      <c r="C171" s="418">
        <v>0</v>
      </c>
      <c r="D171" s="520"/>
      <c r="E171" s="455"/>
      <c r="F171" s="455"/>
      <c r="G171" s="455"/>
      <c r="H171" s="455"/>
      <c r="I171" s="455"/>
      <c r="J171" s="455"/>
      <c r="K171" s="455"/>
      <c r="L171" s="455"/>
      <c r="M171" s="455"/>
      <c r="N171" s="455"/>
    </row>
    <row r="172" spans="1:46" ht="17.100000000000001" customHeight="1">
      <c r="A172" s="426" t="s">
        <v>260</v>
      </c>
      <c r="B172" s="427" t="s">
        <v>261</v>
      </c>
      <c r="C172" s="418">
        <v>0</v>
      </c>
      <c r="D172" s="455"/>
      <c r="E172" s="455"/>
      <c r="F172" s="455"/>
      <c r="G172" s="455"/>
      <c r="H172" s="455"/>
      <c r="I172" s="455"/>
      <c r="J172" s="455"/>
      <c r="K172" s="455"/>
      <c r="L172" s="455"/>
      <c r="M172" s="455"/>
      <c r="N172" s="455"/>
    </row>
    <row r="173" spans="1:46" ht="17.100000000000001" customHeight="1">
      <c r="A173" s="334" t="s">
        <v>262</v>
      </c>
      <c r="B173" s="425" t="s">
        <v>263</v>
      </c>
      <c r="C173" s="418">
        <v>0</v>
      </c>
      <c r="D173" s="502"/>
      <c r="E173" s="455"/>
      <c r="F173" s="455"/>
      <c r="G173" s="455"/>
      <c r="H173" s="455"/>
      <c r="I173" s="455"/>
      <c r="J173" s="455"/>
      <c r="K173" s="455"/>
      <c r="L173" s="455"/>
      <c r="M173" s="455"/>
      <c r="N173" s="455"/>
    </row>
    <row r="174" spans="1:46" ht="17.100000000000001" customHeight="1">
      <c r="A174" s="391"/>
      <c r="B174" s="430"/>
      <c r="C174" s="436"/>
      <c r="D174" s="455"/>
      <c r="E174" s="455"/>
      <c r="F174" s="502"/>
      <c r="G174" s="455"/>
      <c r="H174" s="455"/>
      <c r="I174" s="455"/>
      <c r="J174" s="455"/>
      <c r="K174" s="455"/>
      <c r="L174" s="455"/>
      <c r="M174" s="455"/>
      <c r="N174" s="455"/>
      <c r="O174" s="455"/>
      <c r="P174" s="455"/>
    </row>
    <row r="175" spans="1:46" ht="41.25" customHeight="1">
      <c r="A175" s="1435" t="s">
        <v>264</v>
      </c>
      <c r="B175" s="1435"/>
      <c r="C175" s="1435"/>
      <c r="D175" s="455"/>
      <c r="E175" s="455"/>
      <c r="F175" s="502"/>
      <c r="G175" s="455"/>
      <c r="H175" s="455"/>
      <c r="I175" s="455"/>
      <c r="J175" s="455"/>
      <c r="K175" s="455"/>
      <c r="L175" s="455"/>
      <c r="M175" s="455"/>
      <c r="N175" s="455"/>
      <c r="O175" s="455"/>
      <c r="P175" s="455"/>
      <c r="Q175" s="491"/>
      <c r="R175" s="491"/>
      <c r="S175" s="491"/>
      <c r="T175" s="491"/>
      <c r="U175" s="491"/>
      <c r="V175" s="491"/>
      <c r="W175" s="491"/>
      <c r="X175" s="491"/>
      <c r="Y175" s="491"/>
      <c r="Z175" s="491"/>
      <c r="AA175" s="491"/>
      <c r="AB175" s="491"/>
      <c r="AC175" s="491"/>
      <c r="AD175" s="491"/>
      <c r="AE175" s="491"/>
      <c r="AF175" s="491"/>
      <c r="AG175" s="491"/>
      <c r="AH175" s="491"/>
      <c r="AI175" s="491"/>
      <c r="AJ175" s="491"/>
      <c r="AK175" s="491"/>
      <c r="AL175" s="491"/>
      <c r="AM175" s="491"/>
      <c r="AN175" s="491"/>
      <c r="AO175" s="491"/>
      <c r="AP175" s="491"/>
      <c r="AQ175" s="491"/>
      <c r="AR175" s="491"/>
      <c r="AS175" s="491"/>
      <c r="AT175" s="491"/>
    </row>
    <row r="176" spans="1:46" ht="31.5">
      <c r="A176" s="340" t="s">
        <v>40</v>
      </c>
      <c r="B176" s="340" t="s">
        <v>7</v>
      </c>
      <c r="C176" s="341" t="s">
        <v>265</v>
      </c>
      <c r="D176" s="455"/>
      <c r="E176" s="455"/>
      <c r="F176" s="502"/>
      <c r="G176" s="455"/>
      <c r="H176" s="455"/>
      <c r="I176" s="455"/>
      <c r="J176" s="455"/>
      <c r="K176" s="455"/>
      <c r="L176" s="455"/>
      <c r="M176" s="455"/>
      <c r="N176" s="455"/>
      <c r="O176" s="455"/>
      <c r="P176" s="455"/>
      <c r="Q176" s="491"/>
      <c r="R176" s="491"/>
      <c r="S176" s="491"/>
      <c r="T176" s="491"/>
      <c r="U176" s="491"/>
      <c r="V176" s="491"/>
      <c r="W176" s="491"/>
      <c r="X176" s="491"/>
      <c r="Y176" s="491"/>
      <c r="Z176" s="491"/>
      <c r="AA176" s="491"/>
      <c r="AB176" s="491"/>
      <c r="AC176" s="491"/>
      <c r="AD176" s="491"/>
      <c r="AE176" s="491"/>
      <c r="AF176" s="491"/>
      <c r="AG176" s="491"/>
      <c r="AH176" s="491"/>
      <c r="AI176" s="491"/>
      <c r="AJ176" s="491"/>
      <c r="AK176" s="491"/>
      <c r="AL176" s="491"/>
      <c r="AM176" s="491"/>
      <c r="AN176" s="491"/>
      <c r="AO176" s="491"/>
      <c r="AP176" s="491"/>
      <c r="AQ176" s="491"/>
      <c r="AR176" s="491"/>
      <c r="AS176" s="491"/>
      <c r="AT176" s="491"/>
    </row>
    <row r="177" spans="1:46" ht="15">
      <c r="A177" s="432">
        <v>1</v>
      </c>
      <c r="B177" s="432">
        <v>2</v>
      </c>
      <c r="C177" s="432">
        <v>3</v>
      </c>
      <c r="D177" s="455"/>
      <c r="E177" s="455"/>
      <c r="F177" s="502"/>
      <c r="G177" s="455"/>
      <c r="H177" s="455"/>
      <c r="I177" s="455"/>
      <c r="J177" s="455"/>
      <c r="K177" s="455"/>
      <c r="L177" s="455"/>
      <c r="M177" s="455"/>
      <c r="N177" s="455"/>
      <c r="O177" s="455"/>
      <c r="P177" s="455"/>
      <c r="Q177" s="491"/>
      <c r="R177" s="491"/>
      <c r="S177" s="491"/>
      <c r="T177" s="491"/>
      <c r="U177" s="491"/>
      <c r="V177" s="491"/>
      <c r="W177" s="491"/>
      <c r="X177" s="491"/>
      <c r="Y177" s="491"/>
      <c r="Z177" s="491"/>
      <c r="AA177" s="491"/>
      <c r="AB177" s="491"/>
      <c r="AC177" s="491"/>
      <c r="AD177" s="491"/>
      <c r="AE177" s="491"/>
      <c r="AF177" s="491"/>
      <c r="AG177" s="491"/>
      <c r="AH177" s="491"/>
      <c r="AI177" s="491"/>
      <c r="AJ177" s="491"/>
      <c r="AK177" s="491"/>
      <c r="AL177" s="491"/>
      <c r="AM177" s="491"/>
      <c r="AN177" s="491"/>
      <c r="AO177" s="491"/>
      <c r="AP177" s="491"/>
      <c r="AQ177" s="491"/>
      <c r="AR177" s="491"/>
      <c r="AS177" s="491"/>
      <c r="AT177" s="491"/>
    </row>
    <row r="178" spans="1:46" ht="20.100000000000001" customHeight="1">
      <c r="A178" s="433" t="s">
        <v>266</v>
      </c>
      <c r="B178" s="425" t="s">
        <v>267</v>
      </c>
      <c r="C178" s="418">
        <v>5</v>
      </c>
      <c r="D178" s="455"/>
      <c r="E178" s="455"/>
      <c r="F178" s="434"/>
      <c r="G178" s="455"/>
      <c r="H178" s="455"/>
      <c r="I178" s="455"/>
      <c r="J178" s="455"/>
      <c r="K178" s="455"/>
      <c r="L178" s="455"/>
      <c r="M178" s="455"/>
      <c r="N178" s="455"/>
      <c r="O178" s="455"/>
      <c r="P178" s="518"/>
      <c r="Q178" s="491"/>
      <c r="R178" s="491"/>
      <c r="S178" s="491"/>
      <c r="T178" s="491"/>
      <c r="U178" s="491"/>
      <c r="V178" s="491"/>
      <c r="W178" s="491"/>
      <c r="X178" s="491"/>
      <c r="Y178" s="491"/>
      <c r="Z178" s="491"/>
      <c r="AA178" s="491"/>
      <c r="AB178" s="491"/>
      <c r="AC178" s="491"/>
      <c r="AD178" s="491"/>
      <c r="AE178" s="491"/>
      <c r="AF178" s="491"/>
      <c r="AG178" s="491"/>
      <c r="AH178" s="491"/>
      <c r="AI178" s="491"/>
      <c r="AJ178" s="491"/>
      <c r="AK178" s="491"/>
      <c r="AL178" s="491"/>
      <c r="AM178" s="491"/>
      <c r="AN178" s="491"/>
      <c r="AO178" s="491"/>
      <c r="AP178" s="491"/>
      <c r="AQ178" s="491"/>
      <c r="AR178" s="491"/>
      <c r="AS178" s="491"/>
      <c r="AT178" s="491"/>
    </row>
    <row r="179" spans="1:46" ht="20.100000000000001" customHeight="1">
      <c r="A179" s="433" t="s">
        <v>268</v>
      </c>
      <c r="B179" s="425" t="s">
        <v>269</v>
      </c>
      <c r="C179" s="418">
        <v>2</v>
      </c>
      <c r="D179" s="455"/>
      <c r="E179" s="455"/>
      <c r="F179" s="502"/>
      <c r="G179" s="455"/>
      <c r="H179" s="455"/>
      <c r="I179" s="455"/>
      <c r="J179" s="455"/>
      <c r="K179" s="455"/>
      <c r="L179" s="455"/>
      <c r="M179" s="455"/>
      <c r="N179" s="455"/>
      <c r="O179" s="455"/>
      <c r="P179" s="518"/>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1"/>
      <c r="AN179" s="491"/>
      <c r="AO179" s="491"/>
      <c r="AP179" s="491"/>
      <c r="AQ179" s="491"/>
      <c r="AR179" s="491"/>
      <c r="AS179" s="491"/>
      <c r="AT179" s="491"/>
    </row>
    <row r="180" spans="1:46" ht="31.5">
      <c r="A180" s="433" t="s">
        <v>270</v>
      </c>
      <c r="B180" s="425" t="s">
        <v>271</v>
      </c>
      <c r="C180" s="418">
        <v>4</v>
      </c>
      <c r="D180" s="455"/>
      <c r="E180" s="455"/>
      <c r="F180" s="455"/>
      <c r="G180" s="455"/>
      <c r="H180" s="455"/>
      <c r="I180" s="455"/>
      <c r="J180" s="455"/>
      <c r="K180" s="455"/>
      <c r="L180" s="455"/>
      <c r="M180" s="455"/>
      <c r="N180" s="455"/>
      <c r="O180" s="455"/>
      <c r="P180" s="518"/>
      <c r="Q180" s="491"/>
      <c r="R180" s="491"/>
      <c r="S180" s="491"/>
      <c r="T180" s="491"/>
      <c r="U180" s="491"/>
      <c r="V180" s="491"/>
      <c r="W180" s="491"/>
      <c r="X180" s="491"/>
      <c r="Y180" s="491"/>
      <c r="Z180" s="491"/>
      <c r="AA180" s="491"/>
      <c r="AB180" s="491"/>
      <c r="AC180" s="491"/>
      <c r="AD180" s="491"/>
      <c r="AE180" s="491"/>
      <c r="AF180" s="491"/>
      <c r="AG180" s="491"/>
      <c r="AH180" s="491"/>
      <c r="AI180" s="491"/>
      <c r="AJ180" s="491"/>
      <c r="AK180" s="491"/>
      <c r="AL180" s="491"/>
      <c r="AM180" s="491"/>
      <c r="AN180" s="491"/>
      <c r="AO180" s="491"/>
      <c r="AP180" s="491"/>
      <c r="AQ180" s="491"/>
      <c r="AR180" s="491"/>
      <c r="AS180" s="491"/>
      <c r="AT180" s="491"/>
    </row>
    <row r="181" spans="1:46" ht="38.25" customHeight="1">
      <c r="A181" s="433" t="s">
        <v>272</v>
      </c>
      <c r="B181" s="425" t="s">
        <v>273</v>
      </c>
      <c r="C181" s="418">
        <v>1</v>
      </c>
      <c r="D181" s="455"/>
      <c r="E181" s="455"/>
      <c r="F181" s="455"/>
      <c r="G181" s="455"/>
      <c r="H181" s="455"/>
      <c r="I181" s="455"/>
      <c r="J181" s="455"/>
      <c r="K181" s="455"/>
      <c r="L181" s="455"/>
      <c r="M181" s="455"/>
      <c r="N181" s="455"/>
      <c r="O181" s="455"/>
      <c r="P181" s="518"/>
      <c r="Q181" s="491"/>
      <c r="R181" s="491"/>
      <c r="S181" s="491"/>
      <c r="T181" s="491"/>
      <c r="U181" s="491"/>
      <c r="V181" s="491"/>
      <c r="W181" s="491"/>
      <c r="X181" s="491"/>
      <c r="Y181" s="491"/>
      <c r="Z181" s="491"/>
      <c r="AA181" s="491"/>
      <c r="AB181" s="491"/>
      <c r="AC181" s="491"/>
      <c r="AD181" s="491"/>
      <c r="AE181" s="491"/>
      <c r="AF181" s="491"/>
      <c r="AG181" s="491"/>
      <c r="AH181" s="491"/>
      <c r="AI181" s="491"/>
      <c r="AJ181" s="491"/>
      <c r="AK181" s="491"/>
      <c r="AL181" s="491"/>
      <c r="AM181" s="491"/>
      <c r="AN181" s="491"/>
      <c r="AO181" s="491"/>
      <c r="AP181" s="491"/>
      <c r="AQ181" s="491"/>
      <c r="AR181" s="491"/>
      <c r="AS181" s="491"/>
      <c r="AT181" s="491"/>
    </row>
    <row r="182" spans="1:46" ht="20.100000000000001" customHeight="1">
      <c r="A182" s="433" t="s">
        <v>274</v>
      </c>
      <c r="B182" s="425" t="s">
        <v>275</v>
      </c>
      <c r="C182" s="418">
        <v>1</v>
      </c>
      <c r="D182" s="455"/>
      <c r="E182" s="455"/>
      <c r="F182" s="455"/>
      <c r="G182" s="455"/>
      <c r="H182" s="455"/>
      <c r="I182" s="455"/>
      <c r="J182" s="455"/>
      <c r="K182" s="455"/>
      <c r="L182" s="455"/>
      <c r="M182" s="455"/>
      <c r="N182" s="455"/>
      <c r="O182" s="455"/>
      <c r="P182" s="518"/>
      <c r="Q182" s="491"/>
      <c r="R182" s="491"/>
      <c r="S182" s="491"/>
      <c r="T182" s="491"/>
      <c r="U182" s="491"/>
      <c r="V182" s="491"/>
      <c r="W182" s="491"/>
      <c r="X182" s="491"/>
      <c r="Y182" s="491"/>
      <c r="Z182" s="491"/>
      <c r="AA182" s="491"/>
      <c r="AB182" s="491"/>
      <c r="AC182" s="491"/>
      <c r="AD182" s="491"/>
      <c r="AE182" s="491"/>
      <c r="AF182" s="491"/>
      <c r="AG182" s="491"/>
      <c r="AH182" s="491"/>
      <c r="AI182" s="491"/>
      <c r="AJ182" s="491"/>
      <c r="AK182" s="491"/>
      <c r="AL182" s="491"/>
      <c r="AM182" s="491"/>
      <c r="AN182" s="491"/>
      <c r="AO182" s="491"/>
      <c r="AP182" s="491"/>
      <c r="AQ182" s="491"/>
      <c r="AR182" s="491"/>
      <c r="AS182" s="491"/>
      <c r="AT182" s="491"/>
    </row>
    <row r="183" spans="1:46" ht="35.25" customHeight="1">
      <c r="A183" s="433" t="s">
        <v>276</v>
      </c>
      <c r="B183" s="425" t="s">
        <v>277</v>
      </c>
      <c r="C183" s="418">
        <v>1</v>
      </c>
      <c r="D183" s="455"/>
      <c r="E183" s="455"/>
      <c r="F183" s="455"/>
      <c r="G183" s="455"/>
      <c r="H183" s="455"/>
      <c r="I183" s="455"/>
      <c r="J183" s="455"/>
      <c r="K183" s="455"/>
      <c r="L183" s="455"/>
      <c r="M183" s="455"/>
      <c r="N183" s="455"/>
      <c r="O183" s="455"/>
      <c r="P183" s="518"/>
      <c r="Q183" s="491"/>
      <c r="R183" s="491"/>
      <c r="S183" s="491"/>
      <c r="T183" s="491"/>
      <c r="U183" s="491"/>
      <c r="V183" s="491"/>
      <c r="W183" s="491"/>
      <c r="X183" s="491"/>
      <c r="Y183" s="491"/>
      <c r="Z183" s="491"/>
      <c r="AA183" s="491"/>
      <c r="AB183" s="491"/>
      <c r="AC183" s="491"/>
      <c r="AD183" s="491"/>
      <c r="AE183" s="491"/>
      <c r="AF183" s="491"/>
      <c r="AG183" s="491"/>
      <c r="AH183" s="491"/>
      <c r="AI183" s="491"/>
      <c r="AJ183" s="491"/>
      <c r="AK183" s="491"/>
      <c r="AL183" s="491"/>
      <c r="AM183" s="491"/>
      <c r="AN183" s="491"/>
      <c r="AO183" s="491"/>
      <c r="AP183" s="491"/>
      <c r="AQ183" s="491"/>
      <c r="AR183" s="491"/>
      <c r="AS183" s="491"/>
      <c r="AT183" s="491"/>
    </row>
    <row r="184" spans="1:46" ht="15.75">
      <c r="A184" s="435"/>
      <c r="B184" s="430"/>
      <c r="C184" s="436"/>
      <c r="D184" s="455"/>
      <c r="E184" s="455"/>
      <c r="F184" s="455"/>
      <c r="G184" s="455"/>
      <c r="H184" s="455"/>
      <c r="I184" s="455"/>
      <c r="J184" s="455"/>
      <c r="K184" s="455"/>
      <c r="L184" s="455"/>
      <c r="M184" s="455"/>
      <c r="N184" s="455"/>
      <c r="O184" s="455"/>
      <c r="P184" s="518"/>
      <c r="Q184" s="491"/>
      <c r="R184" s="491"/>
      <c r="S184" s="491"/>
      <c r="T184" s="491"/>
      <c r="U184" s="491"/>
      <c r="V184" s="491"/>
      <c r="W184" s="491"/>
      <c r="X184" s="491"/>
      <c r="Y184" s="491"/>
      <c r="Z184" s="491"/>
      <c r="AA184" s="491"/>
      <c r="AB184" s="491"/>
      <c r="AC184" s="491"/>
      <c r="AD184" s="491"/>
      <c r="AE184" s="491"/>
      <c r="AF184" s="491"/>
      <c r="AG184" s="491"/>
      <c r="AH184" s="491"/>
      <c r="AI184" s="491"/>
      <c r="AJ184" s="491"/>
      <c r="AK184" s="491"/>
      <c r="AL184" s="491"/>
      <c r="AM184" s="491"/>
      <c r="AN184" s="491"/>
      <c r="AO184" s="491"/>
      <c r="AP184" s="491"/>
      <c r="AQ184" s="491"/>
      <c r="AR184" s="491"/>
      <c r="AS184" s="491"/>
      <c r="AT184" s="491"/>
    </row>
    <row r="185" spans="1:46" ht="67.5" customHeight="1">
      <c r="A185" s="1435" t="s">
        <v>278</v>
      </c>
      <c r="B185" s="1435"/>
      <c r="C185" s="1435"/>
      <c r="D185" s="455"/>
      <c r="E185" s="455"/>
      <c r="F185" s="455"/>
      <c r="G185" s="455"/>
      <c r="H185" s="455"/>
      <c r="I185" s="455"/>
      <c r="J185" s="455"/>
      <c r="K185" s="455"/>
      <c r="L185" s="455"/>
      <c r="M185" s="455"/>
      <c r="N185" s="455"/>
      <c r="O185" s="455"/>
      <c r="P185" s="518"/>
      <c r="Q185" s="491"/>
      <c r="R185" s="491"/>
      <c r="S185" s="491"/>
      <c r="T185" s="491"/>
      <c r="U185" s="491"/>
      <c r="V185" s="491"/>
      <c r="W185" s="491"/>
      <c r="X185" s="491"/>
      <c r="Y185" s="491"/>
      <c r="Z185" s="491"/>
      <c r="AA185" s="491"/>
      <c r="AB185" s="491"/>
      <c r="AC185" s="491"/>
      <c r="AD185" s="491"/>
      <c r="AE185" s="491"/>
      <c r="AF185" s="491"/>
      <c r="AG185" s="491"/>
      <c r="AH185" s="491"/>
      <c r="AI185" s="491"/>
      <c r="AJ185" s="491"/>
      <c r="AK185" s="491"/>
      <c r="AL185" s="491"/>
      <c r="AM185" s="491"/>
      <c r="AN185" s="491"/>
      <c r="AO185" s="491"/>
      <c r="AP185" s="491"/>
      <c r="AQ185" s="491"/>
      <c r="AR185" s="491"/>
      <c r="AS185" s="491"/>
      <c r="AT185" s="491"/>
    </row>
    <row r="186" spans="1:46" ht="42" customHeight="1">
      <c r="A186" s="1461" t="s">
        <v>279</v>
      </c>
      <c r="B186" s="1462"/>
      <c r="C186" s="1462"/>
      <c r="D186" s="455"/>
      <c r="E186" s="455"/>
      <c r="F186" s="455"/>
      <c r="G186" s="455"/>
      <c r="H186" s="455"/>
      <c r="I186" s="455"/>
      <c r="J186" s="455"/>
      <c r="K186" s="455"/>
      <c r="L186" s="455"/>
      <c r="M186" s="455"/>
      <c r="N186" s="455"/>
      <c r="O186" s="455"/>
      <c r="P186" s="518"/>
      <c r="Q186" s="491"/>
      <c r="R186" s="491"/>
      <c r="S186" s="491"/>
      <c r="T186" s="491"/>
      <c r="U186" s="491"/>
      <c r="V186" s="491"/>
      <c r="W186" s="491"/>
      <c r="X186" s="491"/>
      <c r="Y186" s="491"/>
      <c r="Z186" s="491"/>
      <c r="AA186" s="491"/>
      <c r="AB186" s="491"/>
      <c r="AC186" s="491"/>
      <c r="AD186" s="491"/>
      <c r="AE186" s="491"/>
      <c r="AF186" s="491"/>
      <c r="AG186" s="491"/>
      <c r="AH186" s="491"/>
      <c r="AI186" s="491"/>
      <c r="AJ186" s="491"/>
      <c r="AK186" s="491"/>
      <c r="AL186" s="491"/>
      <c r="AM186" s="491"/>
      <c r="AN186" s="491"/>
      <c r="AO186" s="491"/>
      <c r="AP186" s="491"/>
      <c r="AQ186" s="491"/>
      <c r="AR186" s="491"/>
      <c r="AS186" s="491"/>
      <c r="AT186" s="491"/>
    </row>
    <row r="187" spans="1:46" ht="15">
      <c r="A187" s="1460"/>
      <c r="B187" s="1460"/>
      <c r="C187" s="1460"/>
      <c r="D187" s="455"/>
      <c r="E187" s="455"/>
      <c r="F187" s="455"/>
      <c r="G187" s="455"/>
      <c r="H187" s="455"/>
      <c r="I187" s="455"/>
      <c r="J187" s="455"/>
      <c r="K187" s="455"/>
      <c r="L187" s="455"/>
      <c r="M187" s="455"/>
      <c r="N187" s="455"/>
      <c r="O187" s="455"/>
      <c r="P187" s="518"/>
      <c r="Q187" s="491"/>
      <c r="R187" s="491"/>
      <c r="S187" s="491"/>
      <c r="T187" s="491"/>
      <c r="U187" s="491"/>
      <c r="V187" s="491"/>
      <c r="W187" s="491"/>
      <c r="X187" s="491"/>
      <c r="Y187" s="491"/>
      <c r="Z187" s="491"/>
      <c r="AA187" s="491"/>
      <c r="AB187" s="491"/>
      <c r="AC187" s="491"/>
      <c r="AD187" s="491"/>
      <c r="AE187" s="491"/>
      <c r="AF187" s="491"/>
      <c r="AG187" s="491"/>
      <c r="AH187" s="491"/>
      <c r="AI187" s="491"/>
      <c r="AJ187" s="491"/>
      <c r="AK187" s="491"/>
      <c r="AL187" s="491"/>
      <c r="AM187" s="491"/>
      <c r="AN187" s="491"/>
      <c r="AO187" s="491"/>
      <c r="AP187" s="491"/>
      <c r="AQ187" s="491"/>
      <c r="AR187" s="491"/>
      <c r="AS187" s="491"/>
      <c r="AT187" s="491"/>
    </row>
    <row r="188" spans="1:46" ht="72.75" customHeight="1">
      <c r="A188" s="340" t="s">
        <v>40</v>
      </c>
      <c r="B188" s="340" t="s">
        <v>7</v>
      </c>
      <c r="C188" s="341" t="s">
        <v>117</v>
      </c>
      <c r="D188" s="455"/>
      <c r="E188" s="455"/>
      <c r="F188" s="455"/>
      <c r="G188" s="455"/>
      <c r="H188" s="455"/>
      <c r="I188" s="455"/>
      <c r="J188" s="455"/>
      <c r="K188" s="455"/>
      <c r="L188" s="455"/>
      <c r="M188" s="455"/>
      <c r="N188" s="455"/>
      <c r="O188" s="455"/>
      <c r="P188" s="518"/>
      <c r="Q188" s="491"/>
      <c r="R188" s="491"/>
      <c r="S188" s="491"/>
      <c r="T188" s="491"/>
      <c r="U188" s="491"/>
      <c r="V188" s="491"/>
      <c r="W188" s="491"/>
      <c r="X188" s="491"/>
      <c r="Y188" s="491"/>
      <c r="Z188" s="491"/>
      <c r="AA188" s="491"/>
      <c r="AB188" s="491"/>
      <c r="AC188" s="491"/>
      <c r="AD188" s="491"/>
      <c r="AE188" s="491"/>
      <c r="AF188" s="491"/>
      <c r="AG188" s="491"/>
      <c r="AH188" s="491"/>
      <c r="AI188" s="491"/>
      <c r="AJ188" s="491"/>
      <c r="AK188" s="491"/>
      <c r="AL188" s="491"/>
      <c r="AM188" s="491"/>
      <c r="AN188" s="491"/>
      <c r="AO188" s="491"/>
      <c r="AP188" s="491"/>
      <c r="AQ188" s="491"/>
      <c r="AR188" s="491"/>
      <c r="AS188" s="491"/>
      <c r="AT188" s="491"/>
    </row>
    <row r="189" spans="1:46" ht="15">
      <c r="A189" s="432">
        <v>1</v>
      </c>
      <c r="B189" s="432">
        <v>2</v>
      </c>
      <c r="C189" s="432">
        <v>3</v>
      </c>
      <c r="D189" s="493"/>
      <c r="E189" s="493"/>
      <c r="F189" s="493"/>
      <c r="G189" s="493"/>
      <c r="H189" s="493"/>
      <c r="I189" s="455"/>
      <c r="J189" s="455"/>
      <c r="K189" s="455"/>
      <c r="L189" s="455"/>
      <c r="M189" s="455"/>
      <c r="N189" s="455"/>
      <c r="O189" s="455"/>
      <c r="P189" s="518"/>
      <c r="Q189" s="491"/>
      <c r="R189" s="491"/>
      <c r="S189" s="491"/>
      <c r="T189" s="491"/>
      <c r="U189" s="491"/>
      <c r="V189" s="491"/>
      <c r="W189" s="491"/>
      <c r="X189" s="491"/>
      <c r="Y189" s="491"/>
      <c r="Z189" s="491"/>
      <c r="AA189" s="491"/>
      <c r="AB189" s="491"/>
      <c r="AC189" s="491"/>
      <c r="AD189" s="491"/>
      <c r="AE189" s="491"/>
      <c r="AF189" s="491"/>
      <c r="AG189" s="491"/>
      <c r="AH189" s="491"/>
      <c r="AI189" s="491"/>
      <c r="AJ189" s="491"/>
      <c r="AK189" s="491"/>
      <c r="AL189" s="491"/>
      <c r="AM189" s="491"/>
      <c r="AN189" s="491"/>
      <c r="AO189" s="491"/>
      <c r="AP189" s="491"/>
      <c r="AQ189" s="491"/>
      <c r="AR189" s="491"/>
      <c r="AS189" s="491"/>
      <c r="AT189" s="491"/>
    </row>
    <row r="190" spans="1:46" ht="45" customHeight="1">
      <c r="A190" s="433" t="s">
        <v>280</v>
      </c>
      <c r="B190" s="425" t="s">
        <v>281</v>
      </c>
      <c r="C190" s="521">
        <f>C192+C201</f>
        <v>44.3</v>
      </c>
      <c r="D190" s="522">
        <f>C190-(C192+C201)</f>
        <v>0</v>
      </c>
      <c r="E190" s="493"/>
      <c r="F190" s="493"/>
      <c r="G190" s="493"/>
      <c r="H190" s="493"/>
      <c r="I190" s="455"/>
      <c r="J190" s="455"/>
      <c r="K190" s="455"/>
      <c r="L190" s="455"/>
      <c r="M190" s="455"/>
      <c r="N190" s="455"/>
      <c r="O190" s="518"/>
      <c r="P190" s="491"/>
      <c r="Q190" s="491"/>
      <c r="R190" s="491"/>
      <c r="S190" s="491"/>
      <c r="T190" s="491"/>
      <c r="U190" s="491"/>
      <c r="V190" s="491"/>
      <c r="W190" s="491"/>
      <c r="X190" s="491"/>
      <c r="Y190" s="491"/>
      <c r="Z190" s="491"/>
      <c r="AA190" s="491"/>
      <c r="AB190" s="491"/>
      <c r="AC190" s="491"/>
      <c r="AD190" s="491"/>
      <c r="AE190" s="491"/>
      <c r="AF190" s="491"/>
      <c r="AG190" s="491"/>
      <c r="AH190" s="491"/>
      <c r="AI190" s="491"/>
      <c r="AJ190" s="491"/>
      <c r="AK190" s="491"/>
      <c r="AL190" s="491"/>
      <c r="AM190" s="491"/>
      <c r="AN190" s="491"/>
      <c r="AO190" s="491"/>
      <c r="AP190" s="491"/>
      <c r="AQ190" s="491"/>
      <c r="AR190" s="491"/>
      <c r="AS190" s="491"/>
    </row>
    <row r="191" spans="1:46" ht="54" customHeight="1">
      <c r="A191" s="433" t="s">
        <v>282</v>
      </c>
      <c r="B191" s="425" t="s">
        <v>283</v>
      </c>
      <c r="C191" s="439"/>
      <c r="D191" s="523"/>
      <c r="E191" s="493"/>
      <c r="F191" s="493"/>
      <c r="G191" s="493"/>
      <c r="H191" s="493"/>
      <c r="I191" s="455"/>
      <c r="J191" s="455"/>
      <c r="K191" s="455"/>
      <c r="L191" s="455"/>
      <c r="M191" s="455"/>
      <c r="N191" s="455"/>
      <c r="O191" s="518"/>
      <c r="P191" s="491"/>
      <c r="Q191" s="491"/>
      <c r="R191" s="491"/>
      <c r="S191" s="491"/>
      <c r="T191" s="491"/>
      <c r="U191" s="491"/>
      <c r="V191" s="491"/>
      <c r="W191" s="491"/>
      <c r="X191" s="491"/>
      <c r="Y191" s="491"/>
      <c r="Z191" s="491"/>
      <c r="AA191" s="491"/>
      <c r="AB191" s="491"/>
      <c r="AC191" s="491"/>
      <c r="AD191" s="491"/>
      <c r="AE191" s="491"/>
      <c r="AF191" s="491"/>
      <c r="AG191" s="491"/>
      <c r="AH191" s="491"/>
      <c r="AI191" s="491"/>
      <c r="AJ191" s="491"/>
      <c r="AK191" s="491"/>
      <c r="AL191" s="491"/>
      <c r="AM191" s="491"/>
      <c r="AN191" s="491"/>
      <c r="AO191" s="491"/>
      <c r="AP191" s="491"/>
      <c r="AQ191" s="491"/>
      <c r="AR191" s="491"/>
      <c r="AS191" s="491"/>
    </row>
    <row r="192" spans="1:46" ht="51" customHeight="1">
      <c r="A192" s="441" t="s">
        <v>284</v>
      </c>
      <c r="B192" s="425" t="s">
        <v>285</v>
      </c>
      <c r="C192" s="439">
        <v>39.799999999999997</v>
      </c>
      <c r="D192" s="522">
        <f>C192-(C193+C196+C198+C200)</f>
        <v>0</v>
      </c>
      <c r="E192" s="493"/>
      <c r="F192" s="493"/>
      <c r="G192" s="493"/>
      <c r="H192" s="493"/>
      <c r="I192" s="455"/>
      <c r="J192" s="455"/>
      <c r="K192" s="455"/>
      <c r="L192" s="455"/>
      <c r="M192" s="455"/>
      <c r="N192" s="455"/>
      <c r="O192" s="518"/>
      <c r="P192" s="491"/>
      <c r="Q192" s="491"/>
      <c r="R192" s="491"/>
      <c r="S192" s="491"/>
      <c r="T192" s="491"/>
      <c r="U192" s="491"/>
      <c r="V192" s="491"/>
      <c r="W192" s="491"/>
      <c r="X192" s="491"/>
      <c r="Y192" s="491"/>
      <c r="Z192" s="491"/>
      <c r="AA192" s="491"/>
      <c r="AB192" s="491"/>
      <c r="AC192" s="491"/>
      <c r="AD192" s="491"/>
      <c r="AE192" s="491"/>
      <c r="AF192" s="491"/>
      <c r="AG192" s="491"/>
      <c r="AH192" s="491"/>
      <c r="AI192" s="491"/>
      <c r="AJ192" s="491"/>
      <c r="AK192" s="491"/>
      <c r="AL192" s="491"/>
      <c r="AM192" s="491"/>
      <c r="AN192" s="491"/>
      <c r="AO192" s="491"/>
      <c r="AP192" s="491"/>
      <c r="AQ192" s="491"/>
      <c r="AR192" s="491"/>
      <c r="AS192" s="491"/>
    </row>
    <row r="193" spans="1:46" ht="85.5" customHeight="1">
      <c r="A193" s="441" t="s">
        <v>286</v>
      </c>
      <c r="B193" s="425" t="s">
        <v>287</v>
      </c>
      <c r="C193" s="439">
        <v>14.9</v>
      </c>
      <c r="D193" s="522">
        <v>0</v>
      </c>
      <c r="E193" s="493"/>
      <c r="F193" s="493"/>
      <c r="G193" s="493"/>
      <c r="H193" s="493"/>
      <c r="I193" s="455"/>
      <c r="J193" s="455"/>
      <c r="K193" s="455"/>
      <c r="L193" s="455"/>
      <c r="M193" s="455"/>
      <c r="N193" s="455"/>
      <c r="O193" s="518"/>
      <c r="P193" s="491"/>
      <c r="Q193" s="491"/>
      <c r="R193" s="491"/>
      <c r="S193" s="491"/>
      <c r="T193" s="491"/>
      <c r="U193" s="491"/>
      <c r="V193" s="491"/>
      <c r="W193" s="491"/>
      <c r="X193" s="491"/>
      <c r="Y193" s="491"/>
      <c r="Z193" s="491"/>
      <c r="AA193" s="491"/>
      <c r="AB193" s="491"/>
      <c r="AC193" s="491"/>
      <c r="AD193" s="491"/>
      <c r="AE193" s="491"/>
      <c r="AF193" s="491"/>
      <c r="AG193" s="491"/>
      <c r="AH193" s="491"/>
      <c r="AI193" s="491"/>
      <c r="AJ193" s="491"/>
      <c r="AK193" s="491"/>
      <c r="AL193" s="491"/>
      <c r="AM193" s="491"/>
      <c r="AN193" s="491"/>
      <c r="AO193" s="491"/>
      <c r="AP193" s="491"/>
      <c r="AQ193" s="491"/>
      <c r="AR193" s="491"/>
      <c r="AS193" s="491"/>
    </row>
    <row r="194" spans="1:46" ht="33.75" customHeight="1">
      <c r="A194" s="433" t="s">
        <v>288</v>
      </c>
      <c r="B194" s="425" t="s">
        <v>289</v>
      </c>
      <c r="C194" s="439">
        <v>14.9</v>
      </c>
      <c r="D194" s="523"/>
      <c r="E194" s="493"/>
      <c r="F194" s="493"/>
      <c r="G194" s="493"/>
      <c r="H194" s="493"/>
      <c r="I194" s="455"/>
      <c r="J194" s="455"/>
      <c r="K194" s="455"/>
      <c r="L194" s="455"/>
      <c r="M194" s="455"/>
      <c r="N194" s="455"/>
      <c r="O194" s="518"/>
      <c r="P194" s="491"/>
      <c r="Q194" s="491"/>
      <c r="R194" s="491"/>
      <c r="S194" s="491"/>
      <c r="T194" s="491"/>
      <c r="U194" s="491"/>
      <c r="V194" s="491"/>
      <c r="W194" s="491"/>
      <c r="X194" s="491"/>
      <c r="Y194" s="491"/>
      <c r="Z194" s="491"/>
      <c r="AA194" s="491"/>
      <c r="AB194" s="491"/>
      <c r="AC194" s="491"/>
      <c r="AD194" s="491"/>
      <c r="AE194" s="491"/>
      <c r="AF194" s="491"/>
      <c r="AG194" s="491"/>
      <c r="AH194" s="491"/>
      <c r="AI194" s="491"/>
      <c r="AJ194" s="491"/>
      <c r="AK194" s="491"/>
      <c r="AL194" s="491"/>
      <c r="AM194" s="491"/>
      <c r="AN194" s="491"/>
      <c r="AO194" s="491"/>
      <c r="AP194" s="491"/>
      <c r="AQ194" s="491"/>
      <c r="AR194" s="491"/>
      <c r="AS194" s="491"/>
    </row>
    <row r="195" spans="1:46" ht="18.75">
      <c r="A195" s="442" t="s">
        <v>290</v>
      </c>
      <c r="B195" s="425" t="s">
        <v>291</v>
      </c>
      <c r="C195" s="439">
        <v>0</v>
      </c>
      <c r="D195" s="523"/>
      <c r="E195" s="493"/>
      <c r="F195" s="493"/>
      <c r="G195" s="493"/>
      <c r="H195" s="493"/>
      <c r="I195" s="455"/>
      <c r="J195" s="455"/>
      <c r="K195" s="455"/>
      <c r="L195" s="455"/>
      <c r="M195" s="455"/>
      <c r="N195" s="455"/>
      <c r="O195" s="518"/>
      <c r="P195" s="491"/>
      <c r="Q195" s="491"/>
      <c r="R195" s="491"/>
      <c r="S195" s="491"/>
      <c r="T195" s="491"/>
      <c r="U195" s="491"/>
      <c r="V195" s="491"/>
      <c r="W195" s="491"/>
      <c r="X195" s="491"/>
      <c r="Y195" s="491"/>
      <c r="Z195" s="491"/>
      <c r="AA195" s="491"/>
      <c r="AB195" s="491"/>
      <c r="AC195" s="491"/>
      <c r="AD195" s="491"/>
      <c r="AE195" s="491"/>
      <c r="AF195" s="491"/>
      <c r="AG195" s="491"/>
      <c r="AH195" s="491"/>
      <c r="AI195" s="491"/>
      <c r="AJ195" s="491"/>
      <c r="AK195" s="491"/>
      <c r="AL195" s="491"/>
      <c r="AM195" s="491"/>
      <c r="AN195" s="491"/>
      <c r="AO195" s="491"/>
      <c r="AP195" s="491"/>
      <c r="AQ195" s="491"/>
      <c r="AR195" s="491"/>
      <c r="AS195" s="491"/>
    </row>
    <row r="196" spans="1:46" ht="74.25" customHeight="1">
      <c r="A196" s="433" t="s">
        <v>292</v>
      </c>
      <c r="B196" s="425" t="s">
        <v>293</v>
      </c>
      <c r="C196" s="439">
        <v>0</v>
      </c>
      <c r="D196" s="522">
        <f>C196-C197</f>
        <v>0</v>
      </c>
      <c r="E196" s="493"/>
      <c r="F196" s="493"/>
      <c r="G196" s="493"/>
      <c r="H196" s="493"/>
      <c r="I196" s="455"/>
      <c r="J196" s="455"/>
      <c r="K196" s="455"/>
      <c r="L196" s="455"/>
      <c r="M196" s="455"/>
      <c r="N196" s="455"/>
      <c r="O196" s="518"/>
      <c r="P196" s="491"/>
      <c r="Q196" s="491"/>
      <c r="R196" s="491"/>
      <c r="S196" s="491"/>
      <c r="T196" s="491"/>
      <c r="U196" s="491"/>
      <c r="V196" s="491"/>
      <c r="W196" s="491"/>
      <c r="X196" s="491"/>
      <c r="Y196" s="491"/>
      <c r="Z196" s="491"/>
      <c r="AA196" s="491"/>
      <c r="AB196" s="491"/>
      <c r="AC196" s="491"/>
      <c r="AD196" s="491"/>
      <c r="AE196" s="491"/>
      <c r="AF196" s="491"/>
      <c r="AG196" s="491"/>
      <c r="AH196" s="491"/>
      <c r="AI196" s="491"/>
      <c r="AJ196" s="491"/>
      <c r="AK196" s="491"/>
      <c r="AL196" s="491"/>
      <c r="AM196" s="491"/>
      <c r="AN196" s="491"/>
      <c r="AO196" s="491"/>
      <c r="AP196" s="491"/>
      <c r="AQ196" s="491"/>
      <c r="AR196" s="491"/>
      <c r="AS196" s="491"/>
    </row>
    <row r="197" spans="1:46" ht="44.25" customHeight="1">
      <c r="A197" s="433" t="s">
        <v>294</v>
      </c>
      <c r="B197" s="425" t="s">
        <v>295</v>
      </c>
      <c r="C197" s="439">
        <v>0</v>
      </c>
      <c r="D197" s="523"/>
      <c r="E197" s="493"/>
      <c r="F197" s="493"/>
      <c r="G197" s="493"/>
      <c r="H197" s="493"/>
      <c r="I197" s="455"/>
      <c r="J197" s="455"/>
      <c r="K197" s="455"/>
      <c r="L197" s="455"/>
      <c r="M197" s="455"/>
      <c r="N197" s="455"/>
      <c r="O197" s="518"/>
      <c r="P197" s="491"/>
      <c r="Q197" s="491"/>
      <c r="R197" s="491"/>
      <c r="S197" s="491"/>
      <c r="T197" s="491"/>
      <c r="U197" s="491"/>
      <c r="V197" s="491"/>
      <c r="W197" s="491"/>
      <c r="X197" s="491"/>
      <c r="Y197" s="491"/>
      <c r="Z197" s="491"/>
      <c r="AA197" s="491"/>
      <c r="AB197" s="491"/>
      <c r="AC197" s="491"/>
      <c r="AD197" s="491"/>
      <c r="AE197" s="491"/>
      <c r="AF197" s="491"/>
      <c r="AG197" s="491"/>
      <c r="AH197" s="491"/>
      <c r="AI197" s="491"/>
      <c r="AJ197" s="491"/>
      <c r="AK197" s="491"/>
      <c r="AL197" s="491"/>
      <c r="AM197" s="491"/>
      <c r="AN197" s="491"/>
      <c r="AO197" s="491"/>
      <c r="AP197" s="491"/>
      <c r="AQ197" s="491"/>
      <c r="AR197" s="491"/>
      <c r="AS197" s="491"/>
    </row>
    <row r="198" spans="1:46" ht="18.75">
      <c r="A198" s="433" t="s">
        <v>296</v>
      </c>
      <c r="B198" s="425" t="s">
        <v>297</v>
      </c>
      <c r="C198" s="439">
        <v>24.9</v>
      </c>
      <c r="D198" s="522">
        <f>C198-C199</f>
        <v>6.7999999999999972</v>
      </c>
      <c r="E198" s="493"/>
      <c r="F198" s="493"/>
      <c r="G198" s="493"/>
      <c r="H198" s="493"/>
      <c r="I198" s="455"/>
      <c r="J198" s="455"/>
      <c r="K198" s="455"/>
      <c r="L198" s="455"/>
      <c r="M198" s="455"/>
      <c r="N198" s="455"/>
      <c r="O198" s="518"/>
      <c r="P198" s="491"/>
      <c r="Q198" s="491"/>
      <c r="R198" s="491"/>
      <c r="S198" s="491"/>
      <c r="T198" s="491"/>
      <c r="U198" s="491"/>
      <c r="V198" s="491"/>
      <c r="W198" s="491"/>
      <c r="X198" s="491"/>
      <c r="Y198" s="491"/>
      <c r="Z198" s="491"/>
      <c r="AA198" s="491"/>
      <c r="AB198" s="491"/>
      <c r="AC198" s="491"/>
      <c r="AD198" s="491"/>
      <c r="AE198" s="491"/>
      <c r="AF198" s="491"/>
      <c r="AG198" s="491"/>
      <c r="AH198" s="491"/>
      <c r="AI198" s="491"/>
      <c r="AJ198" s="491"/>
      <c r="AK198" s="491"/>
      <c r="AL198" s="491"/>
      <c r="AM198" s="491"/>
      <c r="AN198" s="491"/>
      <c r="AO198" s="491"/>
      <c r="AP198" s="491"/>
      <c r="AQ198" s="491"/>
      <c r="AR198" s="491"/>
      <c r="AS198" s="491"/>
    </row>
    <row r="199" spans="1:46" ht="24" customHeight="1">
      <c r="A199" s="433" t="s">
        <v>298</v>
      </c>
      <c r="B199" s="425" t="s">
        <v>299</v>
      </c>
      <c r="C199" s="439">
        <v>18.100000000000001</v>
      </c>
      <c r="D199" s="493"/>
      <c r="E199" s="493"/>
      <c r="F199" s="493"/>
      <c r="G199" s="493"/>
      <c r="H199" s="493"/>
      <c r="I199" s="455"/>
      <c r="J199" s="455"/>
      <c r="K199" s="455"/>
      <c r="L199" s="455"/>
      <c r="M199" s="455"/>
      <c r="N199" s="455"/>
      <c r="O199" s="518"/>
      <c r="P199" s="491"/>
      <c r="Q199" s="491"/>
      <c r="R199" s="491"/>
      <c r="S199" s="491"/>
      <c r="T199" s="491"/>
      <c r="U199" s="491"/>
      <c r="V199" s="491"/>
      <c r="W199" s="491"/>
      <c r="X199" s="491"/>
      <c r="Y199" s="491"/>
      <c r="Z199" s="491"/>
      <c r="AA199" s="491"/>
      <c r="AB199" s="491"/>
      <c r="AC199" s="491"/>
      <c r="AD199" s="491"/>
      <c r="AE199" s="491"/>
      <c r="AF199" s="491"/>
      <c r="AG199" s="491"/>
      <c r="AH199" s="491"/>
      <c r="AI199" s="491"/>
      <c r="AJ199" s="491"/>
      <c r="AK199" s="491"/>
      <c r="AL199" s="491"/>
      <c r="AM199" s="491"/>
      <c r="AN199" s="491"/>
      <c r="AO199" s="491"/>
      <c r="AP199" s="491"/>
      <c r="AQ199" s="491"/>
      <c r="AR199" s="491"/>
      <c r="AS199" s="491"/>
    </row>
    <row r="200" spans="1:46" ht="52.5" customHeight="1">
      <c r="A200" s="433" t="s">
        <v>300</v>
      </c>
      <c r="B200" s="425" t="s">
        <v>301</v>
      </c>
      <c r="C200" s="439">
        <v>0</v>
      </c>
      <c r="D200" s="493"/>
      <c r="E200" s="493"/>
      <c r="F200" s="493"/>
      <c r="G200" s="493"/>
      <c r="H200" s="493"/>
      <c r="I200" s="455"/>
      <c r="J200" s="455"/>
      <c r="K200" s="455"/>
      <c r="L200" s="455"/>
      <c r="M200" s="455"/>
      <c r="N200" s="455"/>
      <c r="O200" s="518"/>
      <c r="P200" s="491"/>
      <c r="Q200" s="491"/>
      <c r="R200" s="491"/>
      <c r="S200" s="491"/>
      <c r="T200" s="491"/>
      <c r="U200" s="491"/>
      <c r="V200" s="491"/>
      <c r="W200" s="491"/>
      <c r="X200" s="491"/>
      <c r="Y200" s="491"/>
      <c r="Z200" s="491"/>
      <c r="AA200" s="491"/>
      <c r="AB200" s="491"/>
      <c r="AC200" s="491"/>
      <c r="AD200" s="491"/>
      <c r="AE200" s="491"/>
      <c r="AF200" s="491"/>
      <c r="AG200" s="491"/>
      <c r="AH200" s="491"/>
      <c r="AI200" s="491"/>
      <c r="AJ200" s="491"/>
      <c r="AK200" s="491"/>
      <c r="AL200" s="491"/>
      <c r="AM200" s="491"/>
      <c r="AN200" s="491"/>
      <c r="AO200" s="491"/>
      <c r="AP200" s="491"/>
      <c r="AQ200" s="491"/>
      <c r="AR200" s="491"/>
      <c r="AS200" s="491"/>
    </row>
    <row r="201" spans="1:46" ht="38.25" customHeight="1">
      <c r="A201" s="433" t="s">
        <v>302</v>
      </c>
      <c r="B201" s="425" t="s">
        <v>303</v>
      </c>
      <c r="C201" s="439">
        <v>4.5</v>
      </c>
      <c r="D201" s="493"/>
      <c r="E201" s="493"/>
      <c r="F201" s="493"/>
      <c r="G201" s="493"/>
      <c r="H201" s="493"/>
      <c r="I201" s="455"/>
      <c r="J201" s="455"/>
      <c r="K201" s="455"/>
      <c r="L201" s="455"/>
      <c r="M201" s="455"/>
      <c r="N201" s="455"/>
      <c r="O201" s="518"/>
      <c r="P201" s="491"/>
      <c r="Q201" s="491"/>
      <c r="R201" s="491"/>
      <c r="S201" s="491"/>
      <c r="T201" s="491"/>
      <c r="U201" s="491"/>
      <c r="V201" s="491"/>
      <c r="W201" s="491"/>
      <c r="X201" s="491"/>
      <c r="Y201" s="491"/>
      <c r="Z201" s="491"/>
      <c r="AA201" s="491"/>
      <c r="AB201" s="491"/>
      <c r="AC201" s="491"/>
      <c r="AD201" s="491"/>
      <c r="AE201" s="491"/>
      <c r="AF201" s="491"/>
      <c r="AG201" s="491"/>
      <c r="AH201" s="491"/>
      <c r="AI201" s="491"/>
      <c r="AJ201" s="491"/>
      <c r="AK201" s="491"/>
      <c r="AL201" s="491"/>
      <c r="AM201" s="491"/>
      <c r="AN201" s="491"/>
      <c r="AO201" s="491"/>
      <c r="AP201" s="491"/>
      <c r="AQ201" s="491"/>
      <c r="AR201" s="491"/>
      <c r="AS201" s="491"/>
    </row>
    <row r="202" spans="1:46" ht="43.5" customHeight="1">
      <c r="A202" s="435"/>
      <c r="B202" s="430"/>
      <c r="C202" s="436"/>
      <c r="D202" s="455"/>
      <c r="E202" s="455"/>
      <c r="F202" s="455"/>
      <c r="G202" s="455"/>
      <c r="H202" s="455"/>
      <c r="I202" s="455"/>
      <c r="J202" s="455"/>
      <c r="K202" s="455"/>
      <c r="L202" s="455"/>
      <c r="M202" s="455"/>
      <c r="N202" s="455"/>
      <c r="O202" s="455"/>
      <c r="P202" s="518"/>
      <c r="Q202" s="491"/>
      <c r="R202" s="491"/>
      <c r="S202" s="491"/>
      <c r="T202" s="491"/>
      <c r="U202" s="491"/>
      <c r="V202" s="491"/>
      <c r="W202" s="491"/>
      <c r="X202" s="491"/>
      <c r="Y202" s="491"/>
      <c r="Z202" s="491"/>
      <c r="AA202" s="491"/>
      <c r="AB202" s="491"/>
      <c r="AC202" s="491"/>
      <c r="AD202" s="491"/>
      <c r="AE202" s="491"/>
      <c r="AF202" s="491"/>
      <c r="AG202" s="491"/>
      <c r="AH202" s="491"/>
      <c r="AI202" s="491"/>
      <c r="AJ202" s="491"/>
      <c r="AK202" s="491"/>
      <c r="AL202" s="491"/>
      <c r="AM202" s="491"/>
      <c r="AN202" s="491"/>
      <c r="AO202" s="491"/>
      <c r="AP202" s="491"/>
      <c r="AQ202" s="491"/>
      <c r="AR202" s="491"/>
      <c r="AS202" s="491"/>
      <c r="AT202" s="491"/>
    </row>
    <row r="203" spans="1:46" ht="96" customHeight="1">
      <c r="A203" s="1435" t="s">
        <v>304</v>
      </c>
      <c r="B203" s="1435"/>
      <c r="C203" s="1435"/>
      <c r="D203" s="455"/>
      <c r="E203" s="455"/>
      <c r="F203" s="455"/>
      <c r="G203" s="455"/>
      <c r="H203" s="455"/>
      <c r="I203" s="455"/>
      <c r="J203" s="455"/>
      <c r="K203" s="455"/>
      <c r="L203" s="455"/>
      <c r="M203" s="455"/>
      <c r="N203" s="455"/>
      <c r="O203" s="455"/>
      <c r="P203" s="518"/>
      <c r="Q203" s="491"/>
      <c r="R203" s="491"/>
      <c r="S203" s="491"/>
      <c r="T203" s="491"/>
      <c r="U203" s="491"/>
      <c r="V203" s="491"/>
      <c r="W203" s="491"/>
      <c r="X203" s="491"/>
      <c r="Y203" s="491"/>
      <c r="Z203" s="491"/>
      <c r="AA203" s="491"/>
      <c r="AB203" s="491"/>
      <c r="AC203" s="491"/>
      <c r="AD203" s="491"/>
      <c r="AE203" s="491"/>
      <c r="AF203" s="491"/>
      <c r="AG203" s="491"/>
      <c r="AH203" s="491"/>
      <c r="AI203" s="491"/>
      <c r="AJ203" s="491"/>
      <c r="AK203" s="491"/>
      <c r="AL203" s="491"/>
      <c r="AM203" s="491"/>
      <c r="AN203" s="491"/>
      <c r="AO203" s="491"/>
      <c r="AP203" s="491"/>
      <c r="AQ203" s="491"/>
      <c r="AR203" s="491"/>
      <c r="AS203" s="491"/>
      <c r="AT203" s="491"/>
    </row>
    <row r="204" spans="1:46" ht="43.5" customHeight="1">
      <c r="A204" s="1463" t="s">
        <v>305</v>
      </c>
      <c r="B204" s="1463"/>
      <c r="C204" s="1463"/>
      <c r="D204" s="455"/>
      <c r="E204" s="455"/>
      <c r="F204" s="455"/>
      <c r="G204" s="455"/>
      <c r="H204" s="455"/>
      <c r="I204" s="455"/>
      <c r="J204" s="455"/>
      <c r="K204" s="455"/>
      <c r="L204" s="455"/>
      <c r="M204" s="455"/>
      <c r="N204" s="455"/>
      <c r="O204" s="455"/>
      <c r="P204" s="518"/>
      <c r="Q204" s="491"/>
      <c r="R204" s="491"/>
      <c r="S204" s="491"/>
      <c r="T204" s="491"/>
      <c r="U204" s="491"/>
      <c r="V204" s="491"/>
      <c r="W204" s="491"/>
      <c r="X204" s="491"/>
      <c r="Y204" s="491"/>
      <c r="Z204" s="491"/>
      <c r="AA204" s="491"/>
      <c r="AB204" s="491"/>
      <c r="AC204" s="491"/>
      <c r="AD204" s="491"/>
      <c r="AE204" s="491"/>
      <c r="AF204" s="491"/>
      <c r="AG204" s="491"/>
      <c r="AH204" s="491"/>
      <c r="AI204" s="491"/>
      <c r="AJ204" s="491"/>
      <c r="AK204" s="491"/>
      <c r="AL204" s="491"/>
      <c r="AM204" s="491"/>
      <c r="AN204" s="491"/>
      <c r="AO204" s="491"/>
      <c r="AP204" s="491"/>
      <c r="AQ204" s="491"/>
      <c r="AR204" s="491"/>
      <c r="AS204" s="491"/>
      <c r="AT204" s="491"/>
    </row>
    <row r="205" spans="1:46" ht="15" customHeight="1">
      <c r="A205" s="365"/>
      <c r="B205" s="365"/>
      <c r="C205" s="365"/>
      <c r="D205" s="455"/>
      <c r="E205" s="455"/>
      <c r="F205" s="455"/>
      <c r="G205" s="455"/>
      <c r="H205" s="455"/>
      <c r="I205" s="455"/>
      <c r="J205" s="455"/>
      <c r="K205" s="455"/>
      <c r="L205" s="455"/>
      <c r="M205" s="455"/>
      <c r="N205" s="455"/>
      <c r="O205" s="455"/>
      <c r="P205" s="518"/>
      <c r="Q205" s="491"/>
      <c r="R205" s="491"/>
      <c r="S205" s="491"/>
      <c r="T205" s="491"/>
      <c r="U205" s="491"/>
      <c r="V205" s="491"/>
      <c r="W205" s="491"/>
      <c r="X205" s="491"/>
      <c r="Y205" s="491"/>
      <c r="Z205" s="491"/>
      <c r="AA205" s="491"/>
      <c r="AB205" s="491"/>
      <c r="AC205" s="491"/>
      <c r="AD205" s="491"/>
      <c r="AE205" s="491"/>
      <c r="AF205" s="491"/>
      <c r="AG205" s="491"/>
      <c r="AH205" s="491"/>
      <c r="AI205" s="491"/>
      <c r="AJ205" s="491"/>
      <c r="AK205" s="491"/>
      <c r="AL205" s="491"/>
      <c r="AM205" s="491"/>
      <c r="AN205" s="491"/>
      <c r="AO205" s="491"/>
      <c r="AP205" s="491"/>
      <c r="AQ205" s="491"/>
      <c r="AR205" s="491"/>
      <c r="AS205" s="491"/>
      <c r="AT205" s="491"/>
    </row>
    <row r="206" spans="1:46" ht="31.5">
      <c r="A206" s="340" t="s">
        <v>40</v>
      </c>
      <c r="B206" s="340" t="s">
        <v>7</v>
      </c>
      <c r="C206" s="341" t="s">
        <v>117</v>
      </c>
      <c r="D206" s="455"/>
      <c r="E206" s="455"/>
      <c r="F206" s="455"/>
      <c r="G206" s="455"/>
      <c r="H206" s="455"/>
      <c r="I206" s="455"/>
      <c r="J206" s="455"/>
      <c r="K206" s="455"/>
      <c r="L206" s="455"/>
      <c r="M206" s="455"/>
      <c r="N206" s="455"/>
      <c r="O206" s="455"/>
      <c r="P206" s="518"/>
      <c r="Q206" s="491"/>
      <c r="R206" s="491"/>
      <c r="S206" s="491"/>
      <c r="T206" s="491"/>
      <c r="U206" s="491"/>
      <c r="V206" s="491"/>
      <c r="W206" s="491"/>
      <c r="X206" s="491"/>
      <c r="Y206" s="491"/>
      <c r="Z206" s="491"/>
      <c r="AA206" s="491"/>
      <c r="AB206" s="491"/>
      <c r="AC206" s="491"/>
      <c r="AD206" s="491"/>
      <c r="AE206" s="491"/>
      <c r="AF206" s="491"/>
      <c r="AG206" s="491"/>
      <c r="AH206" s="491"/>
      <c r="AI206" s="491"/>
      <c r="AJ206" s="491"/>
      <c r="AK206" s="491"/>
      <c r="AL206" s="491"/>
      <c r="AM206" s="491"/>
      <c r="AN206" s="491"/>
      <c r="AO206" s="491"/>
      <c r="AP206" s="491"/>
      <c r="AQ206" s="491"/>
      <c r="AR206" s="491"/>
      <c r="AS206" s="491"/>
      <c r="AT206" s="491"/>
    </row>
    <row r="207" spans="1:46" ht="15">
      <c r="A207" s="432">
        <v>1</v>
      </c>
      <c r="B207" s="432">
        <v>2</v>
      </c>
      <c r="C207" s="432">
        <v>3</v>
      </c>
      <c r="D207" s="455"/>
      <c r="E207" s="455"/>
      <c r="F207" s="455"/>
      <c r="G207" s="455"/>
      <c r="H207" s="455"/>
      <c r="I207" s="455"/>
      <c r="J207" s="455"/>
      <c r="K207" s="455"/>
      <c r="L207" s="455"/>
      <c r="M207" s="455"/>
      <c r="N207" s="455"/>
      <c r="O207" s="455"/>
      <c r="P207" s="518"/>
      <c r="Q207" s="491"/>
      <c r="R207" s="491"/>
      <c r="S207" s="491"/>
      <c r="T207" s="491"/>
      <c r="U207" s="491"/>
      <c r="V207" s="491"/>
      <c r="W207" s="491"/>
      <c r="X207" s="491"/>
      <c r="Y207" s="491"/>
      <c r="Z207" s="491"/>
      <c r="AA207" s="491"/>
      <c r="AB207" s="491"/>
      <c r="AC207" s="491"/>
      <c r="AD207" s="491"/>
      <c r="AE207" s="491"/>
      <c r="AF207" s="491"/>
      <c r="AG207" s="491"/>
      <c r="AH207" s="491"/>
      <c r="AI207" s="491"/>
      <c r="AJ207" s="491"/>
      <c r="AK207" s="491"/>
      <c r="AL207" s="491"/>
      <c r="AM207" s="491"/>
      <c r="AN207" s="491"/>
      <c r="AO207" s="491"/>
      <c r="AP207" s="491"/>
      <c r="AQ207" s="491"/>
      <c r="AR207" s="491"/>
      <c r="AS207" s="491"/>
      <c r="AT207" s="491"/>
    </row>
    <row r="208" spans="1:46" ht="40.5" customHeight="1">
      <c r="A208" s="433" t="s">
        <v>306</v>
      </c>
      <c r="B208" s="425" t="s">
        <v>307</v>
      </c>
      <c r="C208" s="521">
        <f>C192</f>
        <v>39.799999999999997</v>
      </c>
      <c r="D208" s="522">
        <f>C208-(C209+C210+C211)</f>
        <v>0</v>
      </c>
      <c r="E208" s="493"/>
      <c r="F208" s="493"/>
      <c r="G208" s="455"/>
      <c r="H208" s="455"/>
      <c r="I208" s="455"/>
      <c r="J208" s="455"/>
      <c r="K208" s="455"/>
      <c r="L208" s="455"/>
      <c r="M208" s="455"/>
      <c r="N208" s="455"/>
      <c r="O208" s="518"/>
      <c r="P208" s="524"/>
      <c r="Q208" s="491"/>
      <c r="R208" s="491"/>
      <c r="S208" s="491"/>
      <c r="T208" s="491"/>
      <c r="U208" s="491"/>
      <c r="V208" s="491"/>
      <c r="W208" s="491"/>
      <c r="X208" s="491"/>
      <c r="Y208" s="491"/>
      <c r="Z208" s="491"/>
      <c r="AA208" s="491"/>
      <c r="AB208" s="491"/>
      <c r="AC208" s="491"/>
      <c r="AD208" s="491"/>
      <c r="AE208" s="491"/>
      <c r="AF208" s="491"/>
      <c r="AG208" s="491"/>
      <c r="AH208" s="491"/>
      <c r="AI208" s="491"/>
      <c r="AJ208" s="491"/>
      <c r="AK208" s="491"/>
      <c r="AL208" s="491"/>
      <c r="AM208" s="491"/>
      <c r="AN208" s="491"/>
      <c r="AO208" s="491"/>
      <c r="AP208" s="491"/>
      <c r="AQ208" s="491"/>
      <c r="AR208" s="491"/>
      <c r="AS208" s="491"/>
    </row>
    <row r="209" spans="1:46" ht="33" customHeight="1">
      <c r="A209" s="433" t="s">
        <v>308</v>
      </c>
      <c r="B209" s="425" t="s">
        <v>309</v>
      </c>
      <c r="C209" s="439"/>
      <c r="D209" s="493"/>
      <c r="E209" s="493"/>
      <c r="F209" s="493"/>
      <c r="G209" s="455"/>
      <c r="H209" s="455"/>
      <c r="I209" s="455"/>
      <c r="J209" s="455"/>
      <c r="K209" s="455"/>
      <c r="L209" s="455"/>
      <c r="M209" s="455"/>
      <c r="N209" s="455"/>
      <c r="O209" s="518"/>
      <c r="P209" s="491"/>
      <c r="Q209" s="491"/>
      <c r="R209" s="491"/>
      <c r="S209" s="491"/>
      <c r="T209" s="491"/>
      <c r="U209" s="491"/>
      <c r="V209" s="491"/>
      <c r="W209" s="491"/>
      <c r="X209" s="491"/>
      <c r="Y209" s="491"/>
      <c r="Z209" s="491"/>
      <c r="AA209" s="491"/>
      <c r="AB209" s="491"/>
      <c r="AC209" s="491"/>
      <c r="AD209" s="491"/>
      <c r="AE209" s="491"/>
      <c r="AF209" s="491"/>
      <c r="AG209" s="491"/>
      <c r="AH209" s="491"/>
      <c r="AI209" s="491"/>
      <c r="AJ209" s="491"/>
      <c r="AK209" s="491"/>
      <c r="AL209" s="491"/>
      <c r="AM209" s="491"/>
      <c r="AN209" s="491"/>
      <c r="AO209" s="491"/>
      <c r="AP209" s="491"/>
      <c r="AQ209" s="491"/>
      <c r="AR209" s="491"/>
      <c r="AS209" s="491"/>
    </row>
    <row r="210" spans="1:46" ht="19.5" customHeight="1">
      <c r="A210" s="433" t="s">
        <v>310</v>
      </c>
      <c r="B210" s="425" t="s">
        <v>311</v>
      </c>
      <c r="C210" s="439">
        <v>39.799999999999997</v>
      </c>
      <c r="D210" s="493"/>
      <c r="E210" s="493"/>
      <c r="F210" s="493"/>
      <c r="G210" s="455"/>
      <c r="H210" s="455"/>
      <c r="I210" s="455"/>
      <c r="J210" s="455"/>
      <c r="K210" s="455"/>
      <c r="L210" s="455"/>
      <c r="M210" s="455"/>
      <c r="N210" s="455"/>
      <c r="O210" s="518"/>
      <c r="P210" s="491"/>
      <c r="Q210" s="491"/>
      <c r="R210" s="491"/>
      <c r="S210" s="491"/>
      <c r="T210" s="491"/>
      <c r="U210" s="491"/>
      <c r="V210" s="491"/>
      <c r="W210" s="491"/>
      <c r="X210" s="491"/>
      <c r="Y210" s="491"/>
      <c r="Z210" s="491"/>
      <c r="AA210" s="491"/>
      <c r="AB210" s="491"/>
      <c r="AC210" s="491"/>
      <c r="AD210" s="491"/>
      <c r="AE210" s="491"/>
      <c r="AF210" s="491"/>
      <c r="AG210" s="491"/>
      <c r="AH210" s="491"/>
      <c r="AI210" s="491"/>
      <c r="AJ210" s="491"/>
      <c r="AK210" s="491"/>
      <c r="AL210" s="491"/>
      <c r="AM210" s="491"/>
      <c r="AN210" s="491"/>
      <c r="AO210" s="491"/>
      <c r="AP210" s="491"/>
      <c r="AQ210" s="491"/>
      <c r="AR210" s="491"/>
      <c r="AS210" s="491"/>
    </row>
    <row r="211" spans="1:46" ht="21" customHeight="1">
      <c r="A211" s="433" t="s">
        <v>312</v>
      </c>
      <c r="B211" s="425" t="s">
        <v>313</v>
      </c>
      <c r="C211" s="439"/>
      <c r="D211" s="493"/>
      <c r="E211" s="493"/>
      <c r="F211" s="493"/>
      <c r="G211" s="455"/>
      <c r="H211" s="455"/>
      <c r="I211" s="455"/>
      <c r="J211" s="455"/>
      <c r="K211" s="455"/>
      <c r="L211" s="455"/>
      <c r="M211" s="455"/>
      <c r="N211" s="455"/>
      <c r="O211" s="518"/>
      <c r="P211" s="491"/>
      <c r="Q211" s="491"/>
      <c r="R211" s="491"/>
      <c r="S211" s="491"/>
      <c r="T211" s="491"/>
      <c r="U211" s="491"/>
      <c r="V211" s="491"/>
      <c r="W211" s="491"/>
      <c r="X211" s="491"/>
      <c r="Y211" s="491"/>
      <c r="Z211" s="491"/>
      <c r="AA211" s="491"/>
      <c r="AB211" s="491"/>
      <c r="AC211" s="491"/>
      <c r="AD211" s="491"/>
      <c r="AE211" s="491"/>
      <c r="AF211" s="491"/>
      <c r="AG211" s="491"/>
      <c r="AH211" s="491"/>
      <c r="AI211" s="491"/>
      <c r="AJ211" s="491"/>
      <c r="AK211" s="491"/>
      <c r="AL211" s="491"/>
      <c r="AM211" s="491"/>
      <c r="AN211" s="491"/>
      <c r="AO211" s="491"/>
      <c r="AP211" s="491"/>
      <c r="AQ211" s="491"/>
      <c r="AR211" s="491"/>
      <c r="AS211" s="491"/>
    </row>
    <row r="212" spans="1:46" ht="38.25" customHeight="1">
      <c r="A212" s="433" t="s">
        <v>314</v>
      </c>
      <c r="B212" s="425" t="s">
        <v>315</v>
      </c>
      <c r="C212" s="439"/>
      <c r="D212" s="493"/>
      <c r="E212" s="493"/>
      <c r="F212" s="493"/>
      <c r="G212" s="455"/>
      <c r="H212" s="455"/>
      <c r="I212" s="455"/>
      <c r="J212" s="455"/>
      <c r="K212" s="455"/>
      <c r="L212" s="455"/>
      <c r="M212" s="455"/>
      <c r="N212" s="455"/>
      <c r="O212" s="518"/>
      <c r="P212" s="491"/>
      <c r="Q212" s="491"/>
      <c r="R212" s="491"/>
      <c r="S212" s="491"/>
      <c r="T212" s="491"/>
      <c r="U212" s="491"/>
      <c r="V212" s="491"/>
      <c r="W212" s="491"/>
      <c r="X212" s="491"/>
      <c r="Y212" s="491"/>
      <c r="Z212" s="491"/>
      <c r="AA212" s="491"/>
      <c r="AB212" s="491"/>
      <c r="AC212" s="491"/>
      <c r="AD212" s="491"/>
      <c r="AE212" s="491"/>
      <c r="AF212" s="491"/>
      <c r="AG212" s="491"/>
      <c r="AH212" s="491"/>
      <c r="AI212" s="491"/>
      <c r="AJ212" s="491"/>
      <c r="AK212" s="491"/>
      <c r="AL212" s="491"/>
      <c r="AM212" s="491"/>
      <c r="AN212" s="491"/>
      <c r="AO212" s="491"/>
      <c r="AP212" s="491"/>
      <c r="AQ212" s="491"/>
      <c r="AR212" s="491"/>
      <c r="AS212" s="491"/>
    </row>
    <row r="213" spans="1:46" ht="25.5" customHeight="1">
      <c r="A213" s="433" t="s">
        <v>316</v>
      </c>
      <c r="B213" s="425" t="s">
        <v>317</v>
      </c>
      <c r="C213" s="439"/>
      <c r="D213" s="493"/>
      <c r="E213" s="493"/>
      <c r="F213" s="493"/>
      <c r="G213" s="455"/>
      <c r="H213" s="455"/>
      <c r="I213" s="455"/>
      <c r="J213" s="455"/>
      <c r="K213" s="455"/>
      <c r="L213" s="455"/>
      <c r="M213" s="455"/>
      <c r="N213" s="455"/>
      <c r="O213" s="518"/>
      <c r="P213" s="491"/>
      <c r="Q213" s="491"/>
      <c r="R213" s="491"/>
      <c r="S213" s="491"/>
      <c r="T213" s="491"/>
      <c r="U213" s="491"/>
      <c r="V213" s="491"/>
      <c r="W213" s="491"/>
      <c r="X213" s="491"/>
      <c r="Y213" s="491"/>
      <c r="Z213" s="491"/>
      <c r="AA213" s="491"/>
      <c r="AB213" s="491"/>
      <c r="AC213" s="491"/>
      <c r="AD213" s="491"/>
      <c r="AE213" s="491"/>
      <c r="AF213" s="491"/>
      <c r="AG213" s="491"/>
      <c r="AH213" s="491"/>
      <c r="AI213" s="491"/>
      <c r="AJ213" s="491"/>
      <c r="AK213" s="491"/>
      <c r="AL213" s="491"/>
      <c r="AM213" s="491"/>
      <c r="AN213" s="491"/>
      <c r="AO213" s="491"/>
      <c r="AP213" s="491"/>
      <c r="AQ213" s="491"/>
      <c r="AR213" s="491"/>
      <c r="AS213" s="491"/>
    </row>
    <row r="214" spans="1:46" ht="15.75">
      <c r="A214" s="435"/>
      <c r="B214" s="430"/>
      <c r="C214" s="436"/>
      <c r="D214" s="493"/>
      <c r="E214" s="493"/>
      <c r="F214" s="493"/>
      <c r="G214" s="455"/>
      <c r="H214" s="455"/>
      <c r="I214" s="455"/>
      <c r="J214" s="455"/>
      <c r="K214" s="455"/>
      <c r="L214" s="455"/>
      <c r="M214" s="455"/>
      <c r="N214" s="455"/>
      <c r="O214" s="455"/>
      <c r="P214" s="518"/>
      <c r="Q214" s="491"/>
      <c r="R214" s="491"/>
      <c r="S214" s="491"/>
      <c r="T214" s="491"/>
      <c r="U214" s="491"/>
      <c r="V214" s="491"/>
      <c r="W214" s="491"/>
      <c r="X214" s="491"/>
      <c r="Y214" s="491"/>
      <c r="Z214" s="491"/>
      <c r="AA214" s="491"/>
      <c r="AB214" s="491"/>
      <c r="AC214" s="491"/>
      <c r="AD214" s="491"/>
      <c r="AE214" s="491"/>
      <c r="AF214" s="491"/>
      <c r="AG214" s="491"/>
      <c r="AH214" s="491"/>
      <c r="AI214" s="491"/>
      <c r="AJ214" s="491"/>
      <c r="AK214" s="491"/>
      <c r="AL214" s="491"/>
      <c r="AM214" s="491"/>
      <c r="AN214" s="491"/>
      <c r="AO214" s="491"/>
      <c r="AP214" s="491"/>
      <c r="AQ214" s="491"/>
      <c r="AR214" s="491"/>
      <c r="AS214" s="491"/>
      <c r="AT214" s="491"/>
    </row>
    <row r="215" spans="1:46" ht="49.5" customHeight="1">
      <c r="A215" s="525" t="s">
        <v>318</v>
      </c>
      <c r="B215" s="526"/>
      <c r="C215" s="527" t="s">
        <v>326</v>
      </c>
      <c r="D215" s="526"/>
      <c r="E215" s="453" t="s">
        <v>348</v>
      </c>
      <c r="F215" s="493"/>
      <c r="G215" s="453"/>
      <c r="H215" s="493"/>
      <c r="I215" s="493"/>
      <c r="J215" s="493"/>
      <c r="K215" s="493"/>
      <c r="L215" s="455"/>
      <c r="M215" s="455"/>
      <c r="N215" s="455"/>
      <c r="O215" s="455"/>
      <c r="P215" s="455"/>
      <c r="Q215" s="491"/>
      <c r="R215" s="491"/>
      <c r="S215" s="491"/>
      <c r="T215" s="491"/>
      <c r="U215" s="491"/>
      <c r="V215" s="491"/>
      <c r="W215" s="491"/>
      <c r="X215" s="491"/>
      <c r="Y215" s="491"/>
      <c r="Z215" s="491"/>
      <c r="AA215" s="491"/>
      <c r="AB215" s="491"/>
      <c r="AC215" s="491"/>
      <c r="AD215" s="491"/>
      <c r="AE215" s="491"/>
      <c r="AF215" s="491"/>
      <c r="AG215" s="491"/>
      <c r="AH215" s="491"/>
      <c r="AI215" s="491"/>
      <c r="AJ215" s="491"/>
      <c r="AK215" s="491"/>
      <c r="AL215" s="491"/>
      <c r="AM215" s="491"/>
      <c r="AN215" s="491"/>
      <c r="AO215" s="491"/>
      <c r="AP215" s="491"/>
      <c r="AQ215" s="491"/>
      <c r="AR215" s="491"/>
      <c r="AS215" s="491"/>
      <c r="AT215" s="491"/>
    </row>
    <row r="216" spans="1:46" ht="15">
      <c r="A216" s="528"/>
      <c r="B216" s="526"/>
      <c r="C216" s="529" t="s">
        <v>319</v>
      </c>
      <c r="D216" s="530"/>
      <c r="E216" s="529" t="s">
        <v>320</v>
      </c>
      <c r="F216" s="304"/>
      <c r="G216" s="529" t="s">
        <v>321</v>
      </c>
      <c r="H216" s="493"/>
      <c r="I216" s="493"/>
      <c r="J216" s="493"/>
      <c r="K216" s="493"/>
      <c r="L216" s="455"/>
      <c r="M216" s="455"/>
      <c r="N216" s="455"/>
      <c r="O216" s="455"/>
      <c r="P216" s="455"/>
      <c r="Q216" s="491"/>
      <c r="R216" s="491"/>
      <c r="S216" s="491"/>
      <c r="T216" s="491"/>
      <c r="U216" s="491"/>
      <c r="V216" s="491"/>
      <c r="W216" s="491"/>
      <c r="X216" s="491"/>
      <c r="Y216" s="491"/>
      <c r="Z216" s="491"/>
      <c r="AA216" s="491"/>
      <c r="AB216" s="491"/>
      <c r="AC216" s="491"/>
      <c r="AD216" s="491"/>
      <c r="AE216" s="491"/>
      <c r="AF216" s="491"/>
      <c r="AG216" s="491"/>
      <c r="AH216" s="491"/>
      <c r="AI216" s="491"/>
      <c r="AJ216" s="491"/>
      <c r="AK216" s="491"/>
      <c r="AL216" s="491"/>
      <c r="AM216" s="491"/>
      <c r="AN216" s="491"/>
      <c r="AO216" s="491"/>
      <c r="AP216" s="491"/>
      <c r="AQ216" s="491"/>
      <c r="AR216" s="491"/>
      <c r="AS216" s="491"/>
      <c r="AT216" s="491"/>
    </row>
    <row r="217" spans="1:46" ht="15">
      <c r="A217" s="526"/>
      <c r="B217" s="526"/>
      <c r="C217" s="527" t="s">
        <v>349</v>
      </c>
      <c r="D217" s="526"/>
      <c r="E217" s="453" t="s">
        <v>350</v>
      </c>
      <c r="F217" s="493"/>
      <c r="G217" s="531">
        <v>44190</v>
      </c>
      <c r="H217" s="493"/>
      <c r="I217" s="493"/>
      <c r="J217" s="493"/>
      <c r="K217" s="493"/>
      <c r="L217" s="455"/>
      <c r="M217" s="455"/>
      <c r="N217" s="455"/>
      <c r="O217" s="455"/>
      <c r="P217" s="455"/>
      <c r="Q217" s="491"/>
      <c r="R217" s="491"/>
      <c r="S217" s="491"/>
      <c r="T217" s="491"/>
      <c r="U217" s="491"/>
      <c r="V217" s="491"/>
      <c r="W217" s="491"/>
      <c r="X217" s="491"/>
      <c r="Y217" s="491"/>
      <c r="Z217" s="491"/>
      <c r="AA217" s="491"/>
      <c r="AB217" s="491"/>
      <c r="AC217" s="491"/>
      <c r="AD217" s="491"/>
      <c r="AE217" s="491"/>
      <c r="AF217" s="491"/>
      <c r="AG217" s="491"/>
      <c r="AH217" s="491"/>
      <c r="AI217" s="491"/>
      <c r="AJ217" s="491"/>
      <c r="AK217" s="491"/>
      <c r="AL217" s="491"/>
      <c r="AM217" s="491"/>
      <c r="AN217" s="491"/>
      <c r="AO217" s="491"/>
      <c r="AP217" s="491"/>
      <c r="AQ217" s="491"/>
      <c r="AR217" s="491"/>
      <c r="AS217" s="491"/>
      <c r="AT217" s="491"/>
    </row>
    <row r="218" spans="1:46" ht="15">
      <c r="A218" s="526"/>
      <c r="B218" s="526"/>
      <c r="C218" s="481" t="s">
        <v>322</v>
      </c>
      <c r="D218" s="526"/>
      <c r="E218" s="532" t="s">
        <v>323</v>
      </c>
      <c r="F218" s="493"/>
      <c r="G218" s="304" t="s">
        <v>324</v>
      </c>
      <c r="H218" s="493"/>
      <c r="I218" s="493"/>
      <c r="J218" s="493"/>
      <c r="K218" s="493"/>
      <c r="L218" s="455"/>
      <c r="M218" s="455"/>
      <c r="N218" s="455"/>
      <c r="O218" s="455"/>
      <c r="P218" s="455"/>
      <c r="Q218" s="491"/>
      <c r="R218" s="491"/>
      <c r="S218" s="491"/>
      <c r="T218" s="491"/>
      <c r="U218" s="491"/>
      <c r="V218" s="491"/>
      <c r="W218" s="491"/>
      <c r="X218" s="491"/>
      <c r="Y218" s="491"/>
      <c r="Z218" s="491"/>
      <c r="AA218" s="491"/>
      <c r="AB218" s="491"/>
      <c r="AC218" s="491"/>
      <c r="AD218" s="491"/>
      <c r="AE218" s="491"/>
      <c r="AF218" s="491"/>
      <c r="AG218" s="491"/>
      <c r="AH218" s="491"/>
      <c r="AI218" s="491"/>
      <c r="AJ218" s="491"/>
      <c r="AK218" s="491"/>
      <c r="AL218" s="491"/>
      <c r="AM218" s="491"/>
      <c r="AN218" s="491"/>
      <c r="AO218" s="491"/>
      <c r="AP218" s="491"/>
      <c r="AQ218" s="491"/>
      <c r="AR218" s="491"/>
      <c r="AS218" s="491"/>
      <c r="AT218" s="491"/>
    </row>
    <row r="219" spans="1:46" ht="15">
      <c r="A219" s="526"/>
      <c r="B219" s="526"/>
      <c r="C219" s="526"/>
      <c r="D219" s="526"/>
      <c r="E219" s="493"/>
      <c r="F219" s="493"/>
      <c r="G219" s="493"/>
      <c r="H219" s="493"/>
      <c r="I219" s="493"/>
      <c r="J219" s="493"/>
      <c r="K219" s="493"/>
      <c r="L219" s="455"/>
      <c r="M219" s="455"/>
      <c r="N219" s="455"/>
      <c r="O219" s="455"/>
      <c r="P219" s="455"/>
      <c r="Q219" s="491"/>
      <c r="R219" s="491"/>
      <c r="S219" s="491"/>
      <c r="T219" s="491"/>
      <c r="U219" s="491"/>
      <c r="V219" s="491"/>
      <c r="W219" s="491"/>
      <c r="X219" s="491"/>
      <c r="Y219" s="491"/>
      <c r="Z219" s="491"/>
      <c r="AA219" s="491"/>
      <c r="AB219" s="491"/>
      <c r="AC219" s="491"/>
      <c r="AD219" s="491"/>
      <c r="AE219" s="491"/>
      <c r="AF219" s="491"/>
      <c r="AG219" s="491"/>
      <c r="AH219" s="491"/>
      <c r="AI219" s="491"/>
      <c r="AJ219" s="491"/>
      <c r="AK219" s="491"/>
      <c r="AL219" s="491"/>
      <c r="AM219" s="491"/>
      <c r="AN219" s="491"/>
      <c r="AO219" s="491"/>
      <c r="AP219" s="491"/>
      <c r="AQ219" s="491"/>
      <c r="AR219" s="491"/>
      <c r="AS219" s="491"/>
      <c r="AT219" s="491"/>
    </row>
    <row r="220" spans="1:46" ht="12.75" customHeight="1">
      <c r="A220" s="526"/>
      <c r="B220" s="526"/>
      <c r="C220" s="526"/>
      <c r="D220" s="526"/>
      <c r="E220" s="493"/>
      <c r="F220" s="493"/>
      <c r="G220" s="493"/>
      <c r="H220" s="493"/>
      <c r="I220" s="493"/>
      <c r="J220" s="493"/>
      <c r="K220" s="493"/>
      <c r="L220" s="455"/>
      <c r="M220" s="455"/>
      <c r="N220" s="455"/>
      <c r="O220" s="455"/>
      <c r="P220" s="455"/>
    </row>
    <row r="221" spans="1:46" ht="12.75" customHeight="1">
      <c r="A221" s="526"/>
      <c r="B221" s="526"/>
      <c r="C221" s="526"/>
      <c r="D221" s="526"/>
      <c r="E221" s="493"/>
      <c r="F221" s="493"/>
      <c r="G221" s="493"/>
      <c r="H221" s="493"/>
      <c r="I221" s="493"/>
      <c r="J221" s="493"/>
      <c r="K221" s="493"/>
      <c r="L221" s="455"/>
      <c r="M221" s="455"/>
      <c r="N221" s="455"/>
      <c r="O221" s="455"/>
      <c r="P221" s="455"/>
    </row>
    <row r="222" spans="1:46" ht="12.75" customHeight="1">
      <c r="A222" s="526"/>
      <c r="B222" s="526"/>
      <c r="C222" s="526"/>
      <c r="D222" s="526"/>
      <c r="E222" s="493"/>
      <c r="F222" s="493"/>
      <c r="G222" s="493"/>
      <c r="H222" s="493"/>
      <c r="I222" s="493"/>
      <c r="J222" s="493"/>
      <c r="K222" s="493"/>
      <c r="L222" s="455"/>
      <c r="M222" s="455"/>
      <c r="N222" s="455"/>
      <c r="O222" s="455"/>
      <c r="P222" s="455"/>
    </row>
    <row r="223" spans="1:46" ht="12.75" customHeight="1">
      <c r="A223" s="526"/>
      <c r="B223" s="526"/>
      <c r="C223" s="526"/>
      <c r="D223" s="526"/>
      <c r="E223" s="493"/>
      <c r="F223" s="493"/>
      <c r="G223" s="493"/>
      <c r="H223" s="493"/>
      <c r="I223" s="493"/>
      <c r="J223" s="493"/>
      <c r="K223" s="493"/>
      <c r="L223" s="455"/>
      <c r="M223" s="455"/>
      <c r="N223" s="455"/>
      <c r="O223" s="455"/>
      <c r="P223" s="455"/>
    </row>
    <row r="224" spans="1:46" ht="12.75" customHeight="1">
      <c r="A224" s="526"/>
      <c r="B224" s="526"/>
      <c r="C224" s="526"/>
      <c r="D224" s="526"/>
      <c r="E224" s="493"/>
      <c r="F224" s="493"/>
      <c r="G224" s="493"/>
      <c r="H224" s="493"/>
      <c r="I224" s="493"/>
      <c r="J224" s="493"/>
      <c r="K224" s="493"/>
      <c r="L224" s="455"/>
      <c r="M224" s="455"/>
      <c r="N224" s="455"/>
      <c r="O224" s="455"/>
      <c r="P224" s="455"/>
    </row>
    <row r="225" spans="1:16" ht="12.75" customHeight="1">
      <c r="A225" s="526"/>
      <c r="B225" s="526"/>
      <c r="C225" s="526"/>
      <c r="D225" s="526"/>
      <c r="E225" s="493"/>
      <c r="F225" s="493"/>
      <c r="G225" s="493"/>
      <c r="H225" s="493"/>
      <c r="I225" s="493"/>
      <c r="J225" s="493"/>
      <c r="K225" s="493"/>
      <c r="L225" s="455"/>
      <c r="M225" s="455"/>
      <c r="N225" s="455"/>
      <c r="O225" s="455"/>
      <c r="P225" s="455"/>
    </row>
    <row r="226" spans="1:16" ht="12.75" customHeight="1">
      <c r="A226" s="526"/>
      <c r="B226" s="526"/>
      <c r="C226" s="526"/>
      <c r="D226" s="526"/>
      <c r="E226" s="493"/>
      <c r="F226" s="493"/>
      <c r="G226" s="493"/>
      <c r="H226" s="493"/>
      <c r="I226" s="493"/>
      <c r="J226" s="493"/>
      <c r="K226" s="493"/>
      <c r="L226" s="455"/>
      <c r="M226" s="455"/>
      <c r="N226" s="455"/>
      <c r="O226" s="455"/>
      <c r="P226" s="455"/>
    </row>
    <row r="227" spans="1:16" ht="12.75" customHeight="1">
      <c r="A227" s="526"/>
      <c r="B227" s="526"/>
      <c r="C227" s="526"/>
      <c r="D227" s="526"/>
      <c r="E227" s="493"/>
      <c r="F227" s="493"/>
      <c r="G227" s="493"/>
      <c r="H227" s="493"/>
      <c r="I227" s="493"/>
      <c r="J227" s="493"/>
      <c r="K227" s="493"/>
      <c r="L227" s="455"/>
      <c r="M227" s="455"/>
      <c r="N227" s="455"/>
      <c r="O227" s="455"/>
      <c r="P227" s="455"/>
    </row>
    <row r="228" spans="1:16" ht="12.75" customHeight="1">
      <c r="A228" s="526"/>
      <c r="B228" s="526"/>
      <c r="C228" s="526"/>
      <c r="D228" s="526"/>
      <c r="E228" s="493"/>
      <c r="F228" s="493"/>
      <c r="G228" s="493"/>
      <c r="H228" s="493"/>
      <c r="I228" s="493"/>
      <c r="J228" s="493"/>
      <c r="K228" s="493"/>
      <c r="L228" s="455"/>
      <c r="M228" s="455"/>
      <c r="N228" s="455"/>
      <c r="O228" s="455"/>
      <c r="P228" s="455"/>
    </row>
    <row r="229" spans="1:16" ht="12.75" customHeight="1">
      <c r="A229" s="526"/>
      <c r="B229" s="526"/>
      <c r="C229" s="526"/>
      <c r="D229" s="526"/>
      <c r="E229" s="493"/>
      <c r="F229" s="493"/>
      <c r="G229" s="493"/>
      <c r="H229" s="493"/>
      <c r="I229" s="493"/>
      <c r="J229" s="493"/>
      <c r="K229" s="493"/>
      <c r="L229" s="455"/>
      <c r="M229" s="455"/>
      <c r="N229" s="455"/>
      <c r="O229" s="455"/>
      <c r="P229" s="455"/>
    </row>
    <row r="230" spans="1:16" ht="12.75" customHeight="1">
      <c r="A230" s="526"/>
      <c r="B230" s="526"/>
      <c r="C230" s="526"/>
      <c r="D230" s="526"/>
      <c r="E230" s="493"/>
      <c r="F230" s="493"/>
      <c r="G230" s="493"/>
      <c r="H230" s="493"/>
      <c r="I230" s="493"/>
      <c r="J230" s="493"/>
      <c r="K230" s="493"/>
      <c r="L230" s="455"/>
      <c r="M230" s="455"/>
      <c r="N230" s="455"/>
      <c r="O230" s="455"/>
      <c r="P230" s="455"/>
    </row>
    <row r="231" spans="1:16" ht="12.75" customHeight="1">
      <c r="A231" s="526"/>
      <c r="B231" s="526"/>
      <c r="C231" s="526"/>
      <c r="D231" s="526"/>
      <c r="E231" s="493"/>
      <c r="F231" s="493"/>
      <c r="G231" s="493"/>
      <c r="H231" s="493"/>
      <c r="I231" s="493"/>
      <c r="J231" s="493"/>
      <c r="K231" s="493"/>
      <c r="L231" s="455"/>
      <c r="M231" s="455"/>
      <c r="N231" s="455"/>
      <c r="O231" s="455"/>
      <c r="P231" s="455"/>
    </row>
    <row r="232" spans="1:16" ht="12.75" customHeight="1">
      <c r="A232" s="526"/>
      <c r="B232" s="526"/>
      <c r="C232" s="526"/>
      <c r="D232" s="526"/>
      <c r="E232" s="493"/>
      <c r="F232" s="493"/>
      <c r="G232" s="493"/>
      <c r="H232" s="493"/>
      <c r="I232" s="493"/>
      <c r="J232" s="493"/>
      <c r="K232" s="493"/>
      <c r="L232" s="455"/>
      <c r="M232" s="455"/>
      <c r="N232" s="455"/>
      <c r="O232" s="455"/>
      <c r="P232" s="455"/>
    </row>
    <row r="233" spans="1:16" ht="12.75" customHeight="1">
      <c r="A233" s="533"/>
      <c r="B233" s="533"/>
      <c r="C233" s="533"/>
      <c r="D233" s="533"/>
      <c r="E233" s="455"/>
      <c r="F233" s="455"/>
      <c r="G233" s="455"/>
      <c r="H233" s="455"/>
      <c r="I233" s="455"/>
      <c r="J233" s="455"/>
      <c r="K233" s="455"/>
      <c r="L233" s="455"/>
      <c r="M233" s="455"/>
      <c r="N233" s="455"/>
      <c r="O233" s="455"/>
      <c r="P233" s="455"/>
    </row>
    <row r="234" spans="1:16" ht="12.75" customHeight="1">
      <c r="A234" s="533"/>
      <c r="B234" s="533"/>
      <c r="C234" s="533"/>
      <c r="D234" s="533"/>
      <c r="E234" s="455"/>
      <c r="F234" s="455"/>
      <c r="G234" s="455"/>
      <c r="H234" s="455"/>
      <c r="I234" s="455"/>
      <c r="J234" s="455"/>
      <c r="K234" s="455"/>
      <c r="L234" s="455"/>
      <c r="M234" s="455"/>
      <c r="N234" s="455"/>
      <c r="O234" s="455"/>
      <c r="P234" s="455"/>
    </row>
    <row r="235" spans="1:16" ht="12.75" customHeight="1">
      <c r="A235" s="533"/>
      <c r="B235" s="533"/>
      <c r="C235" s="533"/>
      <c r="D235" s="533"/>
      <c r="E235" s="534"/>
      <c r="F235" s="455"/>
      <c r="G235" s="455"/>
      <c r="H235" s="455"/>
      <c r="I235" s="455"/>
      <c r="J235" s="455"/>
      <c r="K235" s="455"/>
      <c r="L235" s="455"/>
      <c r="M235" s="455"/>
      <c r="N235" s="455"/>
      <c r="O235" s="455"/>
      <c r="P235" s="455"/>
    </row>
    <row r="236" spans="1:16" ht="12.75" customHeight="1">
      <c r="A236" s="533"/>
      <c r="B236" s="533"/>
      <c r="C236" s="533"/>
      <c r="D236" s="533"/>
      <c r="E236" s="455"/>
      <c r="F236" s="455"/>
      <c r="G236" s="455"/>
      <c r="H236" s="455"/>
      <c r="I236" s="455"/>
      <c r="J236" s="455"/>
      <c r="K236" s="455"/>
      <c r="L236" s="455"/>
      <c r="M236" s="455"/>
      <c r="N236" s="455"/>
      <c r="O236" s="455"/>
      <c r="P236" s="455"/>
    </row>
    <row r="237" spans="1:16" ht="12.75" customHeight="1">
      <c r="A237" s="533"/>
      <c r="B237" s="533"/>
      <c r="C237" s="533"/>
      <c r="D237" s="533"/>
      <c r="E237" s="455"/>
      <c r="F237" s="455"/>
      <c r="G237" s="455"/>
      <c r="H237" s="455"/>
      <c r="I237" s="455"/>
      <c r="J237" s="455"/>
      <c r="K237" s="455"/>
      <c r="L237" s="455"/>
      <c r="M237" s="455"/>
      <c r="N237" s="455"/>
      <c r="O237" s="455"/>
      <c r="P237" s="455"/>
    </row>
    <row r="238" spans="1:16" ht="12.75" customHeight="1">
      <c r="A238" s="533"/>
      <c r="B238" s="533"/>
      <c r="C238" s="533"/>
      <c r="D238" s="533"/>
      <c r="E238" s="455"/>
      <c r="F238" s="455"/>
      <c r="G238" s="455"/>
      <c r="H238" s="455"/>
      <c r="I238" s="455"/>
      <c r="J238" s="455"/>
      <c r="K238" s="455"/>
      <c r="L238" s="455"/>
      <c r="M238" s="455"/>
      <c r="N238" s="455"/>
      <c r="O238" s="455"/>
      <c r="P238" s="455"/>
    </row>
    <row r="239" spans="1:16" ht="14.25" customHeight="1">
      <c r="A239" s="533"/>
      <c r="B239" s="533"/>
      <c r="C239" s="533"/>
      <c r="D239" s="533"/>
      <c r="E239" s="455"/>
      <c r="F239" s="455"/>
      <c r="G239" s="455"/>
      <c r="H239" s="455"/>
      <c r="I239" s="455"/>
      <c r="J239" s="455"/>
      <c r="K239" s="455"/>
      <c r="L239" s="455"/>
      <c r="M239" s="455"/>
      <c r="N239" s="455"/>
      <c r="O239" s="455"/>
      <c r="P239" s="455"/>
    </row>
    <row r="240" spans="1:16" ht="15" customHeight="1">
      <c r="A240" s="533"/>
      <c r="B240" s="533"/>
      <c r="C240" s="533"/>
      <c r="D240" s="533"/>
      <c r="E240" s="455"/>
      <c r="F240" s="455"/>
      <c r="G240" s="455"/>
      <c r="H240" s="455"/>
      <c r="I240" s="455"/>
      <c r="J240" s="455"/>
      <c r="K240" s="455"/>
      <c r="L240" s="455"/>
      <c r="M240" s="455"/>
      <c r="N240" s="455"/>
      <c r="O240" s="455"/>
      <c r="P240" s="455"/>
    </row>
    <row r="241" spans="1:16" ht="12" customHeight="1">
      <c r="A241" s="533"/>
      <c r="B241" s="533"/>
      <c r="C241" s="533"/>
      <c r="D241" s="533"/>
      <c r="E241" s="455"/>
      <c r="F241" s="455"/>
      <c r="G241" s="455"/>
      <c r="H241" s="455"/>
      <c r="I241" s="455"/>
      <c r="J241" s="455"/>
      <c r="K241" s="455"/>
      <c r="L241" s="455"/>
      <c r="M241" s="455"/>
      <c r="N241" s="455"/>
      <c r="O241" s="455"/>
      <c r="P241" s="455"/>
    </row>
    <row r="242" spans="1:16" ht="12.75" customHeight="1">
      <c r="A242" s="533"/>
      <c r="B242" s="533"/>
      <c r="C242" s="533"/>
      <c r="D242" s="533"/>
      <c r="E242" s="455"/>
      <c r="F242" s="455"/>
      <c r="G242" s="455"/>
      <c r="H242" s="455"/>
      <c r="I242" s="455"/>
      <c r="J242" s="455"/>
      <c r="K242" s="455"/>
      <c r="L242" s="455"/>
      <c r="M242" s="455"/>
      <c r="N242" s="455"/>
      <c r="O242" s="455"/>
      <c r="P242" s="455"/>
    </row>
    <row r="243" spans="1:16" ht="12.75" customHeight="1">
      <c r="A243" s="533"/>
      <c r="B243" s="533"/>
      <c r="C243" s="533"/>
      <c r="D243" s="533"/>
      <c r="E243" s="455"/>
      <c r="F243" s="455"/>
      <c r="G243" s="455"/>
      <c r="H243" s="455"/>
      <c r="I243" s="455"/>
      <c r="J243" s="455"/>
      <c r="K243" s="455"/>
      <c r="L243" s="455"/>
      <c r="M243" s="455"/>
      <c r="N243" s="455"/>
      <c r="O243" s="455"/>
      <c r="P243" s="455"/>
    </row>
    <row r="244" spans="1:16" ht="15">
      <c r="A244" s="455"/>
      <c r="B244" s="455"/>
      <c r="C244" s="455"/>
      <c r="D244" s="455"/>
      <c r="E244" s="455"/>
      <c r="F244" s="455"/>
      <c r="G244" s="455"/>
      <c r="H244" s="455"/>
      <c r="I244" s="455"/>
      <c r="J244" s="455"/>
      <c r="K244" s="455"/>
      <c r="L244" s="455"/>
      <c r="M244" s="455"/>
      <c r="N244" s="455"/>
      <c r="O244" s="455"/>
      <c r="P244" s="455"/>
    </row>
    <row r="245" spans="1:16" ht="15">
      <c r="A245" s="455"/>
      <c r="B245" s="455"/>
      <c r="C245" s="455"/>
      <c r="D245" s="455"/>
      <c r="E245" s="455"/>
      <c r="F245" s="455"/>
      <c r="G245" s="455"/>
      <c r="H245" s="455"/>
      <c r="I245" s="455"/>
      <c r="J245" s="455"/>
      <c r="K245" s="455"/>
      <c r="L245" s="455"/>
      <c r="M245" s="455"/>
      <c r="N245" s="455"/>
      <c r="O245" s="455"/>
      <c r="P245" s="455"/>
    </row>
    <row r="246" spans="1:16" ht="15">
      <c r="A246" s="455"/>
      <c r="B246" s="455"/>
      <c r="C246" s="455"/>
      <c r="D246" s="455"/>
      <c r="E246" s="455"/>
      <c r="F246" s="455"/>
      <c r="G246" s="455"/>
      <c r="H246" s="455"/>
      <c r="I246" s="455"/>
      <c r="J246" s="455"/>
      <c r="K246" s="455"/>
      <c r="L246" s="455"/>
      <c r="M246" s="455"/>
      <c r="N246" s="455"/>
      <c r="O246" s="455"/>
      <c r="P246" s="455"/>
    </row>
    <row r="247" spans="1:16" ht="15">
      <c r="A247" s="455"/>
      <c r="B247" s="455"/>
      <c r="C247" s="455"/>
      <c r="D247" s="455"/>
      <c r="E247" s="455"/>
      <c r="F247" s="455"/>
      <c r="G247" s="455"/>
      <c r="H247" s="455"/>
      <c r="I247" s="455"/>
      <c r="J247" s="455"/>
      <c r="K247" s="455"/>
      <c r="L247" s="455"/>
      <c r="M247" s="455"/>
      <c r="N247" s="455"/>
      <c r="O247" s="455"/>
      <c r="P247" s="455"/>
    </row>
    <row r="248" spans="1:16" ht="15">
      <c r="A248" s="455"/>
      <c r="B248" s="455"/>
      <c r="C248" s="455"/>
      <c r="D248" s="455"/>
      <c r="E248" s="455"/>
      <c r="F248" s="455"/>
      <c r="G248" s="455"/>
      <c r="H248" s="455"/>
      <c r="I248" s="455"/>
      <c r="J248" s="455"/>
      <c r="K248" s="455"/>
      <c r="L248" s="455"/>
      <c r="M248" s="455"/>
      <c r="N248" s="455"/>
      <c r="O248" s="455"/>
      <c r="P248" s="455"/>
    </row>
    <row r="249" spans="1:16" ht="15">
      <c r="A249" s="455"/>
      <c r="B249" s="455"/>
      <c r="C249" s="455"/>
      <c r="D249" s="455"/>
      <c r="E249" s="455"/>
      <c r="F249" s="455"/>
      <c r="G249" s="455"/>
      <c r="H249" s="455"/>
      <c r="I249" s="455"/>
      <c r="J249" s="455"/>
      <c r="K249" s="455"/>
      <c r="L249" s="455"/>
      <c r="M249" s="455"/>
      <c r="N249" s="455"/>
      <c r="O249" s="455"/>
      <c r="P249" s="455"/>
    </row>
    <row r="250" spans="1:16" ht="15">
      <c r="A250" s="455"/>
      <c r="B250" s="455"/>
      <c r="C250" s="455"/>
      <c r="D250" s="455"/>
      <c r="E250" s="455"/>
      <c r="F250" s="455"/>
      <c r="G250" s="455"/>
      <c r="H250" s="455"/>
      <c r="I250" s="455"/>
      <c r="J250" s="455"/>
      <c r="K250" s="455"/>
      <c r="L250" s="455"/>
      <c r="M250" s="455"/>
      <c r="N250" s="455"/>
      <c r="O250" s="455"/>
      <c r="P250" s="455"/>
    </row>
    <row r="251" spans="1:16" ht="15">
      <c r="A251" s="455"/>
      <c r="B251" s="455"/>
      <c r="C251" s="455"/>
      <c r="D251" s="455"/>
      <c r="E251" s="455"/>
      <c r="F251" s="455"/>
      <c r="G251" s="455"/>
      <c r="H251" s="455"/>
      <c r="I251" s="455"/>
      <c r="J251" s="455"/>
      <c r="K251" s="455"/>
      <c r="L251" s="455"/>
      <c r="M251" s="455"/>
      <c r="N251" s="455"/>
      <c r="O251" s="455"/>
      <c r="P251" s="455"/>
    </row>
    <row r="252" spans="1:16" ht="15">
      <c r="A252" s="455"/>
      <c r="B252" s="455"/>
      <c r="C252" s="455"/>
      <c r="D252" s="455"/>
      <c r="E252" s="455"/>
      <c r="F252" s="455"/>
      <c r="G252" s="455"/>
      <c r="H252" s="455"/>
      <c r="I252" s="455"/>
      <c r="J252" s="455"/>
      <c r="K252" s="455"/>
      <c r="L252" s="455"/>
      <c r="M252" s="455"/>
      <c r="N252" s="455"/>
      <c r="O252" s="455"/>
      <c r="P252" s="455"/>
    </row>
    <row r="253" spans="1:16" ht="15">
      <c r="A253" s="455"/>
      <c r="B253" s="455"/>
      <c r="C253" s="455"/>
      <c r="D253" s="455"/>
      <c r="E253" s="455"/>
      <c r="F253" s="455"/>
      <c r="G253" s="455"/>
      <c r="H253" s="455"/>
      <c r="I253" s="455"/>
      <c r="J253" s="455"/>
      <c r="K253" s="455"/>
      <c r="L253" s="455"/>
      <c r="M253" s="455"/>
      <c r="N253" s="455"/>
      <c r="O253" s="455"/>
      <c r="P253" s="455"/>
    </row>
    <row r="254" spans="1:16" ht="15">
      <c r="A254" s="455"/>
      <c r="B254" s="455"/>
      <c r="C254" s="455"/>
      <c r="D254" s="455"/>
      <c r="E254" s="455"/>
      <c r="F254" s="455"/>
      <c r="G254" s="455"/>
      <c r="H254" s="455"/>
      <c r="I254" s="455"/>
      <c r="J254" s="455"/>
      <c r="K254" s="455"/>
      <c r="L254" s="455"/>
      <c r="M254" s="455"/>
      <c r="N254" s="455"/>
      <c r="O254" s="455"/>
      <c r="P254" s="455"/>
    </row>
    <row r="255" spans="1:16" ht="15">
      <c r="A255" s="455"/>
      <c r="B255" s="455"/>
      <c r="C255" s="455"/>
      <c r="D255" s="455"/>
      <c r="E255" s="455"/>
      <c r="F255" s="455"/>
      <c r="G255" s="455"/>
      <c r="H255" s="455"/>
      <c r="I255" s="455"/>
      <c r="J255" s="455"/>
      <c r="K255" s="455"/>
      <c r="L255" s="455"/>
      <c r="M255" s="455"/>
      <c r="N255" s="455"/>
      <c r="O255" s="455"/>
      <c r="P255" s="455"/>
    </row>
    <row r="256" spans="1:16" ht="15">
      <c r="A256" s="455"/>
      <c r="B256" s="455"/>
      <c r="C256" s="455"/>
      <c r="D256" s="455"/>
      <c r="E256" s="455"/>
      <c r="F256" s="455"/>
      <c r="G256" s="455"/>
      <c r="H256" s="455"/>
      <c r="I256" s="455"/>
      <c r="J256" s="455"/>
      <c r="K256" s="455"/>
      <c r="L256" s="455"/>
      <c r="M256" s="455"/>
      <c r="N256" s="455"/>
      <c r="O256" s="455"/>
      <c r="P256" s="455"/>
    </row>
    <row r="257" spans="1:16" ht="15">
      <c r="A257" s="455"/>
      <c r="B257" s="455"/>
      <c r="C257" s="455"/>
      <c r="D257" s="455"/>
      <c r="E257" s="455"/>
      <c r="F257" s="455"/>
      <c r="G257" s="455"/>
      <c r="H257" s="455"/>
      <c r="I257" s="455"/>
      <c r="J257" s="455"/>
      <c r="K257" s="455"/>
      <c r="L257" s="455"/>
      <c r="M257" s="455"/>
      <c r="N257" s="455"/>
      <c r="O257" s="455"/>
      <c r="P257" s="455"/>
    </row>
    <row r="258" spans="1:16" ht="15">
      <c r="A258" s="455"/>
      <c r="B258" s="455"/>
      <c r="C258" s="455"/>
      <c r="D258" s="455"/>
      <c r="E258" s="455"/>
      <c r="F258" s="455"/>
      <c r="G258" s="455"/>
      <c r="H258" s="455"/>
      <c r="I258" s="455"/>
      <c r="J258" s="455"/>
      <c r="K258" s="455"/>
      <c r="L258" s="455"/>
      <c r="M258" s="455"/>
      <c r="N258" s="455"/>
      <c r="O258" s="455"/>
      <c r="P258" s="455"/>
    </row>
    <row r="259" spans="1:16" ht="15">
      <c r="A259" s="455"/>
      <c r="B259" s="455"/>
      <c r="C259" s="455"/>
      <c r="D259" s="455"/>
      <c r="E259" s="455"/>
      <c r="F259" s="455"/>
      <c r="G259" s="455"/>
      <c r="H259" s="455"/>
      <c r="I259" s="455"/>
      <c r="J259" s="455"/>
      <c r="K259" s="455"/>
      <c r="L259" s="455"/>
      <c r="M259" s="455"/>
      <c r="N259" s="455"/>
      <c r="O259" s="455"/>
      <c r="P259" s="455"/>
    </row>
    <row r="260" spans="1:16" ht="15">
      <c r="A260" s="455"/>
      <c r="B260" s="455"/>
      <c r="C260" s="455"/>
      <c r="D260" s="455"/>
      <c r="E260" s="455"/>
      <c r="F260" s="455"/>
      <c r="G260" s="455"/>
      <c r="H260" s="455"/>
      <c r="I260" s="455"/>
      <c r="J260" s="455"/>
      <c r="K260" s="455"/>
      <c r="L260" s="455"/>
      <c r="M260" s="455"/>
      <c r="N260" s="455"/>
      <c r="O260" s="455"/>
      <c r="P260" s="455"/>
    </row>
    <row r="261" spans="1:16" ht="15">
      <c r="A261" s="455"/>
      <c r="B261" s="455"/>
      <c r="C261" s="455"/>
      <c r="D261" s="455"/>
      <c r="E261" s="455"/>
      <c r="F261" s="455"/>
      <c r="G261" s="455"/>
      <c r="H261" s="455"/>
      <c r="I261" s="455"/>
      <c r="J261" s="455"/>
      <c r="K261" s="455"/>
      <c r="L261" s="455"/>
      <c r="M261" s="455"/>
      <c r="N261" s="455"/>
      <c r="O261" s="455"/>
      <c r="P261" s="455"/>
    </row>
    <row r="262" spans="1:16" ht="15">
      <c r="A262" s="455"/>
      <c r="B262" s="455"/>
      <c r="C262" s="455"/>
      <c r="D262" s="455"/>
      <c r="E262" s="455"/>
      <c r="F262" s="455"/>
      <c r="G262" s="455"/>
      <c r="H262" s="455"/>
      <c r="I262" s="455"/>
      <c r="J262" s="455"/>
      <c r="K262" s="455"/>
      <c r="L262" s="455"/>
      <c r="M262" s="455"/>
      <c r="N262" s="455"/>
      <c r="O262" s="455"/>
      <c r="P262" s="455"/>
    </row>
    <row r="263" spans="1:16" ht="15">
      <c r="A263" s="455"/>
      <c r="B263" s="455"/>
      <c r="C263" s="455"/>
      <c r="D263" s="455"/>
      <c r="E263" s="455"/>
      <c r="F263" s="455"/>
      <c r="G263" s="455"/>
      <c r="H263" s="455"/>
      <c r="I263" s="455"/>
      <c r="J263" s="455"/>
      <c r="K263" s="455"/>
      <c r="L263" s="455"/>
      <c r="M263" s="455"/>
      <c r="N263" s="455"/>
      <c r="O263" s="455"/>
      <c r="P263" s="455"/>
    </row>
    <row r="264" spans="1:16" ht="15">
      <c r="A264" s="455"/>
      <c r="B264" s="455"/>
      <c r="C264" s="455"/>
      <c r="D264" s="455"/>
      <c r="E264" s="455"/>
      <c r="F264" s="455"/>
      <c r="G264" s="455"/>
      <c r="H264" s="455"/>
      <c r="I264" s="455"/>
      <c r="J264" s="455"/>
      <c r="K264" s="455"/>
      <c r="L264" s="455"/>
      <c r="M264" s="455"/>
      <c r="N264" s="455"/>
      <c r="O264" s="455"/>
      <c r="P264" s="455"/>
    </row>
    <row r="265" spans="1:16" ht="15">
      <c r="A265" s="455"/>
      <c r="B265" s="455"/>
      <c r="C265" s="455"/>
      <c r="D265" s="455"/>
      <c r="E265" s="455"/>
      <c r="F265" s="455"/>
      <c r="G265" s="455"/>
      <c r="H265" s="455"/>
      <c r="I265" s="455"/>
      <c r="J265" s="455"/>
      <c r="K265" s="455"/>
      <c r="L265" s="455"/>
      <c r="M265" s="455"/>
      <c r="N265" s="455"/>
      <c r="O265" s="455"/>
      <c r="P265" s="455"/>
    </row>
    <row r="266" spans="1:16" ht="15">
      <c r="A266" s="455"/>
      <c r="B266" s="455"/>
      <c r="C266" s="455"/>
      <c r="D266" s="455"/>
      <c r="E266" s="455"/>
      <c r="F266" s="455"/>
      <c r="G266" s="455"/>
      <c r="H266" s="455"/>
      <c r="I266" s="455"/>
      <c r="J266" s="455"/>
      <c r="K266" s="455"/>
      <c r="L266" s="455"/>
      <c r="M266" s="455"/>
      <c r="N266" s="455"/>
      <c r="O266" s="455"/>
      <c r="P266" s="455"/>
    </row>
    <row r="267" spans="1:16" ht="15">
      <c r="A267" s="455"/>
      <c r="B267" s="455"/>
      <c r="C267" s="455"/>
      <c r="D267" s="455"/>
      <c r="E267" s="455"/>
      <c r="F267" s="455"/>
      <c r="G267" s="455"/>
      <c r="H267" s="455"/>
      <c r="I267" s="455"/>
      <c r="J267" s="455"/>
      <c r="K267" s="455"/>
      <c r="L267" s="455"/>
      <c r="M267" s="455"/>
      <c r="N267" s="455"/>
      <c r="O267" s="455"/>
      <c r="P267" s="455"/>
    </row>
    <row r="268" spans="1:16" ht="15">
      <c r="A268" s="455"/>
      <c r="B268" s="455"/>
      <c r="C268" s="455"/>
      <c r="D268" s="455"/>
      <c r="E268" s="455"/>
      <c r="F268" s="455"/>
      <c r="G268" s="455"/>
      <c r="H268" s="455"/>
      <c r="I268" s="455"/>
      <c r="J268" s="455"/>
      <c r="K268" s="455"/>
      <c r="L268" s="455"/>
      <c r="M268" s="455"/>
      <c r="N268" s="455"/>
      <c r="O268" s="455"/>
      <c r="P268" s="455"/>
    </row>
    <row r="269" spans="1:16" ht="15">
      <c r="A269" s="455"/>
      <c r="B269" s="455"/>
      <c r="C269" s="455"/>
      <c r="D269" s="455"/>
      <c r="E269" s="455"/>
      <c r="F269" s="455"/>
      <c r="G269" s="455"/>
      <c r="H269" s="455"/>
      <c r="I269" s="455"/>
      <c r="J269" s="455"/>
      <c r="K269" s="455"/>
      <c r="L269" s="455"/>
      <c r="M269" s="455"/>
      <c r="N269" s="455"/>
      <c r="O269" s="455"/>
      <c r="P269" s="455"/>
    </row>
    <row r="270" spans="1:16" ht="15">
      <c r="A270" s="455"/>
      <c r="B270" s="455"/>
      <c r="C270" s="455"/>
      <c r="D270" s="455"/>
      <c r="E270" s="455"/>
      <c r="F270" s="455"/>
      <c r="G270" s="455"/>
      <c r="H270" s="455"/>
      <c r="I270" s="455"/>
      <c r="J270" s="455"/>
      <c r="K270" s="455"/>
      <c r="L270" s="455"/>
      <c r="M270" s="455"/>
      <c r="N270" s="455"/>
      <c r="O270" s="455"/>
      <c r="P270" s="455"/>
    </row>
    <row r="271" spans="1:16" ht="15">
      <c r="A271" s="455"/>
      <c r="B271" s="455"/>
      <c r="C271" s="455"/>
      <c r="D271" s="455"/>
      <c r="E271" s="455"/>
      <c r="F271" s="455"/>
      <c r="G271" s="455"/>
      <c r="H271" s="455"/>
      <c r="I271" s="455"/>
      <c r="J271" s="455"/>
      <c r="K271" s="455"/>
      <c r="L271" s="455"/>
      <c r="M271" s="455"/>
      <c r="N271" s="455"/>
      <c r="O271" s="455"/>
      <c r="P271" s="455"/>
    </row>
    <row r="272" spans="1:16" ht="15">
      <c r="A272" s="455"/>
      <c r="B272" s="455"/>
      <c r="C272" s="455"/>
      <c r="D272" s="455"/>
      <c r="E272" s="455"/>
      <c r="F272" s="455"/>
      <c r="G272" s="455"/>
      <c r="H272" s="455"/>
      <c r="I272" s="455"/>
      <c r="J272" s="455"/>
      <c r="K272" s="455"/>
      <c r="L272" s="455"/>
      <c r="M272" s="455"/>
      <c r="N272" s="455"/>
      <c r="O272" s="455"/>
      <c r="P272" s="455"/>
    </row>
    <row r="273" spans="1:16" ht="15">
      <c r="A273" s="455"/>
      <c r="B273" s="455"/>
      <c r="C273" s="455"/>
      <c r="D273" s="455"/>
      <c r="E273" s="455"/>
      <c r="F273" s="455"/>
      <c r="G273" s="455"/>
      <c r="H273" s="455"/>
      <c r="I273" s="455"/>
      <c r="J273" s="455"/>
      <c r="K273" s="455"/>
      <c r="L273" s="455"/>
      <c r="M273" s="455"/>
      <c r="N273" s="455"/>
      <c r="O273" s="455"/>
      <c r="P273" s="455"/>
    </row>
    <row r="274" spans="1:16" ht="15">
      <c r="A274" s="455"/>
      <c r="B274" s="455"/>
      <c r="C274" s="455"/>
      <c r="D274" s="455"/>
      <c r="E274" s="455"/>
      <c r="F274" s="455"/>
      <c r="G274" s="455"/>
      <c r="H274" s="455"/>
      <c r="I274" s="455"/>
      <c r="J274" s="455"/>
      <c r="K274" s="455"/>
      <c r="L274" s="455"/>
      <c r="M274" s="455"/>
      <c r="N274" s="455"/>
      <c r="O274" s="455"/>
      <c r="P274" s="455"/>
    </row>
    <row r="275" spans="1:16" ht="15">
      <c r="A275" s="455"/>
      <c r="B275" s="455"/>
      <c r="C275" s="455"/>
      <c r="D275" s="455"/>
      <c r="E275" s="455"/>
      <c r="F275" s="455"/>
      <c r="G275" s="455"/>
      <c r="H275" s="455"/>
      <c r="I275" s="455"/>
      <c r="J275" s="455"/>
      <c r="K275" s="455"/>
      <c r="L275" s="455"/>
      <c r="M275" s="455"/>
      <c r="N275" s="455"/>
      <c r="O275" s="455"/>
      <c r="P275" s="455"/>
    </row>
    <row r="276" spans="1:16" ht="15">
      <c r="A276" s="455"/>
      <c r="B276" s="455"/>
      <c r="C276" s="455"/>
      <c r="D276" s="455"/>
      <c r="E276" s="455"/>
      <c r="F276" s="455"/>
      <c r="G276" s="455"/>
      <c r="H276" s="455"/>
      <c r="I276" s="455"/>
      <c r="J276" s="455"/>
      <c r="K276" s="455"/>
      <c r="L276" s="455"/>
      <c r="M276" s="455"/>
      <c r="N276" s="455"/>
      <c r="O276" s="455"/>
      <c r="P276" s="455"/>
    </row>
    <row r="277" spans="1:16" ht="15">
      <c r="A277" s="455"/>
      <c r="B277" s="455"/>
      <c r="C277" s="455"/>
      <c r="D277" s="455"/>
      <c r="E277" s="455"/>
      <c r="F277" s="455"/>
      <c r="G277" s="455"/>
      <c r="H277" s="455"/>
      <c r="I277" s="455"/>
      <c r="J277" s="455"/>
      <c r="K277" s="455"/>
      <c r="L277" s="455"/>
      <c r="M277" s="455"/>
      <c r="N277" s="455"/>
      <c r="O277" s="455"/>
      <c r="P277" s="455"/>
    </row>
    <row r="278" spans="1:16" ht="15">
      <c r="A278" s="455"/>
      <c r="B278" s="455"/>
      <c r="C278" s="455"/>
      <c r="D278" s="455"/>
      <c r="E278" s="455"/>
      <c r="F278" s="455"/>
      <c r="G278" s="455"/>
      <c r="H278" s="455"/>
      <c r="I278" s="455"/>
      <c r="J278" s="455"/>
      <c r="K278" s="455"/>
      <c r="L278" s="455"/>
      <c r="M278" s="455"/>
      <c r="N278" s="455"/>
      <c r="O278" s="455"/>
      <c r="P278" s="455"/>
    </row>
    <row r="279" spans="1:16" ht="15">
      <c r="A279" s="455"/>
      <c r="B279" s="455"/>
      <c r="C279" s="455"/>
      <c r="D279" s="455"/>
      <c r="E279" s="455"/>
      <c r="F279" s="455"/>
      <c r="G279" s="455"/>
      <c r="H279" s="455"/>
      <c r="I279" s="455"/>
      <c r="J279" s="455"/>
      <c r="K279" s="455"/>
      <c r="L279" s="455"/>
      <c r="M279" s="455"/>
      <c r="N279" s="455"/>
      <c r="O279" s="455"/>
      <c r="P279" s="455"/>
    </row>
    <row r="280" spans="1:16" ht="15">
      <c r="A280" s="455"/>
      <c r="B280" s="455"/>
      <c r="C280" s="455"/>
      <c r="D280" s="455"/>
      <c r="E280" s="455"/>
      <c r="F280" s="455"/>
      <c r="G280" s="455"/>
      <c r="H280" s="455"/>
      <c r="I280" s="455"/>
      <c r="J280" s="455"/>
      <c r="K280" s="455"/>
      <c r="L280" s="455"/>
      <c r="M280" s="455"/>
      <c r="N280" s="455"/>
      <c r="O280" s="455"/>
      <c r="P280" s="455"/>
    </row>
    <row r="281" spans="1:16" ht="15">
      <c r="A281" s="455"/>
      <c r="B281" s="455"/>
      <c r="C281" s="455"/>
      <c r="D281" s="455"/>
      <c r="E281" s="455"/>
      <c r="F281" s="455"/>
      <c r="G281" s="455"/>
      <c r="H281" s="455"/>
      <c r="I281" s="455"/>
      <c r="J281" s="455"/>
      <c r="K281" s="455"/>
      <c r="L281" s="455"/>
      <c r="M281" s="455"/>
      <c r="N281" s="455"/>
      <c r="O281" s="455"/>
      <c r="P281" s="455"/>
    </row>
    <row r="282" spans="1:16" ht="15">
      <c r="A282" s="455"/>
      <c r="B282" s="455"/>
      <c r="C282" s="455"/>
      <c r="D282" s="455"/>
      <c r="E282" s="455"/>
      <c r="F282" s="455"/>
      <c r="G282" s="455"/>
      <c r="H282" s="455"/>
      <c r="I282" s="455"/>
      <c r="J282" s="455"/>
      <c r="K282" s="455"/>
      <c r="L282" s="455"/>
      <c r="M282" s="455"/>
      <c r="N282" s="455"/>
      <c r="O282" s="455"/>
      <c r="P282" s="455"/>
    </row>
    <row r="283" spans="1:16" ht="15">
      <c r="A283" s="455"/>
      <c r="B283" s="455"/>
      <c r="C283" s="455"/>
      <c r="D283" s="455"/>
      <c r="E283" s="455"/>
      <c r="F283" s="455"/>
      <c r="G283" s="455"/>
      <c r="H283" s="455"/>
      <c r="I283" s="455"/>
      <c r="J283" s="455"/>
      <c r="K283" s="455"/>
      <c r="L283" s="455"/>
      <c r="M283" s="455"/>
      <c r="N283" s="455"/>
      <c r="O283" s="455"/>
      <c r="P283" s="455"/>
    </row>
    <row r="284" spans="1:16" ht="15">
      <c r="A284" s="455"/>
      <c r="B284" s="455"/>
      <c r="C284" s="455"/>
      <c r="D284" s="455"/>
      <c r="E284" s="455"/>
      <c r="F284" s="455"/>
      <c r="G284" s="455"/>
      <c r="H284" s="455"/>
      <c r="I284" s="455"/>
      <c r="J284" s="455"/>
      <c r="K284" s="455"/>
      <c r="L284" s="455"/>
      <c r="M284" s="455"/>
      <c r="N284" s="455"/>
      <c r="O284" s="455"/>
      <c r="P284" s="455"/>
    </row>
    <row r="285" spans="1:16" ht="15">
      <c r="A285" s="455"/>
      <c r="B285" s="455"/>
      <c r="C285" s="455"/>
      <c r="D285" s="455"/>
      <c r="E285" s="455"/>
      <c r="F285" s="455"/>
      <c r="G285" s="455"/>
      <c r="H285" s="455"/>
      <c r="I285" s="455"/>
      <c r="J285" s="455"/>
      <c r="K285" s="455"/>
      <c r="L285" s="455"/>
      <c r="M285" s="455"/>
      <c r="N285" s="455"/>
      <c r="O285" s="455"/>
      <c r="P285" s="455"/>
    </row>
    <row r="286" spans="1:16" ht="15">
      <c r="A286" s="455"/>
      <c r="B286" s="455"/>
      <c r="C286" s="455"/>
      <c r="D286" s="455"/>
      <c r="E286" s="455"/>
      <c r="F286" s="455"/>
      <c r="G286" s="455"/>
      <c r="H286" s="455"/>
      <c r="I286" s="455"/>
      <c r="J286" s="455"/>
      <c r="K286" s="455"/>
      <c r="L286" s="455"/>
      <c r="M286" s="455"/>
      <c r="N286" s="455"/>
      <c r="O286" s="455"/>
      <c r="P286" s="455"/>
    </row>
    <row r="287" spans="1:16" ht="15">
      <c r="A287" s="455"/>
      <c r="B287" s="455"/>
      <c r="C287" s="455"/>
      <c r="D287" s="455"/>
      <c r="E287" s="455"/>
      <c r="F287" s="455"/>
      <c r="G287" s="455"/>
      <c r="H287" s="455"/>
      <c r="I287" s="455"/>
      <c r="J287" s="455"/>
      <c r="K287" s="455"/>
      <c r="L287" s="455"/>
      <c r="M287" s="455"/>
      <c r="N287" s="455"/>
      <c r="O287" s="455"/>
      <c r="P287" s="455"/>
    </row>
    <row r="288" spans="1:16" ht="15">
      <c r="A288" s="455"/>
      <c r="B288" s="455"/>
      <c r="C288" s="455"/>
      <c r="D288" s="455"/>
      <c r="E288" s="455"/>
      <c r="F288" s="455"/>
      <c r="G288" s="455"/>
      <c r="H288" s="455"/>
      <c r="I288" s="455"/>
      <c r="J288" s="455"/>
      <c r="K288" s="455"/>
      <c r="L288" s="455"/>
      <c r="M288" s="455"/>
      <c r="N288" s="455"/>
      <c r="O288" s="455"/>
      <c r="P288" s="455"/>
    </row>
    <row r="289" spans="1:16" ht="15">
      <c r="A289" s="455"/>
      <c r="B289" s="455"/>
      <c r="C289" s="455"/>
      <c r="D289" s="455"/>
      <c r="E289" s="455"/>
      <c r="F289" s="455"/>
      <c r="G289" s="455"/>
      <c r="H289" s="455"/>
      <c r="I289" s="455"/>
      <c r="J289" s="455"/>
      <c r="K289" s="455"/>
      <c r="L289" s="455"/>
      <c r="M289" s="455"/>
      <c r="N289" s="455"/>
      <c r="O289" s="455"/>
      <c r="P289" s="455"/>
    </row>
    <row r="290" spans="1:16" ht="15">
      <c r="A290" s="455"/>
      <c r="B290" s="455"/>
      <c r="C290" s="455"/>
      <c r="D290" s="455"/>
      <c r="E290" s="455"/>
      <c r="F290" s="455"/>
      <c r="G290" s="455"/>
      <c r="H290" s="455"/>
      <c r="I290" s="455"/>
      <c r="J290" s="455"/>
      <c r="K290" s="455"/>
      <c r="L290" s="455"/>
      <c r="M290" s="455"/>
      <c r="N290" s="455"/>
      <c r="O290" s="455"/>
      <c r="P290" s="455"/>
    </row>
    <row r="291" spans="1:16" ht="15">
      <c r="A291" s="455"/>
      <c r="B291" s="455"/>
      <c r="C291" s="455"/>
      <c r="D291" s="455"/>
      <c r="E291" s="455"/>
      <c r="F291" s="455"/>
      <c r="G291" s="455"/>
      <c r="H291" s="455"/>
      <c r="I291" s="455"/>
      <c r="J291" s="455"/>
      <c r="K291" s="455"/>
      <c r="L291" s="455"/>
      <c r="M291" s="455"/>
      <c r="N291" s="455"/>
      <c r="O291" s="455"/>
      <c r="P291" s="455"/>
    </row>
    <row r="292" spans="1:16" ht="15">
      <c r="A292" s="455"/>
      <c r="B292" s="455"/>
      <c r="C292" s="455"/>
      <c r="D292" s="455"/>
      <c r="E292" s="455"/>
      <c r="F292" s="455"/>
      <c r="G292" s="455"/>
      <c r="H292" s="455"/>
      <c r="I292" s="455"/>
      <c r="J292" s="455"/>
      <c r="K292" s="455"/>
      <c r="L292" s="455"/>
      <c r="M292" s="455"/>
      <c r="N292" s="455"/>
      <c r="O292" s="455"/>
      <c r="P292" s="455"/>
    </row>
    <row r="293" spans="1:16" ht="15">
      <c r="A293" s="455"/>
      <c r="B293" s="455"/>
      <c r="C293" s="455"/>
      <c r="D293" s="455"/>
      <c r="E293" s="455"/>
      <c r="F293" s="455"/>
      <c r="G293" s="455"/>
      <c r="H293" s="455"/>
      <c r="I293" s="455"/>
      <c r="J293" s="455"/>
      <c r="K293" s="455"/>
      <c r="L293" s="455"/>
      <c r="M293" s="455"/>
      <c r="N293" s="455"/>
      <c r="O293" s="455"/>
      <c r="P293" s="455"/>
    </row>
    <row r="294" spans="1:16" ht="15">
      <c r="A294" s="455"/>
      <c r="B294" s="455"/>
      <c r="C294" s="455"/>
      <c r="D294" s="455"/>
      <c r="E294" s="455"/>
      <c r="F294" s="455"/>
      <c r="G294" s="455"/>
      <c r="H294" s="455"/>
      <c r="I294" s="455"/>
      <c r="J294" s="455"/>
      <c r="K294" s="455"/>
      <c r="L294" s="455"/>
      <c r="M294" s="455"/>
      <c r="N294" s="455"/>
      <c r="O294" s="455"/>
      <c r="P294" s="455"/>
    </row>
    <row r="295" spans="1:16" ht="15">
      <c r="A295" s="455"/>
      <c r="B295" s="455"/>
      <c r="C295" s="455"/>
      <c r="D295" s="455"/>
      <c r="E295" s="455"/>
      <c r="F295" s="455"/>
      <c r="G295" s="455"/>
      <c r="H295" s="455"/>
      <c r="I295" s="455"/>
      <c r="J295" s="455"/>
      <c r="K295" s="455"/>
      <c r="L295" s="455"/>
      <c r="M295" s="455"/>
      <c r="N295" s="455"/>
      <c r="O295" s="455"/>
      <c r="P295" s="455"/>
    </row>
    <row r="296" spans="1:16" ht="15">
      <c r="A296" s="455"/>
      <c r="B296" s="455"/>
      <c r="C296" s="455"/>
      <c r="D296" s="455"/>
      <c r="E296" s="455"/>
      <c r="F296" s="455"/>
      <c r="G296" s="455"/>
      <c r="H296" s="455"/>
      <c r="I296" s="455"/>
      <c r="J296" s="455"/>
      <c r="K296" s="455"/>
      <c r="L296" s="455"/>
      <c r="M296" s="455"/>
      <c r="N296" s="455"/>
      <c r="O296" s="455"/>
      <c r="P296" s="455"/>
    </row>
    <row r="297" spans="1:16" ht="15">
      <c r="A297" s="455"/>
      <c r="B297" s="455"/>
      <c r="C297" s="455"/>
      <c r="D297" s="455"/>
      <c r="E297" s="455"/>
      <c r="F297" s="455"/>
      <c r="G297" s="455"/>
      <c r="H297" s="455"/>
      <c r="I297" s="455"/>
      <c r="J297" s="455"/>
      <c r="K297" s="455"/>
      <c r="L297" s="455"/>
      <c r="M297" s="455"/>
      <c r="N297" s="455"/>
      <c r="O297" s="455"/>
      <c r="P297" s="455"/>
    </row>
    <row r="298" spans="1:16" ht="15">
      <c r="A298" s="455"/>
      <c r="B298" s="455"/>
      <c r="C298" s="455"/>
      <c r="D298" s="455"/>
      <c r="E298" s="455"/>
      <c r="F298" s="455"/>
      <c r="G298" s="455"/>
      <c r="H298" s="455"/>
      <c r="I298" s="455"/>
      <c r="J298" s="455"/>
      <c r="K298" s="455"/>
      <c r="L298" s="455"/>
      <c r="M298" s="455"/>
      <c r="N298" s="455"/>
      <c r="O298" s="455"/>
      <c r="P298" s="455"/>
    </row>
    <row r="299" spans="1:16" ht="15">
      <c r="A299" s="455"/>
      <c r="B299" s="455"/>
      <c r="C299" s="455"/>
      <c r="D299" s="455"/>
      <c r="E299" s="455"/>
      <c r="F299" s="455"/>
      <c r="G299" s="455"/>
      <c r="H299" s="455"/>
      <c r="I299" s="455"/>
      <c r="J299" s="455"/>
      <c r="K299" s="455"/>
      <c r="L299" s="455"/>
      <c r="M299" s="455"/>
      <c r="N299" s="455"/>
      <c r="O299" s="455"/>
      <c r="P299" s="455"/>
    </row>
    <row r="300" spans="1:16" ht="15">
      <c r="A300" s="455"/>
      <c r="B300" s="455"/>
      <c r="C300" s="455"/>
      <c r="D300" s="455"/>
      <c r="E300" s="455"/>
      <c r="F300" s="455"/>
      <c r="G300" s="455"/>
      <c r="H300" s="455"/>
      <c r="I300" s="455"/>
      <c r="J300" s="455"/>
      <c r="K300" s="455"/>
      <c r="L300" s="455"/>
      <c r="M300" s="455"/>
      <c r="N300" s="455"/>
      <c r="O300" s="455"/>
      <c r="P300" s="455"/>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formula1>1</formula1>
      <formula2>2</formula2>
    </dataValidation>
    <dataValidation type="whole" allowBlank="1" showInputMessage="1" showErrorMessage="1" error="Введено недопустимое значение." prompt="Допустимое значение 0 -нет или 1 -да." sqref="C24:C25">
      <formula1>0</formula1>
      <formula2>1</formula2>
    </dataValidation>
    <dataValidation type="whole" allowBlank="1" showInputMessage="1" showErrorMessage="1" error="Введено недопустимое значение." sqref="C20">
      <formula1>0</formula1>
      <formula2>1</formula2>
    </dataValidation>
    <dataValidation type="whole" allowBlank="1" showInputMessage="1" showErrorMessage="1" error="Необходимо ввести целое значение." sqref="D75">
      <formula1>-1000000</formula1>
      <formula2>999999999999</formula2>
    </dataValidation>
    <dataValidation type="whole" allowBlank="1" showInputMessage="1" showErrorMessage="1" error="Необходимо ввести целое значение." sqref="D82:E86">
      <formula1>-100000</formula1>
      <formula2>99999999999</formula2>
    </dataValidation>
    <dataValidation type="whole" allowBlank="1" showInputMessage="1" showErrorMessage="1" error="Необходимо ввести целое значение." sqref="C174">
      <formula1>-100000</formula1>
      <formula2>9999999999</formula2>
    </dataValidation>
    <dataValidation allowBlank="1" showInputMessage="1" showErrorMessage="1" error="Необходимо ввести целое значение." sqref="I55"/>
  </dataValidations>
  <pageMargins left="0.23622047244094491" right="0.11811023622047245" top="0.27559055118110237" bottom="0.31496062992125984" header="0.31496062992125984" footer="0.31496062992125984"/>
  <pageSetup paperSize="9" scale="60" orientation="landscape" r:id="rId1"/>
  <legacyDrawing r:id="rId2"/>
</worksheet>
</file>

<file path=xl/worksheets/sheet8.xml><?xml version="1.0" encoding="utf-8"?>
<worksheet xmlns="http://schemas.openxmlformats.org/spreadsheetml/2006/main" xmlns:r="http://schemas.openxmlformats.org/officeDocument/2006/relationships">
  <dimension ref="A1:AT300"/>
  <sheetViews>
    <sheetView view="pageBreakPreview" topLeftCell="A190" zoomScale="60" zoomScaleNormal="60" workbookViewId="0">
      <selection activeCell="C170" sqref="C170"/>
    </sheetView>
  </sheetViews>
  <sheetFormatPr defaultRowHeight="12.75"/>
  <cols>
    <col min="1" max="1" width="57.42578125" style="539" customWidth="1"/>
    <col min="2" max="2" width="10.42578125" style="539" customWidth="1"/>
    <col min="3" max="3" width="19.5703125" style="539" customWidth="1"/>
    <col min="4" max="5" width="14.42578125" style="539" customWidth="1"/>
    <col min="6" max="6" width="17.28515625" style="539" customWidth="1"/>
    <col min="7" max="8" width="14.42578125" style="539" customWidth="1"/>
    <col min="9" max="9" width="18.140625" style="539" customWidth="1"/>
    <col min="10" max="10" width="14.42578125" style="539" customWidth="1"/>
    <col min="11" max="11" width="12.140625" style="539" customWidth="1"/>
    <col min="12" max="12" width="20.42578125" style="539" customWidth="1"/>
    <col min="13" max="13" width="20.5703125" style="539" customWidth="1"/>
    <col min="14" max="16" width="12.140625" style="539" customWidth="1"/>
    <col min="17" max="256" width="9.140625" style="539"/>
    <col min="257" max="257" width="57.42578125" style="539" customWidth="1"/>
    <col min="258" max="258" width="10.42578125" style="539" customWidth="1"/>
    <col min="259" max="259" width="19.5703125" style="539" customWidth="1"/>
    <col min="260" max="261" width="14.42578125" style="539" customWidth="1"/>
    <col min="262" max="262" width="17.28515625" style="539" customWidth="1"/>
    <col min="263" max="264" width="14.42578125" style="539" customWidth="1"/>
    <col min="265" max="265" width="18.140625" style="539" customWidth="1"/>
    <col min="266" max="266" width="14.42578125" style="539" customWidth="1"/>
    <col min="267" max="267" width="12.140625" style="539" customWidth="1"/>
    <col min="268" max="268" width="20.42578125" style="539" customWidth="1"/>
    <col min="269" max="269" width="20.5703125" style="539" customWidth="1"/>
    <col min="270" max="272" width="12.140625" style="539" customWidth="1"/>
    <col min="273" max="512" width="9.140625" style="539"/>
    <col min="513" max="513" width="57.42578125" style="539" customWidth="1"/>
    <col min="514" max="514" width="10.42578125" style="539" customWidth="1"/>
    <col min="515" max="515" width="19.5703125" style="539" customWidth="1"/>
    <col min="516" max="517" width="14.42578125" style="539" customWidth="1"/>
    <col min="518" max="518" width="17.28515625" style="539" customWidth="1"/>
    <col min="519" max="520" width="14.42578125" style="539" customWidth="1"/>
    <col min="521" max="521" width="18.140625" style="539" customWidth="1"/>
    <col min="522" max="522" width="14.42578125" style="539" customWidth="1"/>
    <col min="523" max="523" width="12.140625" style="539" customWidth="1"/>
    <col min="524" max="524" width="20.42578125" style="539" customWidth="1"/>
    <col min="525" max="525" width="20.5703125" style="539" customWidth="1"/>
    <col min="526" max="528" width="12.140625" style="539" customWidth="1"/>
    <col min="529" max="768" width="9.140625" style="539"/>
    <col min="769" max="769" width="57.42578125" style="539" customWidth="1"/>
    <col min="770" max="770" width="10.42578125" style="539" customWidth="1"/>
    <col min="771" max="771" width="19.5703125" style="539" customWidth="1"/>
    <col min="772" max="773" width="14.42578125" style="539" customWidth="1"/>
    <col min="774" max="774" width="17.28515625" style="539" customWidth="1"/>
    <col min="775" max="776" width="14.42578125" style="539" customWidth="1"/>
    <col min="777" max="777" width="18.140625" style="539" customWidth="1"/>
    <col min="778" max="778" width="14.42578125" style="539" customWidth="1"/>
    <col min="779" max="779" width="12.140625" style="539" customWidth="1"/>
    <col min="780" max="780" width="20.42578125" style="539" customWidth="1"/>
    <col min="781" max="781" width="20.5703125" style="539" customWidth="1"/>
    <col min="782" max="784" width="12.140625" style="539" customWidth="1"/>
    <col min="785" max="1024" width="9.140625" style="539"/>
    <col min="1025" max="1025" width="57.42578125" style="539" customWidth="1"/>
    <col min="1026" max="1026" width="10.42578125" style="539" customWidth="1"/>
    <col min="1027" max="1027" width="19.5703125" style="539" customWidth="1"/>
    <col min="1028" max="1029" width="14.42578125" style="539" customWidth="1"/>
    <col min="1030" max="1030" width="17.28515625" style="539" customWidth="1"/>
    <col min="1031" max="1032" width="14.42578125" style="539" customWidth="1"/>
    <col min="1033" max="1033" width="18.140625" style="539" customWidth="1"/>
    <col min="1034" max="1034" width="14.42578125" style="539" customWidth="1"/>
    <col min="1035" max="1035" width="12.140625" style="539" customWidth="1"/>
    <col min="1036" max="1036" width="20.42578125" style="539" customWidth="1"/>
    <col min="1037" max="1037" width="20.5703125" style="539" customWidth="1"/>
    <col min="1038" max="1040" width="12.140625" style="539" customWidth="1"/>
    <col min="1041" max="1280" width="9.140625" style="539"/>
    <col min="1281" max="1281" width="57.42578125" style="539" customWidth="1"/>
    <col min="1282" max="1282" width="10.42578125" style="539" customWidth="1"/>
    <col min="1283" max="1283" width="19.5703125" style="539" customWidth="1"/>
    <col min="1284" max="1285" width="14.42578125" style="539" customWidth="1"/>
    <col min="1286" max="1286" width="17.28515625" style="539" customWidth="1"/>
    <col min="1287" max="1288" width="14.42578125" style="539" customWidth="1"/>
    <col min="1289" max="1289" width="18.140625" style="539" customWidth="1"/>
    <col min="1290" max="1290" width="14.42578125" style="539" customWidth="1"/>
    <col min="1291" max="1291" width="12.140625" style="539" customWidth="1"/>
    <col min="1292" max="1292" width="20.42578125" style="539" customWidth="1"/>
    <col min="1293" max="1293" width="20.5703125" style="539" customWidth="1"/>
    <col min="1294" max="1296" width="12.140625" style="539" customWidth="1"/>
    <col min="1297" max="1536" width="9.140625" style="539"/>
    <col min="1537" max="1537" width="57.42578125" style="539" customWidth="1"/>
    <col min="1538" max="1538" width="10.42578125" style="539" customWidth="1"/>
    <col min="1539" max="1539" width="19.5703125" style="539" customWidth="1"/>
    <col min="1540" max="1541" width="14.42578125" style="539" customWidth="1"/>
    <col min="1542" max="1542" width="17.28515625" style="539" customWidth="1"/>
    <col min="1543" max="1544" width="14.42578125" style="539" customWidth="1"/>
    <col min="1545" max="1545" width="18.140625" style="539" customWidth="1"/>
    <col min="1546" max="1546" width="14.42578125" style="539" customWidth="1"/>
    <col min="1547" max="1547" width="12.140625" style="539" customWidth="1"/>
    <col min="1548" max="1548" width="20.42578125" style="539" customWidth="1"/>
    <col min="1549" max="1549" width="20.5703125" style="539" customWidth="1"/>
    <col min="1550" max="1552" width="12.140625" style="539" customWidth="1"/>
    <col min="1553" max="1792" width="9.140625" style="539"/>
    <col min="1793" max="1793" width="57.42578125" style="539" customWidth="1"/>
    <col min="1794" max="1794" width="10.42578125" style="539" customWidth="1"/>
    <col min="1795" max="1795" width="19.5703125" style="539" customWidth="1"/>
    <col min="1796" max="1797" width="14.42578125" style="539" customWidth="1"/>
    <col min="1798" max="1798" width="17.28515625" style="539" customWidth="1"/>
    <col min="1799" max="1800" width="14.42578125" style="539" customWidth="1"/>
    <col min="1801" max="1801" width="18.140625" style="539" customWidth="1"/>
    <col min="1802" max="1802" width="14.42578125" style="539" customWidth="1"/>
    <col min="1803" max="1803" width="12.140625" style="539" customWidth="1"/>
    <col min="1804" max="1804" width="20.42578125" style="539" customWidth="1"/>
    <col min="1805" max="1805" width="20.5703125" style="539" customWidth="1"/>
    <col min="1806" max="1808" width="12.140625" style="539" customWidth="1"/>
    <col min="1809" max="2048" width="9.140625" style="539"/>
    <col min="2049" max="2049" width="57.42578125" style="539" customWidth="1"/>
    <col min="2050" max="2050" width="10.42578125" style="539" customWidth="1"/>
    <col min="2051" max="2051" width="19.5703125" style="539" customWidth="1"/>
    <col min="2052" max="2053" width="14.42578125" style="539" customWidth="1"/>
    <col min="2054" max="2054" width="17.28515625" style="539" customWidth="1"/>
    <col min="2055" max="2056" width="14.42578125" style="539" customWidth="1"/>
    <col min="2057" max="2057" width="18.140625" style="539" customWidth="1"/>
    <col min="2058" max="2058" width="14.42578125" style="539" customWidth="1"/>
    <col min="2059" max="2059" width="12.140625" style="539" customWidth="1"/>
    <col min="2060" max="2060" width="20.42578125" style="539" customWidth="1"/>
    <col min="2061" max="2061" width="20.5703125" style="539" customWidth="1"/>
    <col min="2062" max="2064" width="12.140625" style="539" customWidth="1"/>
    <col min="2065" max="2304" width="9.140625" style="539"/>
    <col min="2305" max="2305" width="57.42578125" style="539" customWidth="1"/>
    <col min="2306" max="2306" width="10.42578125" style="539" customWidth="1"/>
    <col min="2307" max="2307" width="19.5703125" style="539" customWidth="1"/>
    <col min="2308" max="2309" width="14.42578125" style="539" customWidth="1"/>
    <col min="2310" max="2310" width="17.28515625" style="539" customWidth="1"/>
    <col min="2311" max="2312" width="14.42578125" style="539" customWidth="1"/>
    <col min="2313" max="2313" width="18.140625" style="539" customWidth="1"/>
    <col min="2314" max="2314" width="14.42578125" style="539" customWidth="1"/>
    <col min="2315" max="2315" width="12.140625" style="539" customWidth="1"/>
    <col min="2316" max="2316" width="20.42578125" style="539" customWidth="1"/>
    <col min="2317" max="2317" width="20.5703125" style="539" customWidth="1"/>
    <col min="2318" max="2320" width="12.140625" style="539" customWidth="1"/>
    <col min="2321" max="2560" width="9.140625" style="539"/>
    <col min="2561" max="2561" width="57.42578125" style="539" customWidth="1"/>
    <col min="2562" max="2562" width="10.42578125" style="539" customWidth="1"/>
    <col min="2563" max="2563" width="19.5703125" style="539" customWidth="1"/>
    <col min="2564" max="2565" width="14.42578125" style="539" customWidth="1"/>
    <col min="2566" max="2566" width="17.28515625" style="539" customWidth="1"/>
    <col min="2567" max="2568" width="14.42578125" style="539" customWidth="1"/>
    <col min="2569" max="2569" width="18.140625" style="539" customWidth="1"/>
    <col min="2570" max="2570" width="14.42578125" style="539" customWidth="1"/>
    <col min="2571" max="2571" width="12.140625" style="539" customWidth="1"/>
    <col min="2572" max="2572" width="20.42578125" style="539" customWidth="1"/>
    <col min="2573" max="2573" width="20.5703125" style="539" customWidth="1"/>
    <col min="2574" max="2576" width="12.140625" style="539" customWidth="1"/>
    <col min="2577" max="2816" width="9.140625" style="539"/>
    <col min="2817" max="2817" width="57.42578125" style="539" customWidth="1"/>
    <col min="2818" max="2818" width="10.42578125" style="539" customWidth="1"/>
    <col min="2819" max="2819" width="19.5703125" style="539" customWidth="1"/>
    <col min="2820" max="2821" width="14.42578125" style="539" customWidth="1"/>
    <col min="2822" max="2822" width="17.28515625" style="539" customWidth="1"/>
    <col min="2823" max="2824" width="14.42578125" style="539" customWidth="1"/>
    <col min="2825" max="2825" width="18.140625" style="539" customWidth="1"/>
    <col min="2826" max="2826" width="14.42578125" style="539" customWidth="1"/>
    <col min="2827" max="2827" width="12.140625" style="539" customWidth="1"/>
    <col min="2828" max="2828" width="20.42578125" style="539" customWidth="1"/>
    <col min="2829" max="2829" width="20.5703125" style="539" customWidth="1"/>
    <col min="2830" max="2832" width="12.140625" style="539" customWidth="1"/>
    <col min="2833" max="3072" width="9.140625" style="539"/>
    <col min="3073" max="3073" width="57.42578125" style="539" customWidth="1"/>
    <col min="3074" max="3074" width="10.42578125" style="539" customWidth="1"/>
    <col min="3075" max="3075" width="19.5703125" style="539" customWidth="1"/>
    <col min="3076" max="3077" width="14.42578125" style="539" customWidth="1"/>
    <col min="3078" max="3078" width="17.28515625" style="539" customWidth="1"/>
    <col min="3079" max="3080" width="14.42578125" style="539" customWidth="1"/>
    <col min="3081" max="3081" width="18.140625" style="539" customWidth="1"/>
    <col min="3082" max="3082" width="14.42578125" style="539" customWidth="1"/>
    <col min="3083" max="3083" width="12.140625" style="539" customWidth="1"/>
    <col min="3084" max="3084" width="20.42578125" style="539" customWidth="1"/>
    <col min="3085" max="3085" width="20.5703125" style="539" customWidth="1"/>
    <col min="3086" max="3088" width="12.140625" style="539" customWidth="1"/>
    <col min="3089" max="3328" width="9.140625" style="539"/>
    <col min="3329" max="3329" width="57.42578125" style="539" customWidth="1"/>
    <col min="3330" max="3330" width="10.42578125" style="539" customWidth="1"/>
    <col min="3331" max="3331" width="19.5703125" style="539" customWidth="1"/>
    <col min="3332" max="3333" width="14.42578125" style="539" customWidth="1"/>
    <col min="3334" max="3334" width="17.28515625" style="539" customWidth="1"/>
    <col min="3335" max="3336" width="14.42578125" style="539" customWidth="1"/>
    <col min="3337" max="3337" width="18.140625" style="539" customWidth="1"/>
    <col min="3338" max="3338" width="14.42578125" style="539" customWidth="1"/>
    <col min="3339" max="3339" width="12.140625" style="539" customWidth="1"/>
    <col min="3340" max="3340" width="20.42578125" style="539" customWidth="1"/>
    <col min="3341" max="3341" width="20.5703125" style="539" customWidth="1"/>
    <col min="3342" max="3344" width="12.140625" style="539" customWidth="1"/>
    <col min="3345" max="3584" width="9.140625" style="539"/>
    <col min="3585" max="3585" width="57.42578125" style="539" customWidth="1"/>
    <col min="3586" max="3586" width="10.42578125" style="539" customWidth="1"/>
    <col min="3587" max="3587" width="19.5703125" style="539" customWidth="1"/>
    <col min="3588" max="3589" width="14.42578125" style="539" customWidth="1"/>
    <col min="3590" max="3590" width="17.28515625" style="539" customWidth="1"/>
    <col min="3591" max="3592" width="14.42578125" style="539" customWidth="1"/>
    <col min="3593" max="3593" width="18.140625" style="539" customWidth="1"/>
    <col min="3594" max="3594" width="14.42578125" style="539" customWidth="1"/>
    <col min="3595" max="3595" width="12.140625" style="539" customWidth="1"/>
    <col min="3596" max="3596" width="20.42578125" style="539" customWidth="1"/>
    <col min="3597" max="3597" width="20.5703125" style="539" customWidth="1"/>
    <col min="3598" max="3600" width="12.140625" style="539" customWidth="1"/>
    <col min="3601" max="3840" width="9.140625" style="539"/>
    <col min="3841" max="3841" width="57.42578125" style="539" customWidth="1"/>
    <col min="3842" max="3842" width="10.42578125" style="539" customWidth="1"/>
    <col min="3843" max="3843" width="19.5703125" style="539" customWidth="1"/>
    <col min="3844" max="3845" width="14.42578125" style="539" customWidth="1"/>
    <col min="3846" max="3846" width="17.28515625" style="539" customWidth="1"/>
    <col min="3847" max="3848" width="14.42578125" style="539" customWidth="1"/>
    <col min="3849" max="3849" width="18.140625" style="539" customWidth="1"/>
    <col min="3850" max="3850" width="14.42578125" style="539" customWidth="1"/>
    <col min="3851" max="3851" width="12.140625" style="539" customWidth="1"/>
    <col min="3852" max="3852" width="20.42578125" style="539" customWidth="1"/>
    <col min="3853" max="3853" width="20.5703125" style="539" customWidth="1"/>
    <col min="3854" max="3856" width="12.140625" style="539" customWidth="1"/>
    <col min="3857" max="4096" width="9.140625" style="539"/>
    <col min="4097" max="4097" width="57.42578125" style="539" customWidth="1"/>
    <col min="4098" max="4098" width="10.42578125" style="539" customWidth="1"/>
    <col min="4099" max="4099" width="19.5703125" style="539" customWidth="1"/>
    <col min="4100" max="4101" width="14.42578125" style="539" customWidth="1"/>
    <col min="4102" max="4102" width="17.28515625" style="539" customWidth="1"/>
    <col min="4103" max="4104" width="14.42578125" style="539" customWidth="1"/>
    <col min="4105" max="4105" width="18.140625" style="539" customWidth="1"/>
    <col min="4106" max="4106" width="14.42578125" style="539" customWidth="1"/>
    <col min="4107" max="4107" width="12.140625" style="539" customWidth="1"/>
    <col min="4108" max="4108" width="20.42578125" style="539" customWidth="1"/>
    <col min="4109" max="4109" width="20.5703125" style="539" customWidth="1"/>
    <col min="4110" max="4112" width="12.140625" style="539" customWidth="1"/>
    <col min="4113" max="4352" width="9.140625" style="539"/>
    <col min="4353" max="4353" width="57.42578125" style="539" customWidth="1"/>
    <col min="4354" max="4354" width="10.42578125" style="539" customWidth="1"/>
    <col min="4355" max="4355" width="19.5703125" style="539" customWidth="1"/>
    <col min="4356" max="4357" width="14.42578125" style="539" customWidth="1"/>
    <col min="4358" max="4358" width="17.28515625" style="539" customWidth="1"/>
    <col min="4359" max="4360" width="14.42578125" style="539" customWidth="1"/>
    <col min="4361" max="4361" width="18.140625" style="539" customWidth="1"/>
    <col min="4362" max="4362" width="14.42578125" style="539" customWidth="1"/>
    <col min="4363" max="4363" width="12.140625" style="539" customWidth="1"/>
    <col min="4364" max="4364" width="20.42578125" style="539" customWidth="1"/>
    <col min="4365" max="4365" width="20.5703125" style="539" customWidth="1"/>
    <col min="4366" max="4368" width="12.140625" style="539" customWidth="1"/>
    <col min="4369" max="4608" width="9.140625" style="539"/>
    <col min="4609" max="4609" width="57.42578125" style="539" customWidth="1"/>
    <col min="4610" max="4610" width="10.42578125" style="539" customWidth="1"/>
    <col min="4611" max="4611" width="19.5703125" style="539" customWidth="1"/>
    <col min="4612" max="4613" width="14.42578125" style="539" customWidth="1"/>
    <col min="4614" max="4614" width="17.28515625" style="539" customWidth="1"/>
    <col min="4615" max="4616" width="14.42578125" style="539" customWidth="1"/>
    <col min="4617" max="4617" width="18.140625" style="539" customWidth="1"/>
    <col min="4618" max="4618" width="14.42578125" style="539" customWidth="1"/>
    <col min="4619" max="4619" width="12.140625" style="539" customWidth="1"/>
    <col min="4620" max="4620" width="20.42578125" style="539" customWidth="1"/>
    <col min="4621" max="4621" width="20.5703125" style="539" customWidth="1"/>
    <col min="4622" max="4624" width="12.140625" style="539" customWidth="1"/>
    <col min="4625" max="4864" width="9.140625" style="539"/>
    <col min="4865" max="4865" width="57.42578125" style="539" customWidth="1"/>
    <col min="4866" max="4866" width="10.42578125" style="539" customWidth="1"/>
    <col min="4867" max="4867" width="19.5703125" style="539" customWidth="1"/>
    <col min="4868" max="4869" width="14.42578125" style="539" customWidth="1"/>
    <col min="4870" max="4870" width="17.28515625" style="539" customWidth="1"/>
    <col min="4871" max="4872" width="14.42578125" style="539" customWidth="1"/>
    <col min="4873" max="4873" width="18.140625" style="539" customWidth="1"/>
    <col min="4874" max="4874" width="14.42578125" style="539" customWidth="1"/>
    <col min="4875" max="4875" width="12.140625" style="539" customWidth="1"/>
    <col min="4876" max="4876" width="20.42578125" style="539" customWidth="1"/>
    <col min="4877" max="4877" width="20.5703125" style="539" customWidth="1"/>
    <col min="4878" max="4880" width="12.140625" style="539" customWidth="1"/>
    <col min="4881" max="5120" width="9.140625" style="539"/>
    <col min="5121" max="5121" width="57.42578125" style="539" customWidth="1"/>
    <col min="5122" max="5122" width="10.42578125" style="539" customWidth="1"/>
    <col min="5123" max="5123" width="19.5703125" style="539" customWidth="1"/>
    <col min="5124" max="5125" width="14.42578125" style="539" customWidth="1"/>
    <col min="5126" max="5126" width="17.28515625" style="539" customWidth="1"/>
    <col min="5127" max="5128" width="14.42578125" style="539" customWidth="1"/>
    <col min="5129" max="5129" width="18.140625" style="539" customWidth="1"/>
    <col min="5130" max="5130" width="14.42578125" style="539" customWidth="1"/>
    <col min="5131" max="5131" width="12.140625" style="539" customWidth="1"/>
    <col min="5132" max="5132" width="20.42578125" style="539" customWidth="1"/>
    <col min="5133" max="5133" width="20.5703125" style="539" customWidth="1"/>
    <col min="5134" max="5136" width="12.140625" style="539" customWidth="1"/>
    <col min="5137" max="5376" width="9.140625" style="539"/>
    <col min="5377" max="5377" width="57.42578125" style="539" customWidth="1"/>
    <col min="5378" max="5378" width="10.42578125" style="539" customWidth="1"/>
    <col min="5379" max="5379" width="19.5703125" style="539" customWidth="1"/>
    <col min="5380" max="5381" width="14.42578125" style="539" customWidth="1"/>
    <col min="5382" max="5382" width="17.28515625" style="539" customWidth="1"/>
    <col min="5383" max="5384" width="14.42578125" style="539" customWidth="1"/>
    <col min="5385" max="5385" width="18.140625" style="539" customWidth="1"/>
    <col min="5386" max="5386" width="14.42578125" style="539" customWidth="1"/>
    <col min="5387" max="5387" width="12.140625" style="539" customWidth="1"/>
    <col min="5388" max="5388" width="20.42578125" style="539" customWidth="1"/>
    <col min="5389" max="5389" width="20.5703125" style="539" customWidth="1"/>
    <col min="5390" max="5392" width="12.140625" style="539" customWidth="1"/>
    <col min="5393" max="5632" width="9.140625" style="539"/>
    <col min="5633" max="5633" width="57.42578125" style="539" customWidth="1"/>
    <col min="5634" max="5634" width="10.42578125" style="539" customWidth="1"/>
    <col min="5635" max="5635" width="19.5703125" style="539" customWidth="1"/>
    <col min="5636" max="5637" width="14.42578125" style="539" customWidth="1"/>
    <col min="5638" max="5638" width="17.28515625" style="539" customWidth="1"/>
    <col min="5639" max="5640" width="14.42578125" style="539" customWidth="1"/>
    <col min="5641" max="5641" width="18.140625" style="539" customWidth="1"/>
    <col min="5642" max="5642" width="14.42578125" style="539" customWidth="1"/>
    <col min="5643" max="5643" width="12.140625" style="539" customWidth="1"/>
    <col min="5644" max="5644" width="20.42578125" style="539" customWidth="1"/>
    <col min="5645" max="5645" width="20.5703125" style="539" customWidth="1"/>
    <col min="5646" max="5648" width="12.140625" style="539" customWidth="1"/>
    <col min="5649" max="5888" width="9.140625" style="539"/>
    <col min="5889" max="5889" width="57.42578125" style="539" customWidth="1"/>
    <col min="5890" max="5890" width="10.42578125" style="539" customWidth="1"/>
    <col min="5891" max="5891" width="19.5703125" style="539" customWidth="1"/>
    <col min="5892" max="5893" width="14.42578125" style="539" customWidth="1"/>
    <col min="5894" max="5894" width="17.28515625" style="539" customWidth="1"/>
    <col min="5895" max="5896" width="14.42578125" style="539" customWidth="1"/>
    <col min="5897" max="5897" width="18.140625" style="539" customWidth="1"/>
    <col min="5898" max="5898" width="14.42578125" style="539" customWidth="1"/>
    <col min="5899" max="5899" width="12.140625" style="539" customWidth="1"/>
    <col min="5900" max="5900" width="20.42578125" style="539" customWidth="1"/>
    <col min="5901" max="5901" width="20.5703125" style="539" customWidth="1"/>
    <col min="5902" max="5904" width="12.140625" style="539" customWidth="1"/>
    <col min="5905" max="6144" width="9.140625" style="539"/>
    <col min="6145" max="6145" width="57.42578125" style="539" customWidth="1"/>
    <col min="6146" max="6146" width="10.42578125" style="539" customWidth="1"/>
    <col min="6147" max="6147" width="19.5703125" style="539" customWidth="1"/>
    <col min="6148" max="6149" width="14.42578125" style="539" customWidth="1"/>
    <col min="6150" max="6150" width="17.28515625" style="539" customWidth="1"/>
    <col min="6151" max="6152" width="14.42578125" style="539" customWidth="1"/>
    <col min="6153" max="6153" width="18.140625" style="539" customWidth="1"/>
    <col min="6154" max="6154" width="14.42578125" style="539" customWidth="1"/>
    <col min="6155" max="6155" width="12.140625" style="539" customWidth="1"/>
    <col min="6156" max="6156" width="20.42578125" style="539" customWidth="1"/>
    <col min="6157" max="6157" width="20.5703125" style="539" customWidth="1"/>
    <col min="6158" max="6160" width="12.140625" style="539" customWidth="1"/>
    <col min="6161" max="6400" width="9.140625" style="539"/>
    <col min="6401" max="6401" width="57.42578125" style="539" customWidth="1"/>
    <col min="6402" max="6402" width="10.42578125" style="539" customWidth="1"/>
    <col min="6403" max="6403" width="19.5703125" style="539" customWidth="1"/>
    <col min="6404" max="6405" width="14.42578125" style="539" customWidth="1"/>
    <col min="6406" max="6406" width="17.28515625" style="539" customWidth="1"/>
    <col min="6407" max="6408" width="14.42578125" style="539" customWidth="1"/>
    <col min="6409" max="6409" width="18.140625" style="539" customWidth="1"/>
    <col min="6410" max="6410" width="14.42578125" style="539" customWidth="1"/>
    <col min="6411" max="6411" width="12.140625" style="539" customWidth="1"/>
    <col min="6412" max="6412" width="20.42578125" style="539" customWidth="1"/>
    <col min="6413" max="6413" width="20.5703125" style="539" customWidth="1"/>
    <col min="6414" max="6416" width="12.140625" style="539" customWidth="1"/>
    <col min="6417" max="6656" width="9.140625" style="539"/>
    <col min="6657" max="6657" width="57.42578125" style="539" customWidth="1"/>
    <col min="6658" max="6658" width="10.42578125" style="539" customWidth="1"/>
    <col min="6659" max="6659" width="19.5703125" style="539" customWidth="1"/>
    <col min="6660" max="6661" width="14.42578125" style="539" customWidth="1"/>
    <col min="6662" max="6662" width="17.28515625" style="539" customWidth="1"/>
    <col min="6663" max="6664" width="14.42578125" style="539" customWidth="1"/>
    <col min="6665" max="6665" width="18.140625" style="539" customWidth="1"/>
    <col min="6666" max="6666" width="14.42578125" style="539" customWidth="1"/>
    <col min="6667" max="6667" width="12.140625" style="539" customWidth="1"/>
    <col min="6668" max="6668" width="20.42578125" style="539" customWidth="1"/>
    <col min="6669" max="6669" width="20.5703125" style="539" customWidth="1"/>
    <col min="6670" max="6672" width="12.140625" style="539" customWidth="1"/>
    <col min="6673" max="6912" width="9.140625" style="539"/>
    <col min="6913" max="6913" width="57.42578125" style="539" customWidth="1"/>
    <col min="6914" max="6914" width="10.42578125" style="539" customWidth="1"/>
    <col min="6915" max="6915" width="19.5703125" style="539" customWidth="1"/>
    <col min="6916" max="6917" width="14.42578125" style="539" customWidth="1"/>
    <col min="6918" max="6918" width="17.28515625" style="539" customWidth="1"/>
    <col min="6919" max="6920" width="14.42578125" style="539" customWidth="1"/>
    <col min="6921" max="6921" width="18.140625" style="539" customWidth="1"/>
    <col min="6922" max="6922" width="14.42578125" style="539" customWidth="1"/>
    <col min="6923" max="6923" width="12.140625" style="539" customWidth="1"/>
    <col min="6924" max="6924" width="20.42578125" style="539" customWidth="1"/>
    <col min="6925" max="6925" width="20.5703125" style="539" customWidth="1"/>
    <col min="6926" max="6928" width="12.140625" style="539" customWidth="1"/>
    <col min="6929" max="7168" width="9.140625" style="539"/>
    <col min="7169" max="7169" width="57.42578125" style="539" customWidth="1"/>
    <col min="7170" max="7170" width="10.42578125" style="539" customWidth="1"/>
    <col min="7171" max="7171" width="19.5703125" style="539" customWidth="1"/>
    <col min="7172" max="7173" width="14.42578125" style="539" customWidth="1"/>
    <col min="7174" max="7174" width="17.28515625" style="539" customWidth="1"/>
    <col min="7175" max="7176" width="14.42578125" style="539" customWidth="1"/>
    <col min="7177" max="7177" width="18.140625" style="539" customWidth="1"/>
    <col min="7178" max="7178" width="14.42578125" style="539" customWidth="1"/>
    <col min="7179" max="7179" width="12.140625" style="539" customWidth="1"/>
    <col min="7180" max="7180" width="20.42578125" style="539" customWidth="1"/>
    <col min="7181" max="7181" width="20.5703125" style="539" customWidth="1"/>
    <col min="7182" max="7184" width="12.140625" style="539" customWidth="1"/>
    <col min="7185" max="7424" width="9.140625" style="539"/>
    <col min="7425" max="7425" width="57.42578125" style="539" customWidth="1"/>
    <col min="7426" max="7426" width="10.42578125" style="539" customWidth="1"/>
    <col min="7427" max="7427" width="19.5703125" style="539" customWidth="1"/>
    <col min="7428" max="7429" width="14.42578125" style="539" customWidth="1"/>
    <col min="7430" max="7430" width="17.28515625" style="539" customWidth="1"/>
    <col min="7431" max="7432" width="14.42578125" style="539" customWidth="1"/>
    <col min="7433" max="7433" width="18.140625" style="539" customWidth="1"/>
    <col min="7434" max="7434" width="14.42578125" style="539" customWidth="1"/>
    <col min="7435" max="7435" width="12.140625" style="539" customWidth="1"/>
    <col min="7436" max="7436" width="20.42578125" style="539" customWidth="1"/>
    <col min="7437" max="7437" width="20.5703125" style="539" customWidth="1"/>
    <col min="7438" max="7440" width="12.140625" style="539" customWidth="1"/>
    <col min="7441" max="7680" width="9.140625" style="539"/>
    <col min="7681" max="7681" width="57.42578125" style="539" customWidth="1"/>
    <col min="7682" max="7682" width="10.42578125" style="539" customWidth="1"/>
    <col min="7683" max="7683" width="19.5703125" style="539" customWidth="1"/>
    <col min="7684" max="7685" width="14.42578125" style="539" customWidth="1"/>
    <col min="7686" max="7686" width="17.28515625" style="539" customWidth="1"/>
    <col min="7687" max="7688" width="14.42578125" style="539" customWidth="1"/>
    <col min="7689" max="7689" width="18.140625" style="539" customWidth="1"/>
    <col min="7690" max="7690" width="14.42578125" style="539" customWidth="1"/>
    <col min="7691" max="7691" width="12.140625" style="539" customWidth="1"/>
    <col min="7692" max="7692" width="20.42578125" style="539" customWidth="1"/>
    <col min="7693" max="7693" width="20.5703125" style="539" customWidth="1"/>
    <col min="7694" max="7696" width="12.140625" style="539" customWidth="1"/>
    <col min="7697" max="7936" width="9.140625" style="539"/>
    <col min="7937" max="7937" width="57.42578125" style="539" customWidth="1"/>
    <col min="7938" max="7938" width="10.42578125" style="539" customWidth="1"/>
    <col min="7939" max="7939" width="19.5703125" style="539" customWidth="1"/>
    <col min="7940" max="7941" width="14.42578125" style="539" customWidth="1"/>
    <col min="7942" max="7942" width="17.28515625" style="539" customWidth="1"/>
    <col min="7943" max="7944" width="14.42578125" style="539" customWidth="1"/>
    <col min="7945" max="7945" width="18.140625" style="539" customWidth="1"/>
    <col min="7946" max="7946" width="14.42578125" style="539" customWidth="1"/>
    <col min="7947" max="7947" width="12.140625" style="539" customWidth="1"/>
    <col min="7948" max="7948" width="20.42578125" style="539" customWidth="1"/>
    <col min="7949" max="7949" width="20.5703125" style="539" customWidth="1"/>
    <col min="7950" max="7952" width="12.140625" style="539" customWidth="1"/>
    <col min="7953" max="8192" width="9.140625" style="539"/>
    <col min="8193" max="8193" width="57.42578125" style="539" customWidth="1"/>
    <col min="8194" max="8194" width="10.42578125" style="539" customWidth="1"/>
    <col min="8195" max="8195" width="19.5703125" style="539" customWidth="1"/>
    <col min="8196" max="8197" width="14.42578125" style="539" customWidth="1"/>
    <col min="8198" max="8198" width="17.28515625" style="539" customWidth="1"/>
    <col min="8199" max="8200" width="14.42578125" style="539" customWidth="1"/>
    <col min="8201" max="8201" width="18.140625" style="539" customWidth="1"/>
    <col min="8202" max="8202" width="14.42578125" style="539" customWidth="1"/>
    <col min="8203" max="8203" width="12.140625" style="539" customWidth="1"/>
    <col min="8204" max="8204" width="20.42578125" style="539" customWidth="1"/>
    <col min="8205" max="8205" width="20.5703125" style="539" customWidth="1"/>
    <col min="8206" max="8208" width="12.140625" style="539" customWidth="1"/>
    <col min="8209" max="8448" width="9.140625" style="539"/>
    <col min="8449" max="8449" width="57.42578125" style="539" customWidth="1"/>
    <col min="8450" max="8450" width="10.42578125" style="539" customWidth="1"/>
    <col min="8451" max="8451" width="19.5703125" style="539" customWidth="1"/>
    <col min="8452" max="8453" width="14.42578125" style="539" customWidth="1"/>
    <col min="8454" max="8454" width="17.28515625" style="539" customWidth="1"/>
    <col min="8455" max="8456" width="14.42578125" style="539" customWidth="1"/>
    <col min="8457" max="8457" width="18.140625" style="539" customWidth="1"/>
    <col min="8458" max="8458" width="14.42578125" style="539" customWidth="1"/>
    <col min="8459" max="8459" width="12.140625" style="539" customWidth="1"/>
    <col min="8460" max="8460" width="20.42578125" style="539" customWidth="1"/>
    <col min="8461" max="8461" width="20.5703125" style="539" customWidth="1"/>
    <col min="8462" max="8464" width="12.140625" style="539" customWidth="1"/>
    <col min="8465" max="8704" width="9.140625" style="539"/>
    <col min="8705" max="8705" width="57.42578125" style="539" customWidth="1"/>
    <col min="8706" max="8706" width="10.42578125" style="539" customWidth="1"/>
    <col min="8707" max="8707" width="19.5703125" style="539" customWidth="1"/>
    <col min="8708" max="8709" width="14.42578125" style="539" customWidth="1"/>
    <col min="8710" max="8710" width="17.28515625" style="539" customWidth="1"/>
    <col min="8711" max="8712" width="14.42578125" style="539" customWidth="1"/>
    <col min="8713" max="8713" width="18.140625" style="539" customWidth="1"/>
    <col min="8714" max="8714" width="14.42578125" style="539" customWidth="1"/>
    <col min="8715" max="8715" width="12.140625" style="539" customWidth="1"/>
    <col min="8716" max="8716" width="20.42578125" style="539" customWidth="1"/>
    <col min="8717" max="8717" width="20.5703125" style="539" customWidth="1"/>
    <col min="8718" max="8720" width="12.140625" style="539" customWidth="1"/>
    <col min="8721" max="8960" width="9.140625" style="539"/>
    <col min="8961" max="8961" width="57.42578125" style="539" customWidth="1"/>
    <col min="8962" max="8962" width="10.42578125" style="539" customWidth="1"/>
    <col min="8963" max="8963" width="19.5703125" style="539" customWidth="1"/>
    <col min="8964" max="8965" width="14.42578125" style="539" customWidth="1"/>
    <col min="8966" max="8966" width="17.28515625" style="539" customWidth="1"/>
    <col min="8967" max="8968" width="14.42578125" style="539" customWidth="1"/>
    <col min="8969" max="8969" width="18.140625" style="539" customWidth="1"/>
    <col min="8970" max="8970" width="14.42578125" style="539" customWidth="1"/>
    <col min="8971" max="8971" width="12.140625" style="539" customWidth="1"/>
    <col min="8972" max="8972" width="20.42578125" style="539" customWidth="1"/>
    <col min="8973" max="8973" width="20.5703125" style="539" customWidth="1"/>
    <col min="8974" max="8976" width="12.140625" style="539" customWidth="1"/>
    <col min="8977" max="9216" width="9.140625" style="539"/>
    <col min="9217" max="9217" width="57.42578125" style="539" customWidth="1"/>
    <col min="9218" max="9218" width="10.42578125" style="539" customWidth="1"/>
    <col min="9219" max="9219" width="19.5703125" style="539" customWidth="1"/>
    <col min="9220" max="9221" width="14.42578125" style="539" customWidth="1"/>
    <col min="9222" max="9222" width="17.28515625" style="539" customWidth="1"/>
    <col min="9223" max="9224" width="14.42578125" style="539" customWidth="1"/>
    <col min="9225" max="9225" width="18.140625" style="539" customWidth="1"/>
    <col min="9226" max="9226" width="14.42578125" style="539" customWidth="1"/>
    <col min="9227" max="9227" width="12.140625" style="539" customWidth="1"/>
    <col min="9228" max="9228" width="20.42578125" style="539" customWidth="1"/>
    <col min="9229" max="9229" width="20.5703125" style="539" customWidth="1"/>
    <col min="9230" max="9232" width="12.140625" style="539" customWidth="1"/>
    <col min="9233" max="9472" width="9.140625" style="539"/>
    <col min="9473" max="9473" width="57.42578125" style="539" customWidth="1"/>
    <col min="9474" max="9474" width="10.42578125" style="539" customWidth="1"/>
    <col min="9475" max="9475" width="19.5703125" style="539" customWidth="1"/>
    <col min="9476" max="9477" width="14.42578125" style="539" customWidth="1"/>
    <col min="9478" max="9478" width="17.28515625" style="539" customWidth="1"/>
    <col min="9479" max="9480" width="14.42578125" style="539" customWidth="1"/>
    <col min="9481" max="9481" width="18.140625" style="539" customWidth="1"/>
    <col min="9482" max="9482" width="14.42578125" style="539" customWidth="1"/>
    <col min="9483" max="9483" width="12.140625" style="539" customWidth="1"/>
    <col min="9484" max="9484" width="20.42578125" style="539" customWidth="1"/>
    <col min="9485" max="9485" width="20.5703125" style="539" customWidth="1"/>
    <col min="9486" max="9488" width="12.140625" style="539" customWidth="1"/>
    <col min="9489" max="9728" width="9.140625" style="539"/>
    <col min="9729" max="9729" width="57.42578125" style="539" customWidth="1"/>
    <col min="9730" max="9730" width="10.42578125" style="539" customWidth="1"/>
    <col min="9731" max="9731" width="19.5703125" style="539" customWidth="1"/>
    <col min="9732" max="9733" width="14.42578125" style="539" customWidth="1"/>
    <col min="9734" max="9734" width="17.28515625" style="539" customWidth="1"/>
    <col min="9735" max="9736" width="14.42578125" style="539" customWidth="1"/>
    <col min="9737" max="9737" width="18.140625" style="539" customWidth="1"/>
    <col min="9738" max="9738" width="14.42578125" style="539" customWidth="1"/>
    <col min="9739" max="9739" width="12.140625" style="539" customWidth="1"/>
    <col min="9740" max="9740" width="20.42578125" style="539" customWidth="1"/>
    <col min="9741" max="9741" width="20.5703125" style="539" customWidth="1"/>
    <col min="9742" max="9744" width="12.140625" style="539" customWidth="1"/>
    <col min="9745" max="9984" width="9.140625" style="539"/>
    <col min="9985" max="9985" width="57.42578125" style="539" customWidth="1"/>
    <col min="9986" max="9986" width="10.42578125" style="539" customWidth="1"/>
    <col min="9987" max="9987" width="19.5703125" style="539" customWidth="1"/>
    <col min="9988" max="9989" width="14.42578125" style="539" customWidth="1"/>
    <col min="9990" max="9990" width="17.28515625" style="539" customWidth="1"/>
    <col min="9991" max="9992" width="14.42578125" style="539" customWidth="1"/>
    <col min="9993" max="9993" width="18.140625" style="539" customWidth="1"/>
    <col min="9994" max="9994" width="14.42578125" style="539" customWidth="1"/>
    <col min="9995" max="9995" width="12.140625" style="539" customWidth="1"/>
    <col min="9996" max="9996" width="20.42578125" style="539" customWidth="1"/>
    <col min="9997" max="9997" width="20.5703125" style="539" customWidth="1"/>
    <col min="9998" max="10000" width="12.140625" style="539" customWidth="1"/>
    <col min="10001" max="10240" width="9.140625" style="539"/>
    <col min="10241" max="10241" width="57.42578125" style="539" customWidth="1"/>
    <col min="10242" max="10242" width="10.42578125" style="539" customWidth="1"/>
    <col min="10243" max="10243" width="19.5703125" style="539" customWidth="1"/>
    <col min="10244" max="10245" width="14.42578125" style="539" customWidth="1"/>
    <col min="10246" max="10246" width="17.28515625" style="539" customWidth="1"/>
    <col min="10247" max="10248" width="14.42578125" style="539" customWidth="1"/>
    <col min="10249" max="10249" width="18.140625" style="539" customWidth="1"/>
    <col min="10250" max="10250" width="14.42578125" style="539" customWidth="1"/>
    <col min="10251" max="10251" width="12.140625" style="539" customWidth="1"/>
    <col min="10252" max="10252" width="20.42578125" style="539" customWidth="1"/>
    <col min="10253" max="10253" width="20.5703125" style="539" customWidth="1"/>
    <col min="10254" max="10256" width="12.140625" style="539" customWidth="1"/>
    <col min="10257" max="10496" width="9.140625" style="539"/>
    <col min="10497" max="10497" width="57.42578125" style="539" customWidth="1"/>
    <col min="10498" max="10498" width="10.42578125" style="539" customWidth="1"/>
    <col min="10499" max="10499" width="19.5703125" style="539" customWidth="1"/>
    <col min="10500" max="10501" width="14.42578125" style="539" customWidth="1"/>
    <col min="10502" max="10502" width="17.28515625" style="539" customWidth="1"/>
    <col min="10503" max="10504" width="14.42578125" style="539" customWidth="1"/>
    <col min="10505" max="10505" width="18.140625" style="539" customWidth="1"/>
    <col min="10506" max="10506" width="14.42578125" style="539" customWidth="1"/>
    <col min="10507" max="10507" width="12.140625" style="539" customWidth="1"/>
    <col min="10508" max="10508" width="20.42578125" style="539" customWidth="1"/>
    <col min="10509" max="10509" width="20.5703125" style="539" customWidth="1"/>
    <col min="10510" max="10512" width="12.140625" style="539" customWidth="1"/>
    <col min="10513" max="10752" width="9.140625" style="539"/>
    <col min="10753" max="10753" width="57.42578125" style="539" customWidth="1"/>
    <col min="10754" max="10754" width="10.42578125" style="539" customWidth="1"/>
    <col min="10755" max="10755" width="19.5703125" style="539" customWidth="1"/>
    <col min="10756" max="10757" width="14.42578125" style="539" customWidth="1"/>
    <col min="10758" max="10758" width="17.28515625" style="539" customWidth="1"/>
    <col min="10759" max="10760" width="14.42578125" style="539" customWidth="1"/>
    <col min="10761" max="10761" width="18.140625" style="539" customWidth="1"/>
    <col min="10762" max="10762" width="14.42578125" style="539" customWidth="1"/>
    <col min="10763" max="10763" width="12.140625" style="539" customWidth="1"/>
    <col min="10764" max="10764" width="20.42578125" style="539" customWidth="1"/>
    <col min="10765" max="10765" width="20.5703125" style="539" customWidth="1"/>
    <col min="10766" max="10768" width="12.140625" style="539" customWidth="1"/>
    <col min="10769" max="11008" width="9.140625" style="539"/>
    <col min="11009" max="11009" width="57.42578125" style="539" customWidth="1"/>
    <col min="11010" max="11010" width="10.42578125" style="539" customWidth="1"/>
    <col min="11011" max="11011" width="19.5703125" style="539" customWidth="1"/>
    <col min="11012" max="11013" width="14.42578125" style="539" customWidth="1"/>
    <col min="11014" max="11014" width="17.28515625" style="539" customWidth="1"/>
    <col min="11015" max="11016" width="14.42578125" style="539" customWidth="1"/>
    <col min="11017" max="11017" width="18.140625" style="539" customWidth="1"/>
    <col min="11018" max="11018" width="14.42578125" style="539" customWidth="1"/>
    <col min="11019" max="11019" width="12.140625" style="539" customWidth="1"/>
    <col min="11020" max="11020" width="20.42578125" style="539" customWidth="1"/>
    <col min="11021" max="11021" width="20.5703125" style="539" customWidth="1"/>
    <col min="11022" max="11024" width="12.140625" style="539" customWidth="1"/>
    <col min="11025" max="11264" width="9.140625" style="539"/>
    <col min="11265" max="11265" width="57.42578125" style="539" customWidth="1"/>
    <col min="11266" max="11266" width="10.42578125" style="539" customWidth="1"/>
    <col min="11267" max="11267" width="19.5703125" style="539" customWidth="1"/>
    <col min="11268" max="11269" width="14.42578125" style="539" customWidth="1"/>
    <col min="11270" max="11270" width="17.28515625" style="539" customWidth="1"/>
    <col min="11271" max="11272" width="14.42578125" style="539" customWidth="1"/>
    <col min="11273" max="11273" width="18.140625" style="539" customWidth="1"/>
    <col min="11274" max="11274" width="14.42578125" style="539" customWidth="1"/>
    <col min="11275" max="11275" width="12.140625" style="539" customWidth="1"/>
    <col min="11276" max="11276" width="20.42578125" style="539" customWidth="1"/>
    <col min="11277" max="11277" width="20.5703125" style="539" customWidth="1"/>
    <col min="11278" max="11280" width="12.140625" style="539" customWidth="1"/>
    <col min="11281" max="11520" width="9.140625" style="539"/>
    <col min="11521" max="11521" width="57.42578125" style="539" customWidth="1"/>
    <col min="11522" max="11522" width="10.42578125" style="539" customWidth="1"/>
    <col min="11523" max="11523" width="19.5703125" style="539" customWidth="1"/>
    <col min="11524" max="11525" width="14.42578125" style="539" customWidth="1"/>
    <col min="11526" max="11526" width="17.28515625" style="539" customWidth="1"/>
    <col min="11527" max="11528" width="14.42578125" style="539" customWidth="1"/>
    <col min="11529" max="11529" width="18.140625" style="539" customWidth="1"/>
    <col min="11530" max="11530" width="14.42578125" style="539" customWidth="1"/>
    <col min="11531" max="11531" width="12.140625" style="539" customWidth="1"/>
    <col min="11532" max="11532" width="20.42578125" style="539" customWidth="1"/>
    <col min="11533" max="11533" width="20.5703125" style="539" customWidth="1"/>
    <col min="11534" max="11536" width="12.140625" style="539" customWidth="1"/>
    <col min="11537" max="11776" width="9.140625" style="539"/>
    <col min="11777" max="11777" width="57.42578125" style="539" customWidth="1"/>
    <col min="11778" max="11778" width="10.42578125" style="539" customWidth="1"/>
    <col min="11779" max="11779" width="19.5703125" style="539" customWidth="1"/>
    <col min="11780" max="11781" width="14.42578125" style="539" customWidth="1"/>
    <col min="11782" max="11782" width="17.28515625" style="539" customWidth="1"/>
    <col min="11783" max="11784" width="14.42578125" style="539" customWidth="1"/>
    <col min="11785" max="11785" width="18.140625" style="539" customWidth="1"/>
    <col min="11786" max="11786" width="14.42578125" style="539" customWidth="1"/>
    <col min="11787" max="11787" width="12.140625" style="539" customWidth="1"/>
    <col min="11788" max="11788" width="20.42578125" style="539" customWidth="1"/>
    <col min="11789" max="11789" width="20.5703125" style="539" customWidth="1"/>
    <col min="11790" max="11792" width="12.140625" style="539" customWidth="1"/>
    <col min="11793" max="12032" width="9.140625" style="539"/>
    <col min="12033" max="12033" width="57.42578125" style="539" customWidth="1"/>
    <col min="12034" max="12034" width="10.42578125" style="539" customWidth="1"/>
    <col min="12035" max="12035" width="19.5703125" style="539" customWidth="1"/>
    <col min="12036" max="12037" width="14.42578125" style="539" customWidth="1"/>
    <col min="12038" max="12038" width="17.28515625" style="539" customWidth="1"/>
    <col min="12039" max="12040" width="14.42578125" style="539" customWidth="1"/>
    <col min="12041" max="12041" width="18.140625" style="539" customWidth="1"/>
    <col min="12042" max="12042" width="14.42578125" style="539" customWidth="1"/>
    <col min="12043" max="12043" width="12.140625" style="539" customWidth="1"/>
    <col min="12044" max="12044" width="20.42578125" style="539" customWidth="1"/>
    <col min="12045" max="12045" width="20.5703125" style="539" customWidth="1"/>
    <col min="12046" max="12048" width="12.140625" style="539" customWidth="1"/>
    <col min="12049" max="12288" width="9.140625" style="539"/>
    <col min="12289" max="12289" width="57.42578125" style="539" customWidth="1"/>
    <col min="12290" max="12290" width="10.42578125" style="539" customWidth="1"/>
    <col min="12291" max="12291" width="19.5703125" style="539" customWidth="1"/>
    <col min="12292" max="12293" width="14.42578125" style="539" customWidth="1"/>
    <col min="12294" max="12294" width="17.28515625" style="539" customWidth="1"/>
    <col min="12295" max="12296" width="14.42578125" style="539" customWidth="1"/>
    <col min="12297" max="12297" width="18.140625" style="539" customWidth="1"/>
    <col min="12298" max="12298" width="14.42578125" style="539" customWidth="1"/>
    <col min="12299" max="12299" width="12.140625" style="539" customWidth="1"/>
    <col min="12300" max="12300" width="20.42578125" style="539" customWidth="1"/>
    <col min="12301" max="12301" width="20.5703125" style="539" customWidth="1"/>
    <col min="12302" max="12304" width="12.140625" style="539" customWidth="1"/>
    <col min="12305" max="12544" width="9.140625" style="539"/>
    <col min="12545" max="12545" width="57.42578125" style="539" customWidth="1"/>
    <col min="12546" max="12546" width="10.42578125" style="539" customWidth="1"/>
    <col min="12547" max="12547" width="19.5703125" style="539" customWidth="1"/>
    <col min="12548" max="12549" width="14.42578125" style="539" customWidth="1"/>
    <col min="12550" max="12550" width="17.28515625" style="539" customWidth="1"/>
    <col min="12551" max="12552" width="14.42578125" style="539" customWidth="1"/>
    <col min="12553" max="12553" width="18.140625" style="539" customWidth="1"/>
    <col min="12554" max="12554" width="14.42578125" style="539" customWidth="1"/>
    <col min="12555" max="12555" width="12.140625" style="539" customWidth="1"/>
    <col min="12556" max="12556" width="20.42578125" style="539" customWidth="1"/>
    <col min="12557" max="12557" width="20.5703125" style="539" customWidth="1"/>
    <col min="12558" max="12560" width="12.140625" style="539" customWidth="1"/>
    <col min="12561" max="12800" width="9.140625" style="539"/>
    <col min="12801" max="12801" width="57.42578125" style="539" customWidth="1"/>
    <col min="12802" max="12802" width="10.42578125" style="539" customWidth="1"/>
    <col min="12803" max="12803" width="19.5703125" style="539" customWidth="1"/>
    <col min="12804" max="12805" width="14.42578125" style="539" customWidth="1"/>
    <col min="12806" max="12806" width="17.28515625" style="539" customWidth="1"/>
    <col min="12807" max="12808" width="14.42578125" style="539" customWidth="1"/>
    <col min="12809" max="12809" width="18.140625" style="539" customWidth="1"/>
    <col min="12810" max="12810" width="14.42578125" style="539" customWidth="1"/>
    <col min="12811" max="12811" width="12.140625" style="539" customWidth="1"/>
    <col min="12812" max="12812" width="20.42578125" style="539" customWidth="1"/>
    <col min="12813" max="12813" width="20.5703125" style="539" customWidth="1"/>
    <col min="12814" max="12816" width="12.140625" style="539" customWidth="1"/>
    <col min="12817" max="13056" width="9.140625" style="539"/>
    <col min="13057" max="13057" width="57.42578125" style="539" customWidth="1"/>
    <col min="13058" max="13058" width="10.42578125" style="539" customWidth="1"/>
    <col min="13059" max="13059" width="19.5703125" style="539" customWidth="1"/>
    <col min="13060" max="13061" width="14.42578125" style="539" customWidth="1"/>
    <col min="13062" max="13062" width="17.28515625" style="539" customWidth="1"/>
    <col min="13063" max="13064" width="14.42578125" style="539" customWidth="1"/>
    <col min="13065" max="13065" width="18.140625" style="539" customWidth="1"/>
    <col min="13066" max="13066" width="14.42578125" style="539" customWidth="1"/>
    <col min="13067" max="13067" width="12.140625" style="539" customWidth="1"/>
    <col min="13068" max="13068" width="20.42578125" style="539" customWidth="1"/>
    <col min="13069" max="13069" width="20.5703125" style="539" customWidth="1"/>
    <col min="13070" max="13072" width="12.140625" style="539" customWidth="1"/>
    <col min="13073" max="13312" width="9.140625" style="539"/>
    <col min="13313" max="13313" width="57.42578125" style="539" customWidth="1"/>
    <col min="13314" max="13314" width="10.42578125" style="539" customWidth="1"/>
    <col min="13315" max="13315" width="19.5703125" style="539" customWidth="1"/>
    <col min="13316" max="13317" width="14.42578125" style="539" customWidth="1"/>
    <col min="13318" max="13318" width="17.28515625" style="539" customWidth="1"/>
    <col min="13319" max="13320" width="14.42578125" style="539" customWidth="1"/>
    <col min="13321" max="13321" width="18.140625" style="539" customWidth="1"/>
    <col min="13322" max="13322" width="14.42578125" style="539" customWidth="1"/>
    <col min="13323" max="13323" width="12.140625" style="539" customWidth="1"/>
    <col min="13324" max="13324" width="20.42578125" style="539" customWidth="1"/>
    <col min="13325" max="13325" width="20.5703125" style="539" customWidth="1"/>
    <col min="13326" max="13328" width="12.140625" style="539" customWidth="1"/>
    <col min="13329" max="13568" width="9.140625" style="539"/>
    <col min="13569" max="13569" width="57.42578125" style="539" customWidth="1"/>
    <col min="13570" max="13570" width="10.42578125" style="539" customWidth="1"/>
    <col min="13571" max="13571" width="19.5703125" style="539" customWidth="1"/>
    <col min="13572" max="13573" width="14.42578125" style="539" customWidth="1"/>
    <col min="13574" max="13574" width="17.28515625" style="539" customWidth="1"/>
    <col min="13575" max="13576" width="14.42578125" style="539" customWidth="1"/>
    <col min="13577" max="13577" width="18.140625" style="539" customWidth="1"/>
    <col min="13578" max="13578" width="14.42578125" style="539" customWidth="1"/>
    <col min="13579" max="13579" width="12.140625" style="539" customWidth="1"/>
    <col min="13580" max="13580" width="20.42578125" style="539" customWidth="1"/>
    <col min="13581" max="13581" width="20.5703125" style="539" customWidth="1"/>
    <col min="13582" max="13584" width="12.140625" style="539" customWidth="1"/>
    <col min="13585" max="13824" width="9.140625" style="539"/>
    <col min="13825" max="13825" width="57.42578125" style="539" customWidth="1"/>
    <col min="13826" max="13826" width="10.42578125" style="539" customWidth="1"/>
    <col min="13827" max="13827" width="19.5703125" style="539" customWidth="1"/>
    <col min="13828" max="13829" width="14.42578125" style="539" customWidth="1"/>
    <col min="13830" max="13830" width="17.28515625" style="539" customWidth="1"/>
    <col min="13831" max="13832" width="14.42578125" style="539" customWidth="1"/>
    <col min="13833" max="13833" width="18.140625" style="539" customWidth="1"/>
    <col min="13834" max="13834" width="14.42578125" style="539" customWidth="1"/>
    <col min="13835" max="13835" width="12.140625" style="539" customWidth="1"/>
    <col min="13836" max="13836" width="20.42578125" style="539" customWidth="1"/>
    <col min="13837" max="13837" width="20.5703125" style="539" customWidth="1"/>
    <col min="13838" max="13840" width="12.140625" style="539" customWidth="1"/>
    <col min="13841" max="14080" width="9.140625" style="539"/>
    <col min="14081" max="14081" width="57.42578125" style="539" customWidth="1"/>
    <col min="14082" max="14082" width="10.42578125" style="539" customWidth="1"/>
    <col min="14083" max="14083" width="19.5703125" style="539" customWidth="1"/>
    <col min="14084" max="14085" width="14.42578125" style="539" customWidth="1"/>
    <col min="14086" max="14086" width="17.28515625" style="539" customWidth="1"/>
    <col min="14087" max="14088" width="14.42578125" style="539" customWidth="1"/>
    <col min="14089" max="14089" width="18.140625" style="539" customWidth="1"/>
    <col min="14090" max="14090" width="14.42578125" style="539" customWidth="1"/>
    <col min="14091" max="14091" width="12.140625" style="539" customWidth="1"/>
    <col min="14092" max="14092" width="20.42578125" style="539" customWidth="1"/>
    <col min="14093" max="14093" width="20.5703125" style="539" customWidth="1"/>
    <col min="14094" max="14096" width="12.140625" style="539" customWidth="1"/>
    <col min="14097" max="14336" width="9.140625" style="539"/>
    <col min="14337" max="14337" width="57.42578125" style="539" customWidth="1"/>
    <col min="14338" max="14338" width="10.42578125" style="539" customWidth="1"/>
    <col min="14339" max="14339" width="19.5703125" style="539" customWidth="1"/>
    <col min="14340" max="14341" width="14.42578125" style="539" customWidth="1"/>
    <col min="14342" max="14342" width="17.28515625" style="539" customWidth="1"/>
    <col min="14343" max="14344" width="14.42578125" style="539" customWidth="1"/>
    <col min="14345" max="14345" width="18.140625" style="539" customWidth="1"/>
    <col min="14346" max="14346" width="14.42578125" style="539" customWidth="1"/>
    <col min="14347" max="14347" width="12.140625" style="539" customWidth="1"/>
    <col min="14348" max="14348" width="20.42578125" style="539" customWidth="1"/>
    <col min="14349" max="14349" width="20.5703125" style="539" customWidth="1"/>
    <col min="14350" max="14352" width="12.140625" style="539" customWidth="1"/>
    <col min="14353" max="14592" width="9.140625" style="539"/>
    <col min="14593" max="14593" width="57.42578125" style="539" customWidth="1"/>
    <col min="14594" max="14594" width="10.42578125" style="539" customWidth="1"/>
    <col min="14595" max="14595" width="19.5703125" style="539" customWidth="1"/>
    <col min="14596" max="14597" width="14.42578125" style="539" customWidth="1"/>
    <col min="14598" max="14598" width="17.28515625" style="539" customWidth="1"/>
    <col min="14599" max="14600" width="14.42578125" style="539" customWidth="1"/>
    <col min="14601" max="14601" width="18.140625" style="539" customWidth="1"/>
    <col min="14602" max="14602" width="14.42578125" style="539" customWidth="1"/>
    <col min="14603" max="14603" width="12.140625" style="539" customWidth="1"/>
    <col min="14604" max="14604" width="20.42578125" style="539" customWidth="1"/>
    <col min="14605" max="14605" width="20.5703125" style="539" customWidth="1"/>
    <col min="14606" max="14608" width="12.140625" style="539" customWidth="1"/>
    <col min="14609" max="14848" width="9.140625" style="539"/>
    <col min="14849" max="14849" width="57.42578125" style="539" customWidth="1"/>
    <col min="14850" max="14850" width="10.42578125" style="539" customWidth="1"/>
    <col min="14851" max="14851" width="19.5703125" style="539" customWidth="1"/>
    <col min="14852" max="14853" width="14.42578125" style="539" customWidth="1"/>
    <col min="14854" max="14854" width="17.28515625" style="539" customWidth="1"/>
    <col min="14855" max="14856" width="14.42578125" style="539" customWidth="1"/>
    <col min="14857" max="14857" width="18.140625" style="539" customWidth="1"/>
    <col min="14858" max="14858" width="14.42578125" style="539" customWidth="1"/>
    <col min="14859" max="14859" width="12.140625" style="539" customWidth="1"/>
    <col min="14860" max="14860" width="20.42578125" style="539" customWidth="1"/>
    <col min="14861" max="14861" width="20.5703125" style="539" customWidth="1"/>
    <col min="14862" max="14864" width="12.140625" style="539" customWidth="1"/>
    <col min="14865" max="15104" width="9.140625" style="539"/>
    <col min="15105" max="15105" width="57.42578125" style="539" customWidth="1"/>
    <col min="15106" max="15106" width="10.42578125" style="539" customWidth="1"/>
    <col min="15107" max="15107" width="19.5703125" style="539" customWidth="1"/>
    <col min="15108" max="15109" width="14.42578125" style="539" customWidth="1"/>
    <col min="15110" max="15110" width="17.28515625" style="539" customWidth="1"/>
    <col min="15111" max="15112" width="14.42578125" style="539" customWidth="1"/>
    <col min="15113" max="15113" width="18.140625" style="539" customWidth="1"/>
    <col min="15114" max="15114" width="14.42578125" style="539" customWidth="1"/>
    <col min="15115" max="15115" width="12.140625" style="539" customWidth="1"/>
    <col min="15116" max="15116" width="20.42578125" style="539" customWidth="1"/>
    <col min="15117" max="15117" width="20.5703125" style="539" customWidth="1"/>
    <col min="15118" max="15120" width="12.140625" style="539" customWidth="1"/>
    <col min="15121" max="15360" width="9.140625" style="539"/>
    <col min="15361" max="15361" width="57.42578125" style="539" customWidth="1"/>
    <col min="15362" max="15362" width="10.42578125" style="539" customWidth="1"/>
    <col min="15363" max="15363" width="19.5703125" style="539" customWidth="1"/>
    <col min="15364" max="15365" width="14.42578125" style="539" customWidth="1"/>
    <col min="15366" max="15366" width="17.28515625" style="539" customWidth="1"/>
    <col min="15367" max="15368" width="14.42578125" style="539" customWidth="1"/>
    <col min="15369" max="15369" width="18.140625" style="539" customWidth="1"/>
    <col min="15370" max="15370" width="14.42578125" style="539" customWidth="1"/>
    <col min="15371" max="15371" width="12.140625" style="539" customWidth="1"/>
    <col min="15372" max="15372" width="20.42578125" style="539" customWidth="1"/>
    <col min="15373" max="15373" width="20.5703125" style="539" customWidth="1"/>
    <col min="15374" max="15376" width="12.140625" style="539" customWidth="1"/>
    <col min="15377" max="15616" width="9.140625" style="539"/>
    <col min="15617" max="15617" width="57.42578125" style="539" customWidth="1"/>
    <col min="15618" max="15618" width="10.42578125" style="539" customWidth="1"/>
    <col min="15619" max="15619" width="19.5703125" style="539" customWidth="1"/>
    <col min="15620" max="15621" width="14.42578125" style="539" customWidth="1"/>
    <col min="15622" max="15622" width="17.28515625" style="539" customWidth="1"/>
    <col min="15623" max="15624" width="14.42578125" style="539" customWidth="1"/>
    <col min="15625" max="15625" width="18.140625" style="539" customWidth="1"/>
    <col min="15626" max="15626" width="14.42578125" style="539" customWidth="1"/>
    <col min="15627" max="15627" width="12.140625" style="539" customWidth="1"/>
    <col min="15628" max="15628" width="20.42578125" style="539" customWidth="1"/>
    <col min="15629" max="15629" width="20.5703125" style="539" customWidth="1"/>
    <col min="15630" max="15632" width="12.140625" style="539" customWidth="1"/>
    <col min="15633" max="15872" width="9.140625" style="539"/>
    <col min="15873" max="15873" width="57.42578125" style="539" customWidth="1"/>
    <col min="15874" max="15874" width="10.42578125" style="539" customWidth="1"/>
    <col min="15875" max="15875" width="19.5703125" style="539" customWidth="1"/>
    <col min="15876" max="15877" width="14.42578125" style="539" customWidth="1"/>
    <col min="15878" max="15878" width="17.28515625" style="539" customWidth="1"/>
    <col min="15879" max="15880" width="14.42578125" style="539" customWidth="1"/>
    <col min="15881" max="15881" width="18.140625" style="539" customWidth="1"/>
    <col min="15882" max="15882" width="14.42578125" style="539" customWidth="1"/>
    <col min="15883" max="15883" width="12.140625" style="539" customWidth="1"/>
    <col min="15884" max="15884" width="20.42578125" style="539" customWidth="1"/>
    <col min="15885" max="15885" width="20.5703125" style="539" customWidth="1"/>
    <col min="15886" max="15888" width="12.140625" style="539" customWidth="1"/>
    <col min="15889" max="16128" width="9.140625" style="539"/>
    <col min="16129" max="16129" width="57.42578125" style="539" customWidth="1"/>
    <col min="16130" max="16130" width="10.42578125" style="539" customWidth="1"/>
    <col min="16131" max="16131" width="19.5703125" style="539" customWidth="1"/>
    <col min="16132" max="16133" width="14.42578125" style="539" customWidth="1"/>
    <col min="16134" max="16134" width="17.28515625" style="539" customWidth="1"/>
    <col min="16135" max="16136" width="14.42578125" style="539" customWidth="1"/>
    <col min="16137" max="16137" width="18.140625" style="539" customWidth="1"/>
    <col min="16138" max="16138" width="14.42578125" style="539" customWidth="1"/>
    <col min="16139" max="16139" width="12.140625" style="539" customWidth="1"/>
    <col min="16140" max="16140" width="20.42578125" style="539" customWidth="1"/>
    <col min="16141" max="16141" width="20.5703125" style="539" customWidth="1"/>
    <col min="16142" max="16144" width="12.140625" style="539" customWidth="1"/>
    <col min="16145" max="16384" width="9.140625" style="539"/>
  </cols>
  <sheetData>
    <row r="1" spans="1:16" s="536" customFormat="1" ht="49.5" customHeight="1">
      <c r="A1" s="1528" t="s">
        <v>0</v>
      </c>
      <c r="B1" s="1528"/>
      <c r="C1" s="1528"/>
      <c r="D1" s="1528"/>
      <c r="E1" s="1528"/>
      <c r="F1" s="1528"/>
      <c r="G1" s="1528"/>
      <c r="H1" s="1528"/>
      <c r="I1" s="1528"/>
      <c r="J1" s="1528"/>
      <c r="K1" s="535"/>
      <c r="L1" s="535"/>
      <c r="M1" s="535"/>
      <c r="N1" s="535"/>
      <c r="O1" s="535"/>
      <c r="P1" s="535"/>
    </row>
    <row r="2" spans="1:16" s="536" customFormat="1" ht="52.5" customHeight="1">
      <c r="A2" s="1529" t="s">
        <v>351</v>
      </c>
      <c r="B2" s="1530"/>
      <c r="C2" s="1530"/>
      <c r="D2" s="1530"/>
      <c r="E2" s="1530"/>
      <c r="F2" s="1531"/>
      <c r="G2" s="1531"/>
      <c r="H2" s="1531"/>
      <c r="I2" s="1531"/>
      <c r="J2" s="1532"/>
      <c r="K2" s="1532"/>
      <c r="L2" s="1532"/>
      <c r="M2" s="1532"/>
      <c r="N2" s="1532"/>
      <c r="O2" s="1532"/>
      <c r="P2" s="1532"/>
    </row>
    <row r="3" spans="1:16" ht="37.5" customHeight="1">
      <c r="A3" s="537" t="s">
        <v>2</v>
      </c>
      <c r="B3" s="1533" t="s">
        <v>3</v>
      </c>
      <c r="C3" s="1534"/>
      <c r="D3" s="1535"/>
      <c r="E3" s="1536"/>
      <c r="F3" s="1537"/>
      <c r="G3" s="1538"/>
      <c r="H3" s="1539"/>
      <c r="I3" s="1539"/>
      <c r="J3" s="1539"/>
      <c r="K3" s="538"/>
      <c r="L3" s="538"/>
      <c r="M3" s="538"/>
      <c r="N3" s="538"/>
      <c r="O3" s="538"/>
      <c r="P3" s="538"/>
    </row>
    <row r="4" spans="1:16" s="536" customFormat="1" ht="21" customHeight="1">
      <c r="A4" s="540" t="s">
        <v>4</v>
      </c>
      <c r="B4" s="1521">
        <v>54733227</v>
      </c>
      <c r="C4" s="1522"/>
      <c r="D4" s="1522"/>
      <c r="E4" s="1523"/>
      <c r="F4" s="1524"/>
      <c r="G4" s="1525"/>
      <c r="H4" s="1526"/>
      <c r="I4" s="1527"/>
      <c r="J4" s="1527"/>
      <c r="K4" s="541"/>
      <c r="L4" s="541"/>
      <c r="M4" s="541"/>
      <c r="N4" s="541"/>
      <c r="O4" s="541"/>
      <c r="P4" s="541"/>
    </row>
    <row r="5" spans="1:16" ht="23.25" customHeight="1"/>
    <row r="6" spans="1:16" ht="28.5" customHeight="1">
      <c r="A6" s="1517" t="s">
        <v>5</v>
      </c>
      <c r="B6" s="1517"/>
      <c r="C6" s="1517"/>
    </row>
    <row r="7" spans="1:16" ht="37.5">
      <c r="A7" s="537" t="s">
        <v>6</v>
      </c>
      <c r="B7" s="542" t="s">
        <v>7</v>
      </c>
      <c r="C7" s="543" t="s">
        <v>8</v>
      </c>
    </row>
    <row r="8" spans="1:16" ht="14.25" customHeight="1">
      <c r="A8" s="544">
        <v>1</v>
      </c>
      <c r="B8" s="544">
        <v>2</v>
      </c>
      <c r="C8" s="545">
        <v>3</v>
      </c>
    </row>
    <row r="9" spans="1:16" ht="29.25" customHeight="1">
      <c r="A9" s="546" t="s">
        <v>9</v>
      </c>
      <c r="B9" s="547" t="s">
        <v>10</v>
      </c>
      <c r="C9" s="548">
        <v>1</v>
      </c>
    </row>
    <row r="10" spans="1:16" ht="39" customHeight="1">
      <c r="A10" s="549" t="s">
        <v>11</v>
      </c>
      <c r="B10" s="547" t="s">
        <v>12</v>
      </c>
      <c r="C10" s="548">
        <v>0</v>
      </c>
    </row>
    <row r="11" spans="1:16" ht="40.5" customHeight="1">
      <c r="A11" s="549" t="s">
        <v>13</v>
      </c>
      <c r="B11" s="540" t="s">
        <v>14</v>
      </c>
      <c r="C11" s="548">
        <v>0</v>
      </c>
    </row>
    <row r="12" spans="1:16" ht="73.5" customHeight="1">
      <c r="A12" s="546" t="s">
        <v>15</v>
      </c>
      <c r="B12" s="547" t="s">
        <v>16</v>
      </c>
      <c r="C12" s="548">
        <v>0</v>
      </c>
    </row>
    <row r="13" spans="1:16" ht="80.25" customHeight="1">
      <c r="A13" s="550" t="s">
        <v>17</v>
      </c>
      <c r="B13" s="540" t="s">
        <v>18</v>
      </c>
      <c r="C13" s="548">
        <v>0</v>
      </c>
    </row>
    <row r="14" spans="1:16" ht="115.5" customHeight="1">
      <c r="A14" s="550" t="s">
        <v>19</v>
      </c>
      <c r="B14" s="540" t="s">
        <v>20</v>
      </c>
      <c r="C14" s="548">
        <v>0</v>
      </c>
    </row>
    <row r="15" spans="1:16" ht="93" customHeight="1">
      <c r="A15" s="550" t="s">
        <v>21</v>
      </c>
      <c r="B15" s="540" t="s">
        <v>22</v>
      </c>
      <c r="C15" s="548">
        <v>0</v>
      </c>
    </row>
    <row r="16" spans="1:16" ht="94.5" customHeight="1">
      <c r="A16" s="550" t="s">
        <v>23</v>
      </c>
      <c r="B16" s="540" t="s">
        <v>24</v>
      </c>
      <c r="C16" s="548">
        <v>0</v>
      </c>
    </row>
    <row r="17" spans="1:19" ht="83.25" customHeight="1">
      <c r="A17" s="551" t="s">
        <v>25</v>
      </c>
      <c r="B17" s="547" t="s">
        <v>26</v>
      </c>
      <c r="C17" s="548">
        <v>0</v>
      </c>
      <c r="L17" s="552"/>
    </row>
    <row r="18" spans="1:19" ht="13.15" customHeight="1">
      <c r="A18" s="553"/>
      <c r="B18" s="554"/>
      <c r="C18" s="555"/>
    </row>
    <row r="19" spans="1:19" ht="19.5" customHeight="1">
      <c r="A19" s="1518" t="s">
        <v>27</v>
      </c>
      <c r="B19" s="1519"/>
      <c r="C19" s="1519"/>
    </row>
    <row r="20" spans="1:19" ht="12" customHeight="1">
      <c r="A20" s="556"/>
      <c r="B20" s="554"/>
      <c r="C20" s="555"/>
    </row>
    <row r="21" spans="1:19" ht="83.25" customHeight="1">
      <c r="A21" s="557" t="s">
        <v>6</v>
      </c>
      <c r="B21" s="557" t="s">
        <v>7</v>
      </c>
      <c r="C21" s="558" t="s">
        <v>28</v>
      </c>
      <c r="D21" s="559"/>
      <c r="E21" s="559"/>
      <c r="F21" s="559"/>
      <c r="G21" s="559"/>
      <c r="H21" s="559"/>
      <c r="I21" s="559"/>
      <c r="J21" s="559"/>
      <c r="K21" s="559"/>
      <c r="L21" s="559"/>
      <c r="M21" s="559"/>
      <c r="N21" s="559"/>
      <c r="O21" s="559"/>
      <c r="P21" s="559"/>
      <c r="Q21" s="559"/>
      <c r="R21" s="559"/>
      <c r="S21" s="559"/>
    </row>
    <row r="22" spans="1:19" s="563" customFormat="1" ht="19.5" customHeight="1">
      <c r="A22" s="557">
        <v>1</v>
      </c>
      <c r="B22" s="557">
        <v>2</v>
      </c>
      <c r="C22" s="557">
        <v>3</v>
      </c>
      <c r="D22" s="560"/>
      <c r="E22" s="560"/>
      <c r="F22" s="560"/>
      <c r="G22" s="560"/>
      <c r="H22" s="560"/>
      <c r="I22" s="560"/>
      <c r="J22" s="561"/>
      <c r="K22" s="560"/>
      <c r="L22" s="560"/>
      <c r="M22" s="560"/>
      <c r="N22" s="560"/>
      <c r="O22" s="560"/>
      <c r="P22" s="560"/>
      <c r="Q22" s="562"/>
      <c r="R22" s="562"/>
      <c r="S22" s="562"/>
    </row>
    <row r="23" spans="1:19" ht="20.100000000000001" customHeight="1">
      <c r="A23" s="564" t="s">
        <v>29</v>
      </c>
      <c r="B23" s="547" t="s">
        <v>30</v>
      </c>
      <c r="C23" s="565">
        <v>1</v>
      </c>
      <c r="D23" s="559"/>
      <c r="E23" s="559"/>
      <c r="F23" s="559"/>
      <c r="G23" s="559"/>
      <c r="H23" s="559"/>
      <c r="I23" s="559"/>
      <c r="J23" s="559"/>
      <c r="K23" s="559"/>
      <c r="L23" s="559"/>
      <c r="M23" s="559"/>
      <c r="N23" s="559"/>
      <c r="O23" s="559"/>
      <c r="P23" s="559"/>
      <c r="Q23" s="559"/>
      <c r="R23" s="559"/>
      <c r="S23" s="559"/>
    </row>
    <row r="24" spans="1:19" ht="20.100000000000001" customHeight="1">
      <c r="A24" s="564" t="s">
        <v>31</v>
      </c>
      <c r="B24" s="540" t="s">
        <v>32</v>
      </c>
      <c r="C24" s="565">
        <v>0</v>
      </c>
      <c r="D24" s="559"/>
      <c r="E24" s="559"/>
      <c r="F24" s="559"/>
      <c r="G24" s="559"/>
      <c r="H24" s="559"/>
      <c r="I24" s="559"/>
      <c r="J24" s="559"/>
      <c r="K24" s="559"/>
      <c r="L24" s="559"/>
      <c r="M24" s="559"/>
      <c r="N24" s="559"/>
      <c r="O24" s="559"/>
      <c r="P24" s="559"/>
      <c r="Q24" s="559"/>
      <c r="R24" s="559"/>
      <c r="S24" s="559"/>
    </row>
    <row r="25" spans="1:19" ht="20.100000000000001" customHeight="1">
      <c r="A25" s="564" t="s">
        <v>33</v>
      </c>
      <c r="B25" s="540" t="s">
        <v>34</v>
      </c>
      <c r="C25" s="565">
        <v>0</v>
      </c>
      <c r="D25" s="559"/>
      <c r="E25" s="559"/>
      <c r="F25" s="559"/>
      <c r="G25" s="559"/>
      <c r="H25" s="559"/>
      <c r="I25" s="559"/>
      <c r="J25" s="559"/>
      <c r="K25" s="559"/>
      <c r="L25" s="559"/>
      <c r="M25" s="559"/>
      <c r="N25" s="559"/>
      <c r="O25" s="559"/>
      <c r="P25" s="559"/>
      <c r="Q25" s="559"/>
      <c r="R25" s="559"/>
      <c r="S25" s="559"/>
    </row>
    <row r="26" spans="1:19" ht="20.100000000000001" customHeight="1">
      <c r="A26" s="564" t="s">
        <v>35</v>
      </c>
      <c r="B26" s="540" t="s">
        <v>36</v>
      </c>
      <c r="C26" s="565">
        <v>2</v>
      </c>
      <c r="D26" s="559"/>
      <c r="E26" s="559"/>
      <c r="F26" s="559"/>
      <c r="G26" s="559"/>
      <c r="H26" s="559"/>
      <c r="I26" s="559"/>
      <c r="J26" s="559"/>
      <c r="K26" s="559"/>
      <c r="L26" s="559"/>
      <c r="M26" s="559"/>
      <c r="N26" s="559"/>
      <c r="O26" s="559"/>
      <c r="P26" s="559"/>
      <c r="Q26" s="559"/>
      <c r="R26" s="559"/>
      <c r="S26" s="559"/>
    </row>
    <row r="27" spans="1:19" ht="42" customHeight="1">
      <c r="A27" s="564" t="s">
        <v>37</v>
      </c>
      <c r="B27" s="540" t="s">
        <v>38</v>
      </c>
      <c r="C27" s="565">
        <v>1</v>
      </c>
      <c r="D27" s="559"/>
      <c r="E27" s="559"/>
      <c r="F27" s="559"/>
      <c r="G27" s="559"/>
      <c r="H27" s="559"/>
      <c r="I27" s="559"/>
      <c r="J27" s="559"/>
      <c r="K27" s="559"/>
      <c r="L27" s="559"/>
      <c r="M27" s="559"/>
      <c r="N27" s="559"/>
      <c r="O27" s="559"/>
      <c r="P27" s="559"/>
      <c r="Q27" s="559"/>
      <c r="R27" s="559"/>
      <c r="S27" s="559"/>
    </row>
    <row r="28" spans="1:19" ht="23.25" customHeight="1">
      <c r="A28" s="556"/>
      <c r="B28" s="554"/>
      <c r="C28" s="555"/>
    </row>
    <row r="29" spans="1:19" ht="24" customHeight="1">
      <c r="A29" s="1491" t="s">
        <v>39</v>
      </c>
      <c r="B29" s="1491"/>
      <c r="C29" s="1491"/>
      <c r="D29" s="1491"/>
      <c r="E29" s="1491"/>
      <c r="F29" s="1491"/>
      <c r="G29" s="1491"/>
      <c r="H29" s="1491"/>
      <c r="I29" s="1491"/>
      <c r="J29" s="1491"/>
    </row>
    <row r="30" spans="1:19" ht="13.5" customHeight="1">
      <c r="A30" s="566"/>
      <c r="B30" s="566"/>
      <c r="C30" s="566"/>
      <c r="D30" s="1520"/>
      <c r="E30" s="1520"/>
      <c r="F30" s="1520"/>
      <c r="G30" s="1520"/>
      <c r="H30" s="1520"/>
      <c r="I30" s="1520"/>
      <c r="J30" s="567"/>
      <c r="K30" s="567"/>
    </row>
    <row r="31" spans="1:19" ht="27" customHeight="1">
      <c r="A31" s="1497" t="s">
        <v>40</v>
      </c>
      <c r="B31" s="1497" t="s">
        <v>7</v>
      </c>
      <c r="C31" s="1497" t="s">
        <v>41</v>
      </c>
      <c r="D31" s="1497"/>
      <c r="E31" s="1497"/>
      <c r="F31" s="1497"/>
      <c r="G31" s="1498" t="s">
        <v>42</v>
      </c>
      <c r="H31" s="1507"/>
      <c r="I31" s="568" t="s">
        <v>43</v>
      </c>
      <c r="J31" s="569"/>
    </row>
    <row r="32" spans="1:19" ht="15" customHeight="1">
      <c r="A32" s="1497"/>
      <c r="B32" s="1497"/>
      <c r="C32" s="1510" t="s">
        <v>44</v>
      </c>
      <c r="D32" s="1497" t="s">
        <v>45</v>
      </c>
      <c r="E32" s="1497"/>
      <c r="F32" s="1497"/>
      <c r="G32" s="1510" t="s">
        <v>44</v>
      </c>
      <c r="H32" s="1510" t="s">
        <v>46</v>
      </c>
      <c r="I32" s="1497" t="s">
        <v>44</v>
      </c>
      <c r="J32" s="570"/>
    </row>
    <row r="33" spans="1:17" ht="81.75" customHeight="1">
      <c r="A33" s="1497"/>
      <c r="B33" s="1497"/>
      <c r="C33" s="1512"/>
      <c r="D33" s="557" t="s">
        <v>47</v>
      </c>
      <c r="E33" s="557" t="s">
        <v>48</v>
      </c>
      <c r="F33" s="557" t="s">
        <v>49</v>
      </c>
      <c r="G33" s="1511"/>
      <c r="H33" s="1512"/>
      <c r="I33" s="1497"/>
      <c r="J33" s="571"/>
      <c r="K33" s="559"/>
      <c r="L33" s="572"/>
      <c r="M33" s="572"/>
      <c r="N33" s="572"/>
      <c r="O33" s="572"/>
      <c r="P33" s="559"/>
      <c r="Q33" s="559"/>
    </row>
    <row r="34" spans="1:17" s="563" customFormat="1" ht="21" customHeight="1">
      <c r="A34" s="557">
        <v>1</v>
      </c>
      <c r="B34" s="557">
        <v>2</v>
      </c>
      <c r="C34" s="557">
        <v>3</v>
      </c>
      <c r="D34" s="557">
        <v>4</v>
      </c>
      <c r="E34" s="557">
        <v>5</v>
      </c>
      <c r="F34" s="557">
        <v>6</v>
      </c>
      <c r="G34" s="557">
        <v>7</v>
      </c>
      <c r="H34" s="557">
        <v>8</v>
      </c>
      <c r="I34" s="557">
        <v>9</v>
      </c>
      <c r="J34" s="561"/>
      <c r="K34" s="573"/>
      <c r="N34" s="574"/>
      <c r="O34" s="574"/>
      <c r="P34" s="560"/>
      <c r="Q34" s="562"/>
    </row>
    <row r="35" spans="1:17" ht="25.5" customHeight="1">
      <c r="A35" s="575" t="s">
        <v>50</v>
      </c>
      <c r="B35" s="547" t="s">
        <v>51</v>
      </c>
      <c r="C35" s="576">
        <f t="shared" ref="C35:G35" si="0">C36+C45+C46+C49+C50+C51+C52</f>
        <v>92</v>
      </c>
      <c r="D35" s="576">
        <f>D36+D45+D46+D49+D51+D52</f>
        <v>76</v>
      </c>
      <c r="E35" s="576">
        <f t="shared" si="0"/>
        <v>0</v>
      </c>
      <c r="F35" s="576">
        <f t="shared" si="0"/>
        <v>0</v>
      </c>
      <c r="G35" s="576">
        <f t="shared" si="0"/>
        <v>4</v>
      </c>
      <c r="H35" s="576">
        <f>H36+H45+H46+H49+H51+H52</f>
        <v>3</v>
      </c>
      <c r="I35" s="576">
        <f>I36+I45+I46+I49+I51+I52</f>
        <v>91</v>
      </c>
      <c r="J35" s="577"/>
      <c r="K35" s="578"/>
      <c r="N35" s="579"/>
      <c r="O35" s="579"/>
      <c r="Q35" s="559"/>
    </row>
    <row r="36" spans="1:17" ht="39.75" customHeight="1">
      <c r="A36" s="580" t="s">
        <v>52</v>
      </c>
      <c r="B36" s="547" t="s">
        <v>53</v>
      </c>
      <c r="C36" s="581">
        <f t="shared" ref="C36:I36" si="1">C37+C38+C39+C40+C41+C42+C43+C44</f>
        <v>0</v>
      </c>
      <c r="D36" s="581">
        <f t="shared" si="1"/>
        <v>0</v>
      </c>
      <c r="E36" s="581">
        <f t="shared" si="1"/>
        <v>0</v>
      </c>
      <c r="F36" s="581">
        <f t="shared" si="1"/>
        <v>0</v>
      </c>
      <c r="G36" s="581">
        <f t="shared" si="1"/>
        <v>0</v>
      </c>
      <c r="H36" s="581">
        <f t="shared" si="1"/>
        <v>0</v>
      </c>
      <c r="I36" s="581">
        <f t="shared" si="1"/>
        <v>0</v>
      </c>
      <c r="J36" s="582"/>
      <c r="K36" s="559"/>
      <c r="L36" s="572"/>
      <c r="M36" s="572"/>
      <c r="N36" s="583"/>
      <c r="O36" s="584"/>
      <c r="P36" s="585"/>
      <c r="Q36" s="559"/>
    </row>
    <row r="37" spans="1:17" ht="36" customHeight="1">
      <c r="A37" s="586" t="s">
        <v>54</v>
      </c>
      <c r="B37" s="540" t="s">
        <v>55</v>
      </c>
      <c r="C37" s="587"/>
      <c r="D37" s="587"/>
      <c r="E37" s="587"/>
      <c r="F37" s="587"/>
      <c r="G37" s="587"/>
      <c r="H37" s="587"/>
      <c r="I37" s="587"/>
      <c r="J37" s="588"/>
      <c r="K37" s="559"/>
      <c r="L37" s="589"/>
      <c r="M37" s="590"/>
      <c r="N37" s="591"/>
      <c r="O37" s="592"/>
      <c r="P37" s="593"/>
      <c r="Q37" s="559"/>
    </row>
    <row r="38" spans="1:17" ht="23.1" customHeight="1">
      <c r="A38" s="594" t="s">
        <v>56</v>
      </c>
      <c r="B38" s="547" t="s">
        <v>57</v>
      </c>
      <c r="C38" s="587"/>
      <c r="D38" s="587"/>
      <c r="E38" s="587"/>
      <c r="F38" s="587"/>
      <c r="G38" s="587"/>
      <c r="H38" s="587"/>
      <c r="I38" s="587"/>
      <c r="J38" s="588"/>
      <c r="L38" s="595"/>
      <c r="M38" s="559"/>
      <c r="N38" s="559"/>
      <c r="O38" s="559"/>
      <c r="P38" s="596"/>
    </row>
    <row r="39" spans="1:17" ht="23.1" customHeight="1">
      <c r="A39" s="597" t="s">
        <v>58</v>
      </c>
      <c r="B39" s="547" t="s">
        <v>59</v>
      </c>
      <c r="C39" s="587"/>
      <c r="D39" s="587"/>
      <c r="E39" s="587"/>
      <c r="F39" s="587"/>
      <c r="G39" s="587"/>
      <c r="H39" s="587"/>
      <c r="I39" s="587"/>
      <c r="J39" s="588"/>
      <c r="P39" s="596"/>
    </row>
    <row r="40" spans="1:17" ht="23.1" customHeight="1">
      <c r="A40" s="594" t="s">
        <v>60</v>
      </c>
      <c r="B40" s="540" t="s">
        <v>61</v>
      </c>
      <c r="C40" s="587"/>
      <c r="D40" s="587"/>
      <c r="E40" s="587"/>
      <c r="F40" s="587"/>
      <c r="G40" s="587"/>
      <c r="H40" s="587"/>
      <c r="I40" s="587"/>
      <c r="J40" s="588"/>
      <c r="P40" s="596"/>
    </row>
    <row r="41" spans="1:17" ht="23.1" customHeight="1">
      <c r="A41" s="594" t="s">
        <v>62</v>
      </c>
      <c r="B41" s="547" t="s">
        <v>63</v>
      </c>
      <c r="C41" s="587"/>
      <c r="D41" s="587"/>
      <c r="E41" s="587"/>
      <c r="F41" s="587"/>
      <c r="G41" s="587"/>
      <c r="H41" s="587"/>
      <c r="I41" s="587"/>
      <c r="J41" s="588"/>
      <c r="P41" s="596"/>
    </row>
    <row r="42" spans="1:17" ht="23.1" customHeight="1">
      <c r="A42" s="594" t="s">
        <v>64</v>
      </c>
      <c r="B42" s="547" t="s">
        <v>65</v>
      </c>
      <c r="C42" s="587"/>
      <c r="D42" s="587"/>
      <c r="E42" s="587"/>
      <c r="F42" s="587"/>
      <c r="G42" s="587"/>
      <c r="H42" s="587"/>
      <c r="I42" s="587"/>
      <c r="J42" s="588"/>
      <c r="P42" s="596"/>
    </row>
    <row r="43" spans="1:17" ht="23.1" customHeight="1">
      <c r="A43" s="594" t="s">
        <v>66</v>
      </c>
      <c r="B43" s="540" t="s">
        <v>67</v>
      </c>
      <c r="C43" s="587"/>
      <c r="D43" s="587"/>
      <c r="E43" s="587"/>
      <c r="F43" s="587"/>
      <c r="G43" s="587"/>
      <c r="H43" s="587"/>
      <c r="I43" s="587"/>
      <c r="J43" s="588"/>
      <c r="P43" s="596"/>
    </row>
    <row r="44" spans="1:17" ht="23.1" customHeight="1">
      <c r="A44" s="594" t="s">
        <v>68</v>
      </c>
      <c r="B44" s="547" t="s">
        <v>69</v>
      </c>
      <c r="C44" s="587"/>
      <c r="D44" s="587"/>
      <c r="E44" s="587"/>
      <c r="F44" s="587"/>
      <c r="G44" s="587"/>
      <c r="H44" s="587"/>
      <c r="I44" s="587"/>
      <c r="J44" s="588"/>
      <c r="P44" s="596"/>
    </row>
    <row r="45" spans="1:17" ht="23.1" customHeight="1">
      <c r="A45" s="598" t="s">
        <v>70</v>
      </c>
      <c r="B45" s="547" t="s">
        <v>71</v>
      </c>
      <c r="C45" s="587">
        <v>92</v>
      </c>
      <c r="D45" s="587">
        <v>76</v>
      </c>
      <c r="E45" s="587"/>
      <c r="F45" s="587"/>
      <c r="G45" s="587">
        <v>4</v>
      </c>
      <c r="H45" s="587">
        <v>3</v>
      </c>
      <c r="I45" s="587">
        <v>91</v>
      </c>
      <c r="J45" s="599"/>
      <c r="P45" s="596"/>
    </row>
    <row r="46" spans="1:17" ht="23.1" customHeight="1">
      <c r="A46" s="598" t="s">
        <v>72</v>
      </c>
      <c r="B46" s="540" t="s">
        <v>73</v>
      </c>
      <c r="C46" s="587"/>
      <c r="D46" s="587"/>
      <c r="E46" s="587"/>
      <c r="F46" s="587"/>
      <c r="G46" s="587"/>
      <c r="H46" s="587"/>
      <c r="I46" s="587"/>
      <c r="J46" s="599"/>
      <c r="P46" s="596"/>
    </row>
    <row r="47" spans="1:17" ht="33.75" customHeight="1">
      <c r="A47" s="564" t="s">
        <v>74</v>
      </c>
      <c r="B47" s="547" t="s">
        <v>75</v>
      </c>
      <c r="C47" s="587"/>
      <c r="D47" s="600"/>
      <c r="E47" s="600"/>
      <c r="F47" s="600"/>
      <c r="G47" s="600"/>
      <c r="H47" s="600"/>
      <c r="I47" s="600"/>
      <c r="J47" s="599"/>
      <c r="P47" s="596"/>
    </row>
    <row r="48" spans="1:17" ht="23.1" customHeight="1">
      <c r="A48" s="564" t="s">
        <v>76</v>
      </c>
      <c r="B48" s="547" t="s">
        <v>77</v>
      </c>
      <c r="C48" s="587"/>
      <c r="D48" s="600"/>
      <c r="E48" s="600"/>
      <c r="F48" s="600"/>
      <c r="G48" s="600"/>
      <c r="H48" s="600"/>
      <c r="I48" s="600"/>
      <c r="J48" s="599"/>
      <c r="P48" s="596"/>
    </row>
    <row r="49" spans="1:17" ht="23.1" customHeight="1">
      <c r="A49" s="601" t="s">
        <v>78</v>
      </c>
      <c r="B49" s="540" t="s">
        <v>79</v>
      </c>
      <c r="C49" s="587"/>
      <c r="D49" s="600"/>
      <c r="E49" s="600"/>
      <c r="F49" s="600"/>
      <c r="G49" s="600"/>
      <c r="H49" s="600"/>
      <c r="I49" s="600"/>
      <c r="J49" s="599"/>
    </row>
    <row r="50" spans="1:17" ht="23.1" customHeight="1">
      <c r="A50" s="601" t="s">
        <v>80</v>
      </c>
      <c r="B50" s="547" t="s">
        <v>81</v>
      </c>
      <c r="C50" s="587"/>
      <c r="D50" s="602" t="s">
        <v>82</v>
      </c>
      <c r="E50" s="600"/>
      <c r="F50" s="600"/>
      <c r="G50" s="600"/>
      <c r="H50" s="602" t="s">
        <v>82</v>
      </c>
      <c r="I50" s="600"/>
      <c r="J50" s="599"/>
    </row>
    <row r="51" spans="1:17" ht="23.1" customHeight="1">
      <c r="A51" s="601" t="s">
        <v>83</v>
      </c>
      <c r="B51" s="547" t="s">
        <v>84</v>
      </c>
      <c r="C51" s="587"/>
      <c r="D51" s="600"/>
      <c r="E51" s="600"/>
      <c r="F51" s="600"/>
      <c r="G51" s="600"/>
      <c r="H51" s="600"/>
      <c r="I51" s="600"/>
      <c r="J51" s="599"/>
    </row>
    <row r="52" spans="1:17" ht="23.1" customHeight="1">
      <c r="A52" s="603" t="s">
        <v>85</v>
      </c>
      <c r="B52" s="540" t="s">
        <v>86</v>
      </c>
      <c r="C52" s="587"/>
      <c r="D52" s="600"/>
      <c r="E52" s="600"/>
      <c r="F52" s="600"/>
      <c r="G52" s="600"/>
      <c r="H52" s="600"/>
      <c r="I52" s="600"/>
      <c r="J52" s="599"/>
    </row>
    <row r="53" spans="1:17" ht="37.5" customHeight="1">
      <c r="A53" s="604" t="s">
        <v>87</v>
      </c>
      <c r="B53" s="547" t="s">
        <v>88</v>
      </c>
      <c r="C53" s="587"/>
      <c r="D53" s="600"/>
      <c r="E53" s="600"/>
      <c r="F53" s="600"/>
      <c r="G53" s="600"/>
      <c r="H53" s="600"/>
      <c r="I53" s="600"/>
      <c r="J53" s="599"/>
    </row>
    <row r="54" spans="1:17" ht="20.25" customHeight="1">
      <c r="A54" s="605" t="s">
        <v>89</v>
      </c>
      <c r="B54" s="547" t="s">
        <v>90</v>
      </c>
      <c r="C54" s="587"/>
      <c r="D54" s="600"/>
      <c r="E54" s="600"/>
      <c r="F54" s="600"/>
      <c r="G54" s="600"/>
      <c r="H54" s="600"/>
      <c r="I54" s="600"/>
      <c r="J54" s="599"/>
    </row>
    <row r="55" spans="1:17" ht="32.25" customHeight="1">
      <c r="A55" s="549" t="s">
        <v>91</v>
      </c>
      <c r="B55" s="540" t="s">
        <v>92</v>
      </c>
      <c r="C55" s="587"/>
      <c r="D55" s="602" t="s">
        <v>82</v>
      </c>
      <c r="E55" s="602" t="s">
        <v>82</v>
      </c>
      <c r="F55" s="602" t="s">
        <v>82</v>
      </c>
      <c r="G55" s="600"/>
      <c r="H55" s="602" t="s">
        <v>82</v>
      </c>
      <c r="I55" s="602" t="s">
        <v>82</v>
      </c>
      <c r="J55" s="599"/>
    </row>
    <row r="56" spans="1:17" ht="18.95" customHeight="1">
      <c r="A56" s="606" t="s">
        <v>93</v>
      </c>
      <c r="B56" s="547" t="s">
        <v>94</v>
      </c>
      <c r="C56" s="587"/>
      <c r="D56" s="602" t="s">
        <v>82</v>
      </c>
      <c r="E56" s="602" t="s">
        <v>82</v>
      </c>
      <c r="F56" s="602" t="s">
        <v>82</v>
      </c>
      <c r="G56" s="600"/>
      <c r="H56" s="602" t="s">
        <v>82</v>
      </c>
      <c r="I56" s="602" t="s">
        <v>82</v>
      </c>
      <c r="J56" s="599"/>
    </row>
    <row r="57" spans="1:17" ht="18.95" customHeight="1">
      <c r="A57" s="607" t="s">
        <v>95</v>
      </c>
      <c r="B57" s="547" t="s">
        <v>96</v>
      </c>
      <c r="C57" s="587"/>
      <c r="D57" s="602" t="s">
        <v>82</v>
      </c>
      <c r="E57" s="602" t="s">
        <v>82</v>
      </c>
      <c r="F57" s="602" t="s">
        <v>82</v>
      </c>
      <c r="G57" s="600"/>
      <c r="H57" s="602" t="s">
        <v>82</v>
      </c>
      <c r="I57" s="602" t="s">
        <v>82</v>
      </c>
      <c r="J57" s="608"/>
      <c r="K57" s="609"/>
      <c r="L57" s="609"/>
      <c r="M57" s="609"/>
      <c r="N57" s="609"/>
      <c r="O57" s="609"/>
      <c r="P57" s="609"/>
    </row>
    <row r="58" spans="1:17" ht="37.5" customHeight="1">
      <c r="A58" s="610"/>
      <c r="B58" s="611"/>
      <c r="C58" s="612"/>
      <c r="D58" s="613"/>
      <c r="E58" s="613"/>
      <c r="F58" s="614"/>
      <c r="G58" s="613"/>
      <c r="H58" s="613"/>
      <c r="I58" s="608"/>
      <c r="J58" s="608"/>
      <c r="K58" s="615"/>
      <c r="L58" s="615"/>
      <c r="M58" s="615"/>
      <c r="N58" s="615"/>
      <c r="O58" s="615"/>
      <c r="P58" s="615"/>
    </row>
    <row r="59" spans="1:17" ht="21" customHeight="1">
      <c r="A59" s="1491" t="s">
        <v>97</v>
      </c>
      <c r="B59" s="1491"/>
      <c r="C59" s="1491"/>
      <c r="D59" s="1491"/>
      <c r="E59" s="1491"/>
      <c r="F59" s="1491"/>
      <c r="G59" s="1491"/>
      <c r="H59" s="1491"/>
      <c r="I59" s="1491"/>
      <c r="J59" s="1491"/>
      <c r="K59" s="1491"/>
      <c r="L59" s="1491"/>
      <c r="M59" s="1491"/>
      <c r="N59" s="1491"/>
    </row>
    <row r="60" spans="1:17" ht="13.5" customHeight="1">
      <c r="A60" s="566"/>
      <c r="B60" s="566"/>
      <c r="C60" s="566"/>
      <c r="D60" s="566"/>
      <c r="E60" s="566"/>
      <c r="F60" s="566"/>
      <c r="G60" s="566"/>
      <c r="H60" s="1513"/>
      <c r="I60" s="1513"/>
      <c r="J60" s="1513"/>
      <c r="K60" s="1513"/>
      <c r="L60" s="616"/>
      <c r="M60" s="617"/>
      <c r="N60" s="617"/>
    </row>
    <row r="61" spans="1:17" ht="55.5" customHeight="1">
      <c r="A61" s="1497" t="s">
        <v>40</v>
      </c>
      <c r="B61" s="1497" t="s">
        <v>7</v>
      </c>
      <c r="C61" s="1510" t="s">
        <v>98</v>
      </c>
      <c r="D61" s="1497" t="s">
        <v>99</v>
      </c>
      <c r="E61" s="1497"/>
      <c r="F61" s="1497"/>
      <c r="G61" s="1497"/>
      <c r="H61" s="1497"/>
      <c r="I61" s="1497"/>
      <c r="J61" s="1497"/>
      <c r="K61" s="1514"/>
      <c r="L61" s="618"/>
      <c r="M61" s="618"/>
      <c r="N61" s="618"/>
      <c r="O61" s="572"/>
      <c r="P61" s="559"/>
      <c r="Q61" s="559"/>
    </row>
    <row r="62" spans="1:17" ht="15.75">
      <c r="A62" s="1497"/>
      <c r="B62" s="1497"/>
      <c r="C62" s="1512"/>
      <c r="D62" s="557" t="s">
        <v>100</v>
      </c>
      <c r="E62" s="557" t="s">
        <v>101</v>
      </c>
      <c r="F62" s="557" t="s">
        <v>102</v>
      </c>
      <c r="G62" s="557" t="s">
        <v>103</v>
      </c>
      <c r="H62" s="557" t="s">
        <v>104</v>
      </c>
      <c r="I62" s="557" t="s">
        <v>105</v>
      </c>
      <c r="J62" s="557" t="s">
        <v>106</v>
      </c>
      <c r="K62" s="557" t="s">
        <v>107</v>
      </c>
      <c r="L62" s="619"/>
      <c r="M62" s="619"/>
      <c r="N62" s="619"/>
      <c r="O62" s="572"/>
      <c r="P62" s="559"/>
      <c r="Q62" s="559"/>
    </row>
    <row r="63" spans="1:17" s="563" customFormat="1" ht="15.75" customHeight="1">
      <c r="A63" s="557">
        <v>1</v>
      </c>
      <c r="B63" s="557">
        <v>2</v>
      </c>
      <c r="C63" s="557">
        <v>3</v>
      </c>
      <c r="D63" s="557">
        <v>4</v>
      </c>
      <c r="E63" s="557">
        <v>5</v>
      </c>
      <c r="F63" s="557">
        <v>6</v>
      </c>
      <c r="G63" s="557">
        <v>7</v>
      </c>
      <c r="H63" s="557">
        <v>8</v>
      </c>
      <c r="I63" s="557">
        <v>9</v>
      </c>
      <c r="J63" s="620">
        <v>10</v>
      </c>
      <c r="K63" s="557">
        <v>11</v>
      </c>
      <c r="L63" s="574"/>
      <c r="M63" s="574"/>
      <c r="N63" s="574"/>
      <c r="O63" s="574"/>
      <c r="P63" s="560"/>
      <c r="Q63" s="562"/>
    </row>
    <row r="64" spans="1:17" ht="25.5" customHeight="1">
      <c r="A64" s="621" t="s">
        <v>108</v>
      </c>
      <c r="B64" s="547" t="s">
        <v>109</v>
      </c>
      <c r="C64" s="576">
        <f>C35</f>
        <v>92</v>
      </c>
      <c r="D64" s="587"/>
      <c r="E64" s="587">
        <v>5</v>
      </c>
      <c r="F64" s="587">
        <v>9</v>
      </c>
      <c r="G64" s="587">
        <v>20</v>
      </c>
      <c r="H64" s="587">
        <v>19</v>
      </c>
      <c r="I64" s="587">
        <v>19</v>
      </c>
      <c r="J64" s="587">
        <v>18</v>
      </c>
      <c r="K64" s="587">
        <v>2</v>
      </c>
      <c r="L64" s="622">
        <f>C64-D64-E64-F64-G64-H64-I64-J64-K64</f>
        <v>0</v>
      </c>
      <c r="M64" s="584"/>
      <c r="N64" s="584"/>
      <c r="O64" s="623"/>
      <c r="P64" s="559"/>
      <c r="Q64" s="559"/>
    </row>
    <row r="65" spans="1:18" ht="18" customHeight="1">
      <c r="A65" s="624" t="s">
        <v>110</v>
      </c>
      <c r="B65" s="547" t="s">
        <v>111</v>
      </c>
      <c r="C65" s="576">
        <f>D65+E65+F65+G65+H65+I65+J65+K65</f>
        <v>50</v>
      </c>
      <c r="D65" s="587">
        <v>0</v>
      </c>
      <c r="E65" s="587">
        <v>4</v>
      </c>
      <c r="F65" s="587">
        <v>4</v>
      </c>
      <c r="G65" s="587">
        <v>12</v>
      </c>
      <c r="H65" s="587">
        <v>9</v>
      </c>
      <c r="I65" s="587">
        <v>12</v>
      </c>
      <c r="J65" s="587">
        <v>7</v>
      </c>
      <c r="K65" s="587">
        <v>2</v>
      </c>
      <c r="L65" s="622"/>
      <c r="M65" s="584"/>
      <c r="N65" s="584"/>
      <c r="O65" s="572"/>
      <c r="P65" s="559"/>
      <c r="Q65" s="559"/>
    </row>
    <row r="66" spans="1:18" ht="33" customHeight="1">
      <c r="A66" s="621" t="s">
        <v>112</v>
      </c>
      <c r="B66" s="540" t="s">
        <v>113</v>
      </c>
      <c r="C66" s="576">
        <f>F35</f>
        <v>0</v>
      </c>
      <c r="D66" s="587"/>
      <c r="E66" s="587">
        <v>0</v>
      </c>
      <c r="F66" s="587">
        <v>0</v>
      </c>
      <c r="G66" s="587">
        <v>0</v>
      </c>
      <c r="H66" s="587">
        <v>0</v>
      </c>
      <c r="I66" s="587">
        <v>0</v>
      </c>
      <c r="J66" s="587">
        <v>0</v>
      </c>
      <c r="K66" s="587">
        <v>0</v>
      </c>
      <c r="L66" s="622">
        <f>C66-D66-E66-F66-G66-H66-I66-J66-K66</f>
        <v>0</v>
      </c>
      <c r="M66" s="584"/>
      <c r="N66" s="584"/>
      <c r="O66" s="625"/>
    </row>
    <row r="67" spans="1:18" ht="18" customHeight="1">
      <c r="A67" s="626" t="s">
        <v>114</v>
      </c>
      <c r="B67" s="547" t="s">
        <v>115</v>
      </c>
      <c r="C67" s="576">
        <f>D67+E67+F67+G67+H67+I67+J67+K67</f>
        <v>0</v>
      </c>
      <c r="D67" s="587">
        <v>0</v>
      </c>
      <c r="E67" s="587">
        <v>0</v>
      </c>
      <c r="F67" s="587">
        <v>0</v>
      </c>
      <c r="G67" s="587">
        <v>0</v>
      </c>
      <c r="H67" s="587">
        <v>0</v>
      </c>
      <c r="I67" s="587">
        <v>0</v>
      </c>
      <c r="J67" s="587">
        <v>0</v>
      </c>
      <c r="K67" s="587">
        <v>0</v>
      </c>
      <c r="L67" s="622"/>
      <c r="M67" s="584"/>
      <c r="N67" s="584"/>
      <c r="O67" s="625"/>
    </row>
    <row r="68" spans="1:18" ht="27" customHeight="1"/>
    <row r="69" spans="1:18" ht="26.25" customHeight="1">
      <c r="A69" s="1491" t="s">
        <v>116</v>
      </c>
      <c r="B69" s="1491"/>
      <c r="C69" s="1491"/>
      <c r="D69" s="1491"/>
    </row>
    <row r="70" spans="1:18" ht="13.5" customHeight="1">
      <c r="A70" s="1515"/>
      <c r="B70" s="1516"/>
      <c r="C70" s="1516"/>
      <c r="D70" s="1516"/>
    </row>
    <row r="71" spans="1:18" ht="94.5">
      <c r="A71" s="627" t="s">
        <v>40</v>
      </c>
      <c r="B71" s="627" t="s">
        <v>7</v>
      </c>
      <c r="C71" s="627" t="s">
        <v>117</v>
      </c>
      <c r="D71" s="628" t="s">
        <v>118</v>
      </c>
    </row>
    <row r="72" spans="1:18" s="563" customFormat="1" ht="15.75" customHeight="1">
      <c r="A72" s="557">
        <v>1</v>
      </c>
      <c r="B72" s="557">
        <v>2</v>
      </c>
      <c r="C72" s="557">
        <v>3</v>
      </c>
      <c r="D72" s="557">
        <v>4</v>
      </c>
      <c r="E72" s="560"/>
      <c r="F72" s="560"/>
      <c r="G72" s="560"/>
      <c r="H72" s="560"/>
      <c r="I72" s="560"/>
      <c r="J72" s="561"/>
      <c r="K72" s="560"/>
      <c r="L72" s="560"/>
      <c r="M72" s="560"/>
      <c r="N72" s="560"/>
      <c r="O72" s="560"/>
      <c r="P72" s="560"/>
      <c r="Q72" s="562"/>
      <c r="R72" s="562"/>
    </row>
    <row r="73" spans="1:18" ht="34.5" customHeight="1">
      <c r="A73" s="621" t="s">
        <v>119</v>
      </c>
      <c r="B73" s="547" t="s">
        <v>120</v>
      </c>
      <c r="C73" s="629"/>
      <c r="D73" s="629">
        <v>0</v>
      </c>
      <c r="E73" s="559"/>
      <c r="F73" s="559"/>
      <c r="G73" s="559"/>
      <c r="H73" s="559"/>
      <c r="I73" s="559"/>
      <c r="J73" s="559"/>
      <c r="K73" s="559"/>
      <c r="L73" s="559"/>
      <c r="M73" s="559"/>
      <c r="N73" s="559"/>
      <c r="O73" s="559"/>
      <c r="P73" s="559"/>
      <c r="Q73" s="559"/>
      <c r="R73" s="559"/>
    </row>
    <row r="74" spans="1:18" ht="36.75" customHeight="1">
      <c r="A74" s="621" t="s">
        <v>121</v>
      </c>
      <c r="B74" s="547" t="s">
        <v>122</v>
      </c>
      <c r="C74" s="629"/>
      <c r="D74" s="629">
        <v>0</v>
      </c>
      <c r="G74" s="552"/>
    </row>
    <row r="75" spans="1:18" ht="33.75" customHeight="1">
      <c r="A75" s="630"/>
      <c r="B75" s="588"/>
      <c r="C75" s="588"/>
      <c r="D75" s="631"/>
      <c r="E75" s="632"/>
      <c r="F75" s="632"/>
      <c r="G75" s="632"/>
      <c r="H75" s="632"/>
    </row>
    <row r="76" spans="1:18" ht="23.25" customHeight="1">
      <c r="A76" s="1491" t="s">
        <v>123</v>
      </c>
      <c r="B76" s="1491"/>
      <c r="C76" s="1491"/>
      <c r="D76" s="1491"/>
      <c r="E76" s="1491"/>
    </row>
    <row r="77" spans="1:18" ht="15" customHeight="1">
      <c r="A77" s="633"/>
      <c r="B77" s="1513"/>
      <c r="C77" s="1513"/>
      <c r="D77" s="1513"/>
      <c r="E77" s="634"/>
    </row>
    <row r="78" spans="1:18" ht="38.25">
      <c r="A78" s="635" t="s">
        <v>40</v>
      </c>
      <c r="B78" s="635" t="s">
        <v>7</v>
      </c>
      <c r="C78" s="635" t="s">
        <v>124</v>
      </c>
      <c r="D78" s="636" t="s">
        <v>125</v>
      </c>
      <c r="E78" s="570"/>
      <c r="F78" s="559"/>
      <c r="G78" s="559"/>
      <c r="H78" s="559"/>
      <c r="I78" s="559"/>
      <c r="J78" s="559"/>
      <c r="K78" s="559"/>
      <c r="L78" s="559"/>
      <c r="M78" s="559"/>
      <c r="N78" s="559"/>
      <c r="O78" s="559"/>
      <c r="P78" s="559"/>
      <c r="Q78" s="559"/>
    </row>
    <row r="79" spans="1:18" s="563" customFormat="1" ht="15" customHeight="1">
      <c r="A79" s="557">
        <v>1</v>
      </c>
      <c r="B79" s="557">
        <v>2</v>
      </c>
      <c r="C79" s="557">
        <v>3</v>
      </c>
      <c r="D79" s="557">
        <v>4</v>
      </c>
      <c r="E79" s="560"/>
      <c r="F79" s="560"/>
      <c r="G79" s="560"/>
      <c r="H79" s="560"/>
      <c r="I79" s="560"/>
      <c r="J79" s="561"/>
      <c r="K79" s="560"/>
      <c r="L79" s="560"/>
      <c r="M79" s="560"/>
      <c r="N79" s="560"/>
      <c r="O79" s="560"/>
      <c r="P79" s="560"/>
      <c r="Q79" s="562"/>
    </row>
    <row r="80" spans="1:18" ht="22.5" customHeight="1">
      <c r="A80" s="621" t="s">
        <v>108</v>
      </c>
      <c r="B80" s="547" t="s">
        <v>126</v>
      </c>
      <c r="C80" s="637" t="s">
        <v>82</v>
      </c>
      <c r="D80" s="638">
        <f>C35</f>
        <v>92</v>
      </c>
      <c r="E80" s="639"/>
      <c r="F80" s="559"/>
      <c r="G80" s="559"/>
      <c r="H80" s="559"/>
      <c r="I80" s="559"/>
      <c r="J80" s="559"/>
      <c r="K80" s="559"/>
      <c r="L80" s="559"/>
      <c r="M80" s="559"/>
      <c r="N80" s="559"/>
      <c r="O80" s="559"/>
      <c r="P80" s="559"/>
      <c r="Q80" s="559"/>
    </row>
    <row r="81" spans="1:18" ht="32.25">
      <c r="A81" s="640" t="s">
        <v>127</v>
      </c>
      <c r="B81" s="547"/>
      <c r="C81" s="637"/>
      <c r="D81" s="641"/>
      <c r="E81" s="639"/>
      <c r="F81" s="559"/>
      <c r="G81" s="559"/>
      <c r="H81" s="559"/>
      <c r="I81" s="559"/>
      <c r="J81" s="559"/>
      <c r="K81" s="559"/>
      <c r="L81" s="559"/>
      <c r="M81" s="559"/>
      <c r="N81" s="559"/>
      <c r="O81" s="559"/>
      <c r="P81" s="559"/>
      <c r="Q81" s="559"/>
    </row>
    <row r="82" spans="1:18" ht="18.95" customHeight="1">
      <c r="A82" s="642" t="s">
        <v>128</v>
      </c>
      <c r="B82" s="547" t="s">
        <v>129</v>
      </c>
      <c r="C82" s="629">
        <v>199</v>
      </c>
      <c r="D82" s="629">
        <v>92</v>
      </c>
      <c r="E82" s="555"/>
    </row>
    <row r="83" spans="1:18" ht="18.95" customHeight="1">
      <c r="A83" s="629"/>
      <c r="B83" s="547" t="s">
        <v>130</v>
      </c>
      <c r="C83" s="629"/>
      <c r="D83" s="629"/>
      <c r="E83" s="555"/>
    </row>
    <row r="84" spans="1:18" ht="18.95" customHeight="1">
      <c r="A84" s="629"/>
      <c r="B84" s="547" t="s">
        <v>131</v>
      </c>
      <c r="C84" s="643"/>
      <c r="D84" s="644"/>
      <c r="E84" s="555"/>
    </row>
    <row r="85" spans="1:18" ht="18.95" customHeight="1">
      <c r="A85" s="645"/>
      <c r="B85" s="547" t="s">
        <v>132</v>
      </c>
      <c r="C85" s="643"/>
      <c r="D85" s="644"/>
      <c r="E85" s="555"/>
    </row>
    <row r="86" spans="1:18" ht="18.95" customHeight="1">
      <c r="A86" s="645"/>
      <c r="B86" s="547" t="s">
        <v>133</v>
      </c>
      <c r="C86" s="643"/>
      <c r="D86" s="644"/>
      <c r="E86" s="555"/>
    </row>
    <row r="87" spans="1:18" ht="16.5" customHeight="1">
      <c r="A87" s="646"/>
      <c r="B87" s="647">
        <v>50</v>
      </c>
      <c r="C87" s="648"/>
      <c r="D87" s="649"/>
      <c r="E87" s="650"/>
    </row>
    <row r="88" spans="1:18" ht="14.25" customHeight="1">
      <c r="A88" s="651"/>
      <c r="B88" s="554"/>
      <c r="C88" s="555"/>
      <c r="D88" s="555"/>
      <c r="E88" s="555"/>
      <c r="F88" s="555"/>
      <c r="G88" s="555"/>
    </row>
    <row r="89" spans="1:18" ht="22.5" customHeight="1">
      <c r="A89" s="1491" t="s">
        <v>134</v>
      </c>
      <c r="B89" s="1491"/>
      <c r="C89" s="1491"/>
      <c r="D89" s="1491"/>
      <c r="E89" s="1491"/>
      <c r="F89" s="1491"/>
      <c r="G89" s="1491"/>
      <c r="H89" s="1491"/>
      <c r="I89" s="1491"/>
      <c r="J89" s="1491"/>
    </row>
    <row r="90" spans="1:18" ht="31.5" customHeight="1">
      <c r="A90" s="1502" t="s">
        <v>135</v>
      </c>
      <c r="B90" s="1502"/>
      <c r="C90" s="1502"/>
      <c r="D90" s="1502"/>
      <c r="E90" s="1502"/>
      <c r="F90" s="1502"/>
      <c r="G90" s="1502"/>
      <c r="H90" s="1502"/>
      <c r="I90" s="1502"/>
      <c r="J90" s="652"/>
    </row>
    <row r="91" spans="1:18" ht="17.100000000000001" customHeight="1">
      <c r="J91" s="653"/>
    </row>
    <row r="92" spans="1:18" ht="25.5" customHeight="1">
      <c r="A92" s="1497" t="s">
        <v>40</v>
      </c>
      <c r="B92" s="1497" t="s">
        <v>7</v>
      </c>
      <c r="C92" s="1497" t="s">
        <v>136</v>
      </c>
      <c r="D92" s="1498" t="s">
        <v>137</v>
      </c>
      <c r="E92" s="1499"/>
      <c r="F92" s="1499"/>
      <c r="G92" s="1507"/>
      <c r="H92" s="1497" t="s">
        <v>138</v>
      </c>
      <c r="I92" s="1497" t="s">
        <v>139</v>
      </c>
      <c r="J92" s="654"/>
    </row>
    <row r="93" spans="1:18" ht="109.5" customHeight="1">
      <c r="A93" s="1497"/>
      <c r="B93" s="1497"/>
      <c r="C93" s="1497"/>
      <c r="D93" s="557" t="s">
        <v>140</v>
      </c>
      <c r="E93" s="557" t="s">
        <v>141</v>
      </c>
      <c r="F93" s="557" t="s">
        <v>142</v>
      </c>
      <c r="G93" s="557" t="s">
        <v>143</v>
      </c>
      <c r="H93" s="1497"/>
      <c r="I93" s="1497"/>
      <c r="J93" s="654"/>
      <c r="K93" s="559"/>
      <c r="L93" s="559"/>
      <c r="M93" s="559"/>
      <c r="N93" s="655"/>
      <c r="O93" s="559"/>
      <c r="P93" s="559"/>
      <c r="Q93" s="559"/>
      <c r="R93" s="559"/>
    </row>
    <row r="94" spans="1:18" s="563" customFormat="1" ht="21" customHeight="1">
      <c r="A94" s="557">
        <v>1</v>
      </c>
      <c r="B94" s="557">
        <v>2</v>
      </c>
      <c r="C94" s="557">
        <v>3</v>
      </c>
      <c r="D94" s="557">
        <v>4</v>
      </c>
      <c r="E94" s="557">
        <v>5</v>
      </c>
      <c r="F94" s="557">
        <v>6</v>
      </c>
      <c r="G94" s="557">
        <v>7</v>
      </c>
      <c r="H94" s="557">
        <v>8</v>
      </c>
      <c r="I94" s="557">
        <v>9</v>
      </c>
      <c r="J94" s="561"/>
      <c r="K94" s="560"/>
      <c r="L94" s="560"/>
      <c r="M94" s="560"/>
      <c r="N94" s="560"/>
      <c r="O94" s="560"/>
      <c r="P94" s="560"/>
      <c r="Q94" s="562"/>
      <c r="R94" s="562"/>
    </row>
    <row r="95" spans="1:18" ht="32.25">
      <c r="A95" s="621" t="s">
        <v>144</v>
      </c>
      <c r="B95" s="547" t="s">
        <v>145</v>
      </c>
      <c r="C95" s="576">
        <f>C97+C98+C99+C100+C101+C102+C103+C104+C105+C106+C107</f>
        <v>7</v>
      </c>
      <c r="D95" s="576">
        <f t="shared" ref="D95:I95" si="2">D97+D98+D99+D100+D101+D102+D103+D104+D105+D106+D107</f>
        <v>3</v>
      </c>
      <c r="E95" s="576">
        <f t="shared" si="2"/>
        <v>3</v>
      </c>
      <c r="F95" s="576">
        <f t="shared" si="2"/>
        <v>4</v>
      </c>
      <c r="G95" s="576">
        <f t="shared" si="2"/>
        <v>4</v>
      </c>
      <c r="H95" s="576">
        <f t="shared" si="2"/>
        <v>7</v>
      </c>
      <c r="I95" s="576">
        <f t="shared" si="2"/>
        <v>0</v>
      </c>
      <c r="J95" s="639"/>
      <c r="K95" s="559"/>
      <c r="L95" s="559"/>
      <c r="M95" s="559"/>
      <c r="N95" s="559"/>
      <c r="O95" s="559"/>
      <c r="P95" s="559"/>
      <c r="Q95" s="559"/>
      <c r="R95" s="559"/>
    </row>
    <row r="96" spans="1:18" ht="17.100000000000001" customHeight="1">
      <c r="A96" s="656" t="s">
        <v>146</v>
      </c>
      <c r="B96" s="657"/>
      <c r="C96" s="587"/>
      <c r="D96" s="587"/>
      <c r="E96" s="587"/>
      <c r="F96" s="587"/>
      <c r="G96" s="587"/>
      <c r="H96" s="587"/>
      <c r="I96" s="587"/>
      <c r="J96" s="639"/>
      <c r="K96" s="559"/>
      <c r="L96" s="559"/>
      <c r="M96" s="655"/>
      <c r="N96" s="559"/>
      <c r="O96" s="559"/>
      <c r="P96" s="559"/>
      <c r="Q96" s="559"/>
      <c r="R96" s="559"/>
    </row>
    <row r="97" spans="1:46" ht="18.95" customHeight="1">
      <c r="A97" s="658" t="s">
        <v>147</v>
      </c>
      <c r="B97" s="547" t="s">
        <v>148</v>
      </c>
      <c r="C97" s="587">
        <v>5</v>
      </c>
      <c r="D97" s="587">
        <v>2</v>
      </c>
      <c r="E97" s="587">
        <v>2</v>
      </c>
      <c r="F97" s="587">
        <v>3</v>
      </c>
      <c r="G97" s="587">
        <v>3</v>
      </c>
      <c r="H97" s="587">
        <v>5</v>
      </c>
      <c r="I97" s="587">
        <v>0</v>
      </c>
      <c r="J97" s="639"/>
    </row>
    <row r="98" spans="1:46" ht="18.95" customHeight="1">
      <c r="A98" s="624" t="s">
        <v>149</v>
      </c>
      <c r="B98" s="540" t="s">
        <v>150</v>
      </c>
      <c r="C98" s="587"/>
      <c r="D98" s="587"/>
      <c r="E98" s="587"/>
      <c r="F98" s="587"/>
      <c r="G98" s="587"/>
      <c r="H98" s="587"/>
      <c r="I98" s="587"/>
      <c r="J98" s="639"/>
    </row>
    <row r="99" spans="1:46" ht="18.95" customHeight="1">
      <c r="A99" s="624" t="s">
        <v>151</v>
      </c>
      <c r="B99" s="547" t="s">
        <v>152</v>
      </c>
      <c r="C99" s="587">
        <v>1</v>
      </c>
      <c r="D99" s="587"/>
      <c r="E99" s="587"/>
      <c r="F99" s="587">
        <v>1</v>
      </c>
      <c r="G99" s="587">
        <v>1</v>
      </c>
      <c r="H99" s="587">
        <v>1</v>
      </c>
      <c r="I99" s="587"/>
      <c r="J99" s="639"/>
    </row>
    <row r="100" spans="1:46" ht="18.95" customHeight="1">
      <c r="A100" s="624" t="s">
        <v>153</v>
      </c>
      <c r="B100" s="547" t="s">
        <v>154</v>
      </c>
      <c r="C100" s="587">
        <v>1</v>
      </c>
      <c r="D100" s="587">
        <v>1</v>
      </c>
      <c r="E100" s="587">
        <v>1</v>
      </c>
      <c r="F100" s="587"/>
      <c r="G100" s="587"/>
      <c r="H100" s="587">
        <v>1</v>
      </c>
      <c r="I100" s="587">
        <v>0</v>
      </c>
      <c r="J100" s="639"/>
    </row>
    <row r="101" spans="1:46" ht="18.95" customHeight="1">
      <c r="A101" s="624" t="s">
        <v>155</v>
      </c>
      <c r="B101" s="540" t="s">
        <v>156</v>
      </c>
      <c r="C101" s="587"/>
      <c r="D101" s="587"/>
      <c r="E101" s="587"/>
      <c r="F101" s="587"/>
      <c r="G101" s="587"/>
      <c r="H101" s="587"/>
      <c r="I101" s="587"/>
      <c r="J101" s="639"/>
    </row>
    <row r="102" spans="1:46" ht="18.95" customHeight="1">
      <c r="A102" s="624" t="s">
        <v>157</v>
      </c>
      <c r="B102" s="547" t="s">
        <v>158</v>
      </c>
      <c r="C102" s="587"/>
      <c r="D102" s="587"/>
      <c r="E102" s="587"/>
      <c r="F102" s="587"/>
      <c r="G102" s="587"/>
      <c r="H102" s="587"/>
      <c r="I102" s="587"/>
      <c r="J102" s="639"/>
    </row>
    <row r="103" spans="1:46" ht="18.95" customHeight="1">
      <c r="A103" s="624" t="s">
        <v>159</v>
      </c>
      <c r="B103" s="547" t="s">
        <v>160</v>
      </c>
      <c r="C103" s="587"/>
      <c r="D103" s="587"/>
      <c r="E103" s="587"/>
      <c r="F103" s="587"/>
      <c r="G103" s="587"/>
      <c r="H103" s="587"/>
      <c r="I103" s="587"/>
      <c r="J103" s="639"/>
    </row>
    <row r="104" spans="1:46" ht="18.95" customHeight="1">
      <c r="A104" s="624" t="s">
        <v>161</v>
      </c>
      <c r="B104" s="540" t="s">
        <v>162</v>
      </c>
      <c r="C104" s="587"/>
      <c r="D104" s="587"/>
      <c r="E104" s="587"/>
      <c r="F104" s="587"/>
      <c r="G104" s="587"/>
      <c r="H104" s="587"/>
      <c r="I104" s="587"/>
      <c r="J104" s="639"/>
    </row>
    <row r="105" spans="1:46" ht="18.95" customHeight="1">
      <c r="A105" s="624" t="s">
        <v>163</v>
      </c>
      <c r="B105" s="547" t="s">
        <v>164</v>
      </c>
      <c r="C105" s="587"/>
      <c r="D105" s="587"/>
      <c r="E105" s="587"/>
      <c r="F105" s="587"/>
      <c r="G105" s="587"/>
      <c r="H105" s="587"/>
      <c r="I105" s="587"/>
      <c r="J105" s="639"/>
    </row>
    <row r="106" spans="1:46" ht="18.95" customHeight="1">
      <c r="A106" s="624" t="s">
        <v>165</v>
      </c>
      <c r="B106" s="547" t="s">
        <v>166</v>
      </c>
      <c r="C106" s="587"/>
      <c r="D106" s="587"/>
      <c r="E106" s="587"/>
      <c r="F106" s="587"/>
      <c r="G106" s="587"/>
      <c r="H106" s="587"/>
      <c r="I106" s="587"/>
      <c r="J106" s="639"/>
    </row>
    <row r="107" spans="1:46" ht="18.95" customHeight="1">
      <c r="A107" s="624" t="s">
        <v>167</v>
      </c>
      <c r="B107" s="540" t="s">
        <v>168</v>
      </c>
      <c r="C107" s="587"/>
      <c r="D107" s="587"/>
      <c r="E107" s="587"/>
      <c r="F107" s="587"/>
      <c r="G107" s="587"/>
      <c r="H107" s="587"/>
      <c r="I107" s="587"/>
      <c r="J107" s="639"/>
    </row>
    <row r="108" spans="1:46" ht="51.75" customHeight="1">
      <c r="A108" s="659" t="s">
        <v>169</v>
      </c>
      <c r="B108" s="547" t="s">
        <v>170</v>
      </c>
      <c r="C108" s="587"/>
      <c r="D108" s="602" t="s">
        <v>82</v>
      </c>
      <c r="E108" s="602" t="s">
        <v>82</v>
      </c>
      <c r="F108" s="602" t="s">
        <v>82</v>
      </c>
      <c r="G108" s="602" t="s">
        <v>82</v>
      </c>
      <c r="H108" s="600"/>
      <c r="I108" s="600"/>
      <c r="J108" s="639"/>
    </row>
    <row r="109" spans="1:46" ht="73.5" customHeight="1">
      <c r="A109" s="659" t="s">
        <v>171</v>
      </c>
      <c r="B109" s="547" t="s">
        <v>172</v>
      </c>
      <c r="C109" s="587">
        <v>7</v>
      </c>
      <c r="D109" s="600">
        <v>3</v>
      </c>
      <c r="E109" s="600">
        <v>3</v>
      </c>
      <c r="F109" s="600">
        <v>4</v>
      </c>
      <c r="G109" s="600">
        <v>4</v>
      </c>
      <c r="H109" s="600">
        <v>7</v>
      </c>
      <c r="I109" s="602" t="s">
        <v>82</v>
      </c>
      <c r="J109" s="639"/>
      <c r="K109" s="595"/>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row>
    <row r="110" spans="1:46" ht="39" customHeight="1">
      <c r="A110" s="661"/>
      <c r="B110" s="662"/>
      <c r="C110" s="662"/>
      <c r="D110" s="662"/>
      <c r="E110" s="662"/>
      <c r="F110" s="662"/>
      <c r="G110" s="662"/>
      <c r="H110" s="662"/>
      <c r="I110" s="663"/>
      <c r="J110" s="639"/>
    </row>
    <row r="111" spans="1:46" ht="19.5" customHeight="1">
      <c r="A111" s="1491" t="s">
        <v>173</v>
      </c>
      <c r="B111" s="1491"/>
      <c r="C111" s="1491"/>
      <c r="D111" s="1491"/>
      <c r="E111" s="1491"/>
      <c r="F111" s="1491"/>
      <c r="G111" s="1491"/>
      <c r="H111" s="1491"/>
      <c r="I111" s="1491"/>
      <c r="J111" s="639"/>
    </row>
    <row r="112" spans="1:46" ht="21.75" customHeight="1">
      <c r="A112" s="1508" t="s">
        <v>174</v>
      </c>
      <c r="B112" s="1508"/>
      <c r="C112" s="1508"/>
      <c r="D112" s="1508"/>
      <c r="E112" s="1508"/>
      <c r="F112" s="1508"/>
      <c r="G112" s="1508"/>
      <c r="H112" s="1508"/>
      <c r="I112" s="1508"/>
    </row>
    <row r="113" spans="1:19" ht="19.5" customHeight="1">
      <c r="A113" s="566"/>
      <c r="B113" s="566"/>
      <c r="C113" s="566"/>
      <c r="D113" s="566"/>
      <c r="E113" s="566"/>
      <c r="G113" s="617"/>
      <c r="H113" s="617"/>
      <c r="I113" s="617"/>
      <c r="L113" s="664"/>
    </row>
    <row r="114" spans="1:19" ht="15.75" customHeight="1">
      <c r="A114" s="1497" t="s">
        <v>40</v>
      </c>
      <c r="B114" s="1497" t="s">
        <v>7</v>
      </c>
      <c r="C114" s="1509" t="s">
        <v>175</v>
      </c>
      <c r="D114" s="1509"/>
      <c r="E114" s="1509"/>
      <c r="F114" s="1509"/>
      <c r="G114" s="1509"/>
      <c r="H114" s="1509"/>
      <c r="I114" s="1509"/>
      <c r="J114" s="1509"/>
      <c r="K114" s="1509"/>
      <c r="L114" s="1509"/>
      <c r="M114" s="665"/>
      <c r="N114" s="665"/>
      <c r="O114" s="665"/>
      <c r="P114" s="665"/>
      <c r="Q114" s="625"/>
      <c r="R114" s="625"/>
      <c r="S114" s="625"/>
    </row>
    <row r="115" spans="1:19" ht="28.5" customHeight="1">
      <c r="A115" s="1497"/>
      <c r="B115" s="1497"/>
      <c r="C115" s="557" t="s">
        <v>176</v>
      </c>
      <c r="D115" s="557" t="s">
        <v>177</v>
      </c>
      <c r="E115" s="557" t="s">
        <v>178</v>
      </c>
      <c r="F115" s="557" t="s">
        <v>179</v>
      </c>
      <c r="G115" s="557" t="s">
        <v>180</v>
      </c>
      <c r="H115" s="557" t="s">
        <v>181</v>
      </c>
      <c r="I115" s="666" t="s">
        <v>182</v>
      </c>
      <c r="J115" s="666" t="s">
        <v>183</v>
      </c>
      <c r="K115" s="666" t="s">
        <v>184</v>
      </c>
      <c r="L115" s="666" t="s">
        <v>185</v>
      </c>
      <c r="M115" s="665"/>
      <c r="N115" s="667"/>
      <c r="O115" s="665"/>
      <c r="P115" s="665"/>
      <c r="Q115" s="625"/>
      <c r="R115" s="625"/>
      <c r="S115" s="625"/>
    </row>
    <row r="116" spans="1:19" s="563" customFormat="1" ht="16.5" customHeight="1">
      <c r="A116" s="557">
        <v>1</v>
      </c>
      <c r="B116" s="557">
        <v>2</v>
      </c>
      <c r="C116" s="557">
        <v>3</v>
      </c>
      <c r="D116" s="557">
        <v>4</v>
      </c>
      <c r="E116" s="557">
        <v>5</v>
      </c>
      <c r="F116" s="557">
        <v>6</v>
      </c>
      <c r="G116" s="557">
        <v>7</v>
      </c>
      <c r="H116" s="557">
        <v>8</v>
      </c>
      <c r="I116" s="557">
        <v>9</v>
      </c>
      <c r="J116" s="620">
        <v>10</v>
      </c>
      <c r="K116" s="557">
        <v>11</v>
      </c>
      <c r="L116" s="557">
        <v>12</v>
      </c>
      <c r="M116" s="574"/>
      <c r="N116" s="574"/>
      <c r="O116" s="574"/>
      <c r="P116" s="574"/>
      <c r="Q116" s="668"/>
      <c r="R116" s="668"/>
      <c r="S116" s="668"/>
    </row>
    <row r="117" spans="1:19" ht="34.5" customHeight="1">
      <c r="A117" s="621" t="s">
        <v>186</v>
      </c>
      <c r="B117" s="540" t="s">
        <v>187</v>
      </c>
      <c r="C117" s="576">
        <f>C119+C120+C121+C122+C123+C124+C125+C126+C127+C128+C129</f>
        <v>0</v>
      </c>
      <c r="D117" s="576">
        <f t="shared" ref="D117:L117" si="3">D119+D120+D121+D122+D123+D124+D125+D126+D127+D128+D129</f>
        <v>1</v>
      </c>
      <c r="E117" s="576">
        <f t="shared" si="3"/>
        <v>2</v>
      </c>
      <c r="F117" s="576">
        <f t="shared" si="3"/>
        <v>2</v>
      </c>
      <c r="G117" s="576">
        <f t="shared" si="3"/>
        <v>0</v>
      </c>
      <c r="H117" s="576">
        <f t="shared" si="3"/>
        <v>0</v>
      </c>
      <c r="I117" s="576">
        <f t="shared" si="3"/>
        <v>1</v>
      </c>
      <c r="J117" s="576">
        <f t="shared" si="3"/>
        <v>1</v>
      </c>
      <c r="K117" s="576">
        <f t="shared" si="3"/>
        <v>0</v>
      </c>
      <c r="L117" s="576">
        <f t="shared" si="3"/>
        <v>0</v>
      </c>
      <c r="M117" s="669">
        <f>C95-C117-D117-E117-F117-G117-H117-I117-J117-K117-L117</f>
        <v>0</v>
      </c>
      <c r="N117" s="670"/>
      <c r="O117" s="671"/>
      <c r="P117" s="671"/>
      <c r="Q117" s="625"/>
      <c r="R117" s="625"/>
      <c r="S117" s="625"/>
    </row>
    <row r="118" spans="1:19" ht="18.75">
      <c r="A118" s="656" t="s">
        <v>146</v>
      </c>
      <c r="B118" s="672"/>
      <c r="C118" s="673"/>
      <c r="D118" s="673"/>
      <c r="E118" s="673"/>
      <c r="F118" s="673"/>
      <c r="G118" s="673"/>
      <c r="H118" s="673"/>
      <c r="I118" s="673"/>
      <c r="J118" s="673"/>
      <c r="K118" s="673"/>
      <c r="L118" s="673"/>
      <c r="M118" s="669"/>
      <c r="N118" s="674"/>
      <c r="O118" s="671"/>
      <c r="P118" s="671"/>
      <c r="Q118" s="625"/>
      <c r="R118" s="625"/>
      <c r="S118" s="625"/>
    </row>
    <row r="119" spans="1:19" ht="18.95" customHeight="1">
      <c r="A119" s="658" t="s">
        <v>147</v>
      </c>
      <c r="B119" s="547" t="s">
        <v>188</v>
      </c>
      <c r="C119" s="587"/>
      <c r="D119" s="587"/>
      <c r="E119" s="587">
        <v>1</v>
      </c>
      <c r="F119" s="587">
        <v>2</v>
      </c>
      <c r="G119" s="587"/>
      <c r="H119" s="587"/>
      <c r="I119" s="587">
        <v>1</v>
      </c>
      <c r="J119" s="587">
        <v>1</v>
      </c>
      <c r="K119" s="587"/>
      <c r="L119" s="587"/>
      <c r="M119" s="669">
        <f t="shared" ref="M119:M129" si="4">C97-C119-D119-E119-F119-G119-H119-I119-J119-K119-L119</f>
        <v>0</v>
      </c>
      <c r="N119" s="674"/>
      <c r="O119" s="665"/>
      <c r="P119" s="665"/>
      <c r="Q119" s="625"/>
      <c r="R119" s="625"/>
      <c r="S119" s="625"/>
    </row>
    <row r="120" spans="1:19" ht="18.95" customHeight="1">
      <c r="A120" s="624" t="s">
        <v>149</v>
      </c>
      <c r="B120" s="540" t="s">
        <v>189</v>
      </c>
      <c r="C120" s="587"/>
      <c r="D120" s="587"/>
      <c r="E120" s="587"/>
      <c r="F120" s="587"/>
      <c r="G120" s="587"/>
      <c r="H120" s="587"/>
      <c r="I120" s="587"/>
      <c r="J120" s="587"/>
      <c r="K120" s="587"/>
      <c r="L120" s="587"/>
      <c r="M120" s="669">
        <f t="shared" si="4"/>
        <v>0</v>
      </c>
      <c r="N120" s="674"/>
      <c r="O120" s="665"/>
      <c r="P120" s="665"/>
      <c r="Q120" s="625"/>
      <c r="R120" s="625"/>
      <c r="S120" s="625"/>
    </row>
    <row r="121" spans="1:19" ht="18.95" customHeight="1">
      <c r="A121" s="624" t="s">
        <v>151</v>
      </c>
      <c r="B121" s="547" t="s">
        <v>190</v>
      </c>
      <c r="C121" s="587"/>
      <c r="D121" s="587">
        <v>1</v>
      </c>
      <c r="E121" s="587"/>
      <c r="F121" s="587"/>
      <c r="G121" s="587"/>
      <c r="H121" s="587"/>
      <c r="I121" s="587"/>
      <c r="J121" s="587"/>
      <c r="K121" s="587"/>
      <c r="L121" s="587"/>
      <c r="M121" s="669">
        <f t="shared" si="4"/>
        <v>0</v>
      </c>
      <c r="N121" s="674"/>
      <c r="O121" s="665"/>
      <c r="P121" s="665"/>
      <c r="Q121" s="625"/>
      <c r="R121" s="625"/>
      <c r="S121" s="625"/>
    </row>
    <row r="122" spans="1:19" ht="18.95" customHeight="1">
      <c r="A122" s="624" t="s">
        <v>153</v>
      </c>
      <c r="B122" s="540" t="s">
        <v>191</v>
      </c>
      <c r="C122" s="587"/>
      <c r="D122" s="587"/>
      <c r="E122" s="587">
        <v>1</v>
      </c>
      <c r="F122" s="587"/>
      <c r="G122" s="587"/>
      <c r="H122" s="587"/>
      <c r="I122" s="587"/>
      <c r="J122" s="587"/>
      <c r="K122" s="587"/>
      <c r="L122" s="587"/>
      <c r="M122" s="669">
        <f t="shared" si="4"/>
        <v>0</v>
      </c>
      <c r="N122" s="674"/>
      <c r="O122" s="665"/>
      <c r="P122" s="665"/>
      <c r="Q122" s="625"/>
      <c r="R122" s="625"/>
      <c r="S122" s="625"/>
    </row>
    <row r="123" spans="1:19" ht="18.95" customHeight="1">
      <c r="A123" s="624" t="s">
        <v>155</v>
      </c>
      <c r="B123" s="547" t="s">
        <v>192</v>
      </c>
      <c r="C123" s="587"/>
      <c r="D123" s="587"/>
      <c r="E123" s="587"/>
      <c r="F123" s="587"/>
      <c r="G123" s="587"/>
      <c r="H123" s="587"/>
      <c r="I123" s="587"/>
      <c r="J123" s="587"/>
      <c r="K123" s="587"/>
      <c r="L123" s="587"/>
      <c r="M123" s="669">
        <f t="shared" si="4"/>
        <v>0</v>
      </c>
      <c r="N123" s="674"/>
      <c r="O123" s="665"/>
      <c r="P123" s="665"/>
      <c r="Q123" s="625"/>
      <c r="R123" s="625"/>
      <c r="S123" s="625"/>
    </row>
    <row r="124" spans="1:19" ht="18.95" customHeight="1">
      <c r="A124" s="624" t="s">
        <v>157</v>
      </c>
      <c r="B124" s="540" t="s">
        <v>193</v>
      </c>
      <c r="C124" s="587"/>
      <c r="D124" s="587"/>
      <c r="E124" s="587"/>
      <c r="F124" s="587"/>
      <c r="G124" s="587"/>
      <c r="H124" s="587"/>
      <c r="I124" s="587"/>
      <c r="J124" s="587"/>
      <c r="K124" s="587"/>
      <c r="L124" s="587"/>
      <c r="M124" s="669">
        <f t="shared" si="4"/>
        <v>0</v>
      </c>
      <c r="N124" s="674"/>
      <c r="O124" s="665"/>
      <c r="P124" s="665"/>
      <c r="Q124" s="625"/>
      <c r="R124" s="625"/>
      <c r="S124" s="625"/>
    </row>
    <row r="125" spans="1:19" ht="18.95" customHeight="1">
      <c r="A125" s="624" t="s">
        <v>159</v>
      </c>
      <c r="B125" s="547" t="s">
        <v>194</v>
      </c>
      <c r="C125" s="587"/>
      <c r="D125" s="587"/>
      <c r="E125" s="587"/>
      <c r="F125" s="587"/>
      <c r="G125" s="587"/>
      <c r="H125" s="587"/>
      <c r="I125" s="587"/>
      <c r="J125" s="587"/>
      <c r="K125" s="587"/>
      <c r="L125" s="587"/>
      <c r="M125" s="669">
        <f t="shared" si="4"/>
        <v>0</v>
      </c>
      <c r="N125" s="674"/>
      <c r="O125" s="665"/>
      <c r="P125" s="665"/>
      <c r="Q125" s="625"/>
      <c r="R125" s="625"/>
      <c r="S125" s="625"/>
    </row>
    <row r="126" spans="1:19" ht="18.95" customHeight="1">
      <c r="A126" s="624" t="s">
        <v>161</v>
      </c>
      <c r="B126" s="540" t="s">
        <v>195</v>
      </c>
      <c r="C126" s="587"/>
      <c r="D126" s="587"/>
      <c r="E126" s="587"/>
      <c r="F126" s="587"/>
      <c r="G126" s="587"/>
      <c r="H126" s="587"/>
      <c r="I126" s="587"/>
      <c r="J126" s="587"/>
      <c r="K126" s="587"/>
      <c r="L126" s="587"/>
      <c r="M126" s="669">
        <f t="shared" si="4"/>
        <v>0</v>
      </c>
      <c r="N126" s="674"/>
      <c r="O126" s="665"/>
      <c r="P126" s="665"/>
      <c r="Q126" s="625"/>
      <c r="R126" s="625"/>
      <c r="S126" s="625"/>
    </row>
    <row r="127" spans="1:19" ht="18.95" customHeight="1">
      <c r="A127" s="624" t="s">
        <v>163</v>
      </c>
      <c r="B127" s="547" t="s">
        <v>196</v>
      </c>
      <c r="C127" s="587"/>
      <c r="D127" s="587"/>
      <c r="E127" s="587"/>
      <c r="F127" s="587"/>
      <c r="G127" s="587"/>
      <c r="H127" s="587"/>
      <c r="I127" s="587"/>
      <c r="J127" s="587"/>
      <c r="K127" s="587"/>
      <c r="L127" s="587"/>
      <c r="M127" s="669">
        <f t="shared" si="4"/>
        <v>0</v>
      </c>
      <c r="N127" s="674"/>
      <c r="O127" s="665"/>
      <c r="P127" s="665"/>
      <c r="Q127" s="625"/>
      <c r="R127" s="625"/>
      <c r="S127" s="625"/>
    </row>
    <row r="128" spans="1:19" ht="18.95" customHeight="1">
      <c r="A128" s="624" t="s">
        <v>165</v>
      </c>
      <c r="B128" s="540" t="s">
        <v>197</v>
      </c>
      <c r="C128" s="587"/>
      <c r="D128" s="587"/>
      <c r="E128" s="587"/>
      <c r="F128" s="587"/>
      <c r="G128" s="587"/>
      <c r="H128" s="587"/>
      <c r="I128" s="587"/>
      <c r="J128" s="587"/>
      <c r="K128" s="587"/>
      <c r="L128" s="587"/>
      <c r="M128" s="669">
        <f t="shared" si="4"/>
        <v>0</v>
      </c>
      <c r="N128" s="674"/>
      <c r="O128" s="665"/>
      <c r="P128" s="665"/>
      <c r="Q128" s="625"/>
      <c r="R128" s="625"/>
      <c r="S128" s="625"/>
    </row>
    <row r="129" spans="1:20" ht="18.95" customHeight="1">
      <c r="A129" s="624" t="s">
        <v>167</v>
      </c>
      <c r="B129" s="547" t="s">
        <v>198</v>
      </c>
      <c r="C129" s="587"/>
      <c r="D129" s="587"/>
      <c r="E129" s="587"/>
      <c r="F129" s="587"/>
      <c r="G129" s="587"/>
      <c r="H129" s="587"/>
      <c r="I129" s="587"/>
      <c r="J129" s="587"/>
      <c r="K129" s="587"/>
      <c r="L129" s="587"/>
      <c r="M129" s="669">
        <f t="shared" si="4"/>
        <v>0</v>
      </c>
      <c r="N129" s="674"/>
      <c r="O129" s="665"/>
      <c r="P129" s="665"/>
      <c r="Q129" s="625"/>
      <c r="R129" s="625"/>
      <c r="S129" s="625"/>
    </row>
    <row r="130" spans="1:20" ht="27.75" customHeight="1">
      <c r="A130" s="536"/>
      <c r="B130" s="536"/>
      <c r="C130" s="536"/>
      <c r="D130" s="536"/>
      <c r="E130" s="536"/>
      <c r="F130" s="536"/>
      <c r="G130" s="536"/>
      <c r="H130" s="536"/>
      <c r="I130" s="536"/>
      <c r="J130" s="536"/>
      <c r="K130" s="536"/>
      <c r="L130" s="536"/>
      <c r="M130" s="536"/>
      <c r="N130" s="536"/>
      <c r="O130" s="536"/>
      <c r="P130" s="536"/>
    </row>
    <row r="131" spans="1:20" ht="23.25" customHeight="1">
      <c r="A131" s="1506" t="s">
        <v>199</v>
      </c>
      <c r="B131" s="1506"/>
      <c r="C131" s="1506"/>
      <c r="D131" s="1506"/>
      <c r="E131" s="1506"/>
      <c r="F131" s="1506"/>
      <c r="G131" s="1506"/>
      <c r="H131" s="1506"/>
      <c r="I131" s="1506"/>
      <c r="J131" s="1506"/>
      <c r="K131" s="1506"/>
      <c r="L131" s="1506"/>
      <c r="M131" s="1506"/>
      <c r="N131" s="536"/>
      <c r="O131" s="536"/>
      <c r="P131" s="536"/>
    </row>
    <row r="132" spans="1:20" ht="22.5" customHeight="1">
      <c r="A132" s="1502" t="s">
        <v>174</v>
      </c>
      <c r="B132" s="1502"/>
      <c r="C132" s="1502"/>
      <c r="D132" s="1502"/>
      <c r="E132" s="1502"/>
      <c r="F132" s="1502"/>
      <c r="G132" s="1502"/>
      <c r="H132" s="1502"/>
      <c r="I132" s="1502"/>
      <c r="J132" s="1502"/>
      <c r="K132" s="1502"/>
      <c r="L132" s="1502"/>
      <c r="M132" s="675"/>
      <c r="N132" s="675"/>
      <c r="O132" s="675"/>
      <c r="P132" s="675"/>
    </row>
    <row r="133" spans="1:20" ht="15" customHeight="1">
      <c r="A133" s="675"/>
      <c r="B133" s="675"/>
      <c r="C133" s="675"/>
      <c r="D133" s="675"/>
      <c r="E133" s="675"/>
      <c r="F133" s="675"/>
      <c r="G133" s="675"/>
      <c r="H133" s="675"/>
      <c r="I133" s="675"/>
      <c r="J133" s="1503"/>
      <c r="K133" s="1503"/>
      <c r="L133" s="1503"/>
      <c r="M133" s="1503"/>
      <c r="N133" s="1503"/>
      <c r="O133" s="1503"/>
      <c r="P133" s="1503"/>
    </row>
    <row r="134" spans="1:20" ht="33.75" customHeight="1">
      <c r="A134" s="1497" t="s">
        <v>40</v>
      </c>
      <c r="B134" s="1497" t="s">
        <v>7</v>
      </c>
      <c r="C134" s="1497" t="s">
        <v>200</v>
      </c>
      <c r="D134" s="1504" t="s">
        <v>201</v>
      </c>
      <c r="E134" s="1504"/>
      <c r="F134" s="1504"/>
      <c r="G134" s="1504"/>
      <c r="H134" s="1504"/>
      <c r="I134" s="1504"/>
      <c r="J134" s="1505" t="s">
        <v>202</v>
      </c>
      <c r="K134" s="1504" t="s">
        <v>203</v>
      </c>
      <c r="L134" s="1504"/>
      <c r="M134" s="1504"/>
      <c r="N134" s="1504"/>
      <c r="O134" s="1504"/>
      <c r="P134" s="1504"/>
    </row>
    <row r="135" spans="1:20" ht="61.15" customHeight="1">
      <c r="A135" s="1497"/>
      <c r="B135" s="1497"/>
      <c r="C135" s="1497"/>
      <c r="D135" s="557" t="s">
        <v>204</v>
      </c>
      <c r="E135" s="557" t="s">
        <v>205</v>
      </c>
      <c r="F135" s="557" t="s">
        <v>206</v>
      </c>
      <c r="G135" s="557" t="s">
        <v>207</v>
      </c>
      <c r="H135" s="557" t="s">
        <v>208</v>
      </c>
      <c r="I135" s="557" t="s">
        <v>209</v>
      </c>
      <c r="J135" s="1505"/>
      <c r="K135" s="557" t="s">
        <v>204</v>
      </c>
      <c r="L135" s="557" t="s">
        <v>205</v>
      </c>
      <c r="M135" s="557" t="s">
        <v>206</v>
      </c>
      <c r="N135" s="557" t="s">
        <v>207</v>
      </c>
      <c r="O135" s="557" t="s">
        <v>208</v>
      </c>
      <c r="P135" s="557" t="s">
        <v>209</v>
      </c>
    </row>
    <row r="136" spans="1:20" s="563" customFormat="1" ht="15.75" customHeight="1">
      <c r="A136" s="557">
        <v>1</v>
      </c>
      <c r="B136" s="557">
        <v>2</v>
      </c>
      <c r="C136" s="557">
        <v>3</v>
      </c>
      <c r="D136" s="557">
        <v>4</v>
      </c>
      <c r="E136" s="557">
        <v>5</v>
      </c>
      <c r="F136" s="557">
        <v>6</v>
      </c>
      <c r="G136" s="557">
        <v>7</v>
      </c>
      <c r="H136" s="557">
        <v>8</v>
      </c>
      <c r="I136" s="557">
        <v>9</v>
      </c>
      <c r="J136" s="620">
        <v>10</v>
      </c>
      <c r="K136" s="557">
        <v>11</v>
      </c>
      <c r="L136" s="557">
        <v>12</v>
      </c>
      <c r="M136" s="557">
        <v>13</v>
      </c>
      <c r="N136" s="557">
        <v>14</v>
      </c>
      <c r="O136" s="557">
        <v>15</v>
      </c>
      <c r="P136" s="557">
        <v>16</v>
      </c>
    </row>
    <row r="137" spans="1:20" ht="18.95" customHeight="1">
      <c r="A137" s="564" t="s">
        <v>210</v>
      </c>
      <c r="B137" s="540" t="s">
        <v>211</v>
      </c>
      <c r="C137" s="576">
        <f>D137+E137+F137+G137+H137+I137</f>
        <v>7</v>
      </c>
      <c r="D137" s="587">
        <v>0</v>
      </c>
      <c r="E137" s="587">
        <v>0</v>
      </c>
      <c r="F137" s="587">
        <v>1</v>
      </c>
      <c r="G137" s="587">
        <v>2</v>
      </c>
      <c r="H137" s="587">
        <v>0</v>
      </c>
      <c r="I137" s="587">
        <v>4</v>
      </c>
      <c r="J137" s="676">
        <v>7</v>
      </c>
      <c r="K137" s="587">
        <v>0</v>
      </c>
      <c r="L137" s="587">
        <v>1</v>
      </c>
      <c r="M137" s="587">
        <v>3</v>
      </c>
      <c r="N137" s="587"/>
      <c r="O137" s="587">
        <v>1</v>
      </c>
      <c r="P137" s="587">
        <v>2</v>
      </c>
      <c r="Q137" s="677">
        <f>J137-K137-L137-M137-N137-O137-P137</f>
        <v>0</v>
      </c>
      <c r="R137" s="625"/>
      <c r="S137" s="625"/>
      <c r="T137" s="625"/>
    </row>
    <row r="138" spans="1:20" ht="18.95" customHeight="1">
      <c r="A138" s="678"/>
      <c r="B138" s="679"/>
      <c r="C138" s="680">
        <f>C95-C137</f>
        <v>0</v>
      </c>
      <c r="D138" s="681"/>
      <c r="E138" s="681"/>
      <c r="F138" s="681"/>
      <c r="G138" s="681"/>
      <c r="H138" s="681"/>
      <c r="I138" s="681"/>
      <c r="J138" s="681"/>
      <c r="K138" s="681"/>
      <c r="L138" s="681"/>
      <c r="M138" s="681"/>
      <c r="N138" s="681"/>
      <c r="O138" s="681"/>
      <c r="P138" s="681"/>
    </row>
    <row r="139" spans="1:20" ht="15">
      <c r="A139" s="682"/>
      <c r="B139" s="682"/>
      <c r="C139" s="682"/>
      <c r="D139" s="682"/>
      <c r="E139" s="682"/>
      <c r="F139" s="682"/>
      <c r="G139" s="682"/>
      <c r="H139" s="682"/>
      <c r="I139" s="682"/>
      <c r="J139" s="682"/>
      <c r="K139" s="682"/>
      <c r="L139" s="682"/>
      <c r="M139" s="682"/>
      <c r="N139" s="682"/>
      <c r="O139" s="682"/>
      <c r="P139" s="682"/>
    </row>
    <row r="140" spans="1:20" ht="24.75" customHeight="1">
      <c r="A140" s="1495" t="s">
        <v>212</v>
      </c>
      <c r="B140" s="1495"/>
      <c r="C140" s="1495"/>
      <c r="D140" s="1495"/>
      <c r="E140" s="1495"/>
      <c r="F140" s="1495"/>
      <c r="G140" s="1495"/>
      <c r="H140" s="1495"/>
      <c r="I140" s="536"/>
      <c r="J140" s="536"/>
      <c r="K140" s="536"/>
      <c r="L140" s="536"/>
      <c r="M140" s="536"/>
      <c r="N140" s="536"/>
      <c r="O140" s="536"/>
      <c r="P140" s="536"/>
    </row>
    <row r="141" spans="1:20" ht="17.100000000000001" customHeight="1">
      <c r="A141" s="1496"/>
      <c r="B141" s="1496"/>
      <c r="C141" s="1496"/>
      <c r="D141" s="1496"/>
      <c r="E141" s="1496"/>
      <c r="F141" s="1496"/>
      <c r="G141" s="536"/>
      <c r="H141" s="536"/>
      <c r="I141" s="536"/>
      <c r="J141" s="536"/>
      <c r="K141" s="536"/>
      <c r="L141" s="536"/>
      <c r="M141" s="536"/>
      <c r="N141" s="536"/>
      <c r="O141" s="536"/>
      <c r="P141" s="536"/>
    </row>
    <row r="142" spans="1:20" ht="29.45" customHeight="1">
      <c r="A142" s="1497" t="s">
        <v>40</v>
      </c>
      <c r="B142" s="1497" t="s">
        <v>7</v>
      </c>
      <c r="C142" s="1497" t="s">
        <v>213</v>
      </c>
      <c r="D142" s="1498" t="s">
        <v>214</v>
      </c>
      <c r="E142" s="1499"/>
      <c r="F142" s="1499"/>
      <c r="G142" s="1500"/>
      <c r="H142" s="1501" t="s">
        <v>215</v>
      </c>
      <c r="I142" s="536"/>
      <c r="J142" s="536"/>
      <c r="K142" s="536"/>
      <c r="L142" s="536"/>
      <c r="M142" s="536"/>
      <c r="N142" s="536"/>
      <c r="O142" s="536"/>
      <c r="P142" s="536"/>
    </row>
    <row r="143" spans="1:20" ht="81" customHeight="1">
      <c r="A143" s="1497"/>
      <c r="B143" s="1497"/>
      <c r="C143" s="1497"/>
      <c r="D143" s="683" t="s">
        <v>216</v>
      </c>
      <c r="E143" s="683" t="s">
        <v>217</v>
      </c>
      <c r="F143" s="683" t="s">
        <v>218</v>
      </c>
      <c r="G143" s="666" t="s">
        <v>219</v>
      </c>
      <c r="H143" s="1501"/>
      <c r="I143" s="536"/>
      <c r="J143" s="536"/>
      <c r="K143" s="536"/>
      <c r="L143" s="536"/>
      <c r="M143" s="536"/>
      <c r="N143" s="536"/>
      <c r="O143" s="536"/>
      <c r="P143" s="536"/>
    </row>
    <row r="144" spans="1:20" s="563" customFormat="1" ht="21" customHeight="1">
      <c r="A144" s="557">
        <v>1</v>
      </c>
      <c r="B144" s="557">
        <v>2</v>
      </c>
      <c r="C144" s="557">
        <v>3</v>
      </c>
      <c r="D144" s="557">
        <v>4</v>
      </c>
      <c r="E144" s="557">
        <v>5</v>
      </c>
      <c r="F144" s="557">
        <v>6</v>
      </c>
      <c r="G144" s="557">
        <v>7</v>
      </c>
      <c r="H144" s="557">
        <v>8</v>
      </c>
      <c r="I144" s="560"/>
      <c r="J144" s="561"/>
      <c r="K144" s="560"/>
      <c r="L144" s="560"/>
      <c r="M144" s="560"/>
      <c r="N144" s="560"/>
      <c r="O144" s="560"/>
      <c r="P144" s="560"/>
      <c r="Q144" s="562"/>
    </row>
    <row r="145" spans="1:17" ht="18.75" customHeight="1">
      <c r="A145" s="621" t="s">
        <v>220</v>
      </c>
      <c r="B145" s="540" t="s">
        <v>221</v>
      </c>
      <c r="C145" s="576">
        <f>D145+E145+F145+G145</f>
        <v>688</v>
      </c>
      <c r="D145" s="587"/>
      <c r="E145" s="587">
        <v>688</v>
      </c>
      <c r="F145" s="587"/>
      <c r="G145" s="587"/>
      <c r="H145" s="587"/>
      <c r="I145" s="684"/>
      <c r="J145" s="684"/>
      <c r="K145" s="684"/>
      <c r="L145" s="684"/>
      <c r="M145" s="684"/>
      <c r="N145" s="684"/>
      <c r="O145" s="684"/>
      <c r="P145" s="684"/>
      <c r="Q145" s="559"/>
    </row>
    <row r="146" spans="1:17" ht="51.75" customHeight="1">
      <c r="A146" s="685" t="s">
        <v>222</v>
      </c>
      <c r="B146" s="547" t="s">
        <v>223</v>
      </c>
      <c r="C146" s="576">
        <f>D146+E146+F146+G146</f>
        <v>688</v>
      </c>
      <c r="D146" s="587"/>
      <c r="E146" s="587">
        <v>688</v>
      </c>
      <c r="F146" s="587"/>
      <c r="G146" s="587"/>
      <c r="H146" s="587"/>
      <c r="I146" s="684"/>
      <c r="J146" s="684"/>
      <c r="K146" s="684"/>
      <c r="L146" s="684"/>
      <c r="M146" s="684"/>
      <c r="N146" s="684"/>
      <c r="O146" s="684"/>
      <c r="P146" s="684"/>
      <c r="Q146" s="559"/>
    </row>
    <row r="147" spans="1:17" ht="78.75">
      <c r="A147" s="658" t="s">
        <v>224</v>
      </c>
      <c r="B147" s="686" t="s">
        <v>225</v>
      </c>
      <c r="C147" s="687">
        <v>477</v>
      </c>
      <c r="D147" s="688" t="s">
        <v>82</v>
      </c>
      <c r="E147" s="688" t="s">
        <v>82</v>
      </c>
      <c r="F147" s="688" t="s">
        <v>82</v>
      </c>
      <c r="G147" s="688" t="s">
        <v>82</v>
      </c>
      <c r="H147" s="689" t="s">
        <v>82</v>
      </c>
      <c r="I147" s="536"/>
      <c r="J147" s="574" t="s">
        <v>226</v>
      </c>
      <c r="K147" s="574" t="s">
        <v>227</v>
      </c>
      <c r="L147" s="536"/>
      <c r="M147" s="536"/>
      <c r="N147" s="536"/>
      <c r="O147" s="536"/>
      <c r="P147" s="536"/>
    </row>
    <row r="148" spans="1:17" ht="63" customHeight="1">
      <c r="A148" s="624" t="s">
        <v>228</v>
      </c>
      <c r="B148" s="540" t="s">
        <v>229</v>
      </c>
      <c r="C148" s="687">
        <v>0</v>
      </c>
      <c r="D148" s="688" t="s">
        <v>82</v>
      </c>
      <c r="E148" s="688" t="s">
        <v>82</v>
      </c>
      <c r="F148" s="688" t="s">
        <v>82</v>
      </c>
      <c r="G148" s="688" t="s">
        <v>82</v>
      </c>
      <c r="H148" s="688" t="s">
        <v>82</v>
      </c>
      <c r="I148" s="536"/>
      <c r="J148" s="690">
        <f>G35</f>
        <v>4</v>
      </c>
      <c r="K148" s="690">
        <f>H35</f>
        <v>3</v>
      </c>
      <c r="L148" s="536"/>
      <c r="M148" s="536"/>
      <c r="N148" s="536"/>
      <c r="O148" s="536"/>
      <c r="P148" s="536"/>
    </row>
    <row r="149" spans="1:17" ht="37.5" customHeight="1">
      <c r="A149" s="621" t="s">
        <v>230</v>
      </c>
      <c r="B149" s="547" t="s">
        <v>231</v>
      </c>
      <c r="C149" s="687">
        <v>332</v>
      </c>
      <c r="D149" s="688" t="s">
        <v>82</v>
      </c>
      <c r="E149" s="688" t="s">
        <v>82</v>
      </c>
      <c r="F149" s="688" t="s">
        <v>82</v>
      </c>
      <c r="G149" s="688" t="s">
        <v>82</v>
      </c>
      <c r="H149" s="688" t="s">
        <v>82</v>
      </c>
      <c r="I149" s="536"/>
      <c r="J149" s="536"/>
      <c r="K149" s="536"/>
      <c r="L149" s="536"/>
      <c r="M149" s="536"/>
      <c r="N149" s="536"/>
      <c r="O149" s="536"/>
      <c r="P149" s="536"/>
    </row>
    <row r="150" spans="1:17" ht="15">
      <c r="A150" s="691"/>
      <c r="B150" s="692"/>
      <c r="C150" s="693"/>
      <c r="D150" s="694"/>
      <c r="E150" s="694"/>
      <c r="F150" s="694"/>
      <c r="G150" s="536"/>
      <c r="H150" s="536"/>
      <c r="I150" s="536"/>
      <c r="J150" s="536"/>
      <c r="K150" s="536"/>
      <c r="L150" s="536"/>
      <c r="M150" s="536"/>
      <c r="N150" s="536"/>
      <c r="O150" s="536"/>
      <c r="P150" s="536"/>
    </row>
    <row r="151" spans="1:17" ht="48" customHeight="1">
      <c r="A151" s="1493" t="s">
        <v>232</v>
      </c>
      <c r="B151" s="1493"/>
      <c r="C151" s="1493"/>
      <c r="D151" s="1494"/>
      <c r="E151" s="1494"/>
      <c r="F151" s="695"/>
      <c r="G151" s="536"/>
      <c r="H151" s="536"/>
      <c r="I151" s="536"/>
      <c r="J151" s="536"/>
      <c r="K151" s="536"/>
      <c r="L151" s="536"/>
      <c r="M151" s="536"/>
      <c r="N151" s="536"/>
      <c r="O151" s="536"/>
      <c r="P151" s="536"/>
    </row>
    <row r="152" spans="1:17" ht="28.5" customHeight="1">
      <c r="A152" s="627" t="s">
        <v>40</v>
      </c>
      <c r="B152" s="557" t="s">
        <v>7</v>
      </c>
      <c r="C152" s="696" t="s">
        <v>233</v>
      </c>
      <c r="D152" s="697"/>
      <c r="E152" s="697"/>
      <c r="F152" s="698"/>
      <c r="G152" s="536"/>
      <c r="H152" s="536"/>
      <c r="I152" s="536"/>
      <c r="J152" s="536"/>
      <c r="K152" s="536"/>
      <c r="L152" s="536"/>
      <c r="M152" s="536"/>
      <c r="N152" s="536"/>
      <c r="O152" s="536"/>
      <c r="P152" s="699"/>
    </row>
    <row r="153" spans="1:17" ht="17.100000000000001" customHeight="1">
      <c r="A153" s="700">
        <v>1</v>
      </c>
      <c r="B153" s="701">
        <v>2</v>
      </c>
      <c r="C153" s="702">
        <v>3</v>
      </c>
      <c r="D153" s="697"/>
      <c r="E153" s="697"/>
      <c r="F153" s="698"/>
      <c r="G153" s="536"/>
      <c r="H153" s="536"/>
      <c r="I153" s="536"/>
      <c r="J153" s="536"/>
      <c r="K153" s="536"/>
      <c r="L153" s="536"/>
      <c r="M153" s="536"/>
      <c r="N153" s="536"/>
      <c r="O153" s="536"/>
      <c r="P153" s="699"/>
    </row>
    <row r="154" spans="1:17" ht="20.100000000000001" customHeight="1">
      <c r="A154" s="703" t="s">
        <v>234</v>
      </c>
      <c r="B154" s="704" t="s">
        <v>235</v>
      </c>
      <c r="C154" s="705">
        <v>0</v>
      </c>
      <c r="D154" s="706"/>
      <c r="E154" s="695"/>
      <c r="F154" s="536"/>
      <c r="G154" s="536"/>
      <c r="H154" s="536"/>
      <c r="I154" s="536"/>
      <c r="J154" s="536"/>
      <c r="K154" s="536"/>
      <c r="L154" s="536"/>
      <c r="M154" s="536"/>
      <c r="N154" s="536"/>
      <c r="O154" s="707"/>
    </row>
    <row r="155" spans="1:17" ht="20.100000000000001" customHeight="1">
      <c r="A155" s="708" t="s">
        <v>236</v>
      </c>
      <c r="B155" s="547" t="s">
        <v>237</v>
      </c>
      <c r="C155" s="705">
        <v>0</v>
      </c>
      <c r="D155" s="706"/>
      <c r="E155" s="695"/>
      <c r="F155" s="536"/>
      <c r="G155" s="536"/>
      <c r="H155" s="536"/>
      <c r="I155" s="536"/>
      <c r="J155" s="536"/>
      <c r="K155" s="536"/>
      <c r="L155" s="536"/>
      <c r="M155" s="536"/>
      <c r="N155" s="536"/>
      <c r="O155" s="707"/>
    </row>
    <row r="156" spans="1:17" ht="20.100000000000001" customHeight="1">
      <c r="A156" s="708" t="s">
        <v>238</v>
      </c>
      <c r="B156" s="547" t="s">
        <v>239</v>
      </c>
      <c r="C156" s="705">
        <v>0</v>
      </c>
      <c r="D156" s="706"/>
      <c r="E156" s="695"/>
      <c r="F156" s="536"/>
      <c r="G156" s="536"/>
      <c r="H156" s="536"/>
      <c r="I156" s="536"/>
      <c r="J156" s="536"/>
      <c r="K156" s="536"/>
      <c r="L156" s="536"/>
      <c r="M156" s="536"/>
      <c r="N156" s="536"/>
      <c r="O156" s="707"/>
    </row>
    <row r="157" spans="1:17" ht="20.100000000000001" customHeight="1">
      <c r="A157" s="708" t="s">
        <v>240</v>
      </c>
      <c r="B157" s="547" t="s">
        <v>241</v>
      </c>
      <c r="C157" s="705">
        <v>0</v>
      </c>
      <c r="D157" s="706"/>
      <c r="E157" s="695"/>
      <c r="F157" s="536"/>
      <c r="G157" s="536"/>
      <c r="H157" s="536"/>
      <c r="I157" s="536"/>
      <c r="J157" s="536"/>
      <c r="K157" s="536"/>
      <c r="L157" s="536"/>
      <c r="M157" s="536"/>
      <c r="N157" s="536"/>
      <c r="O157" s="536"/>
    </row>
    <row r="158" spans="1:17" ht="20.100000000000001" customHeight="1">
      <c r="A158" s="708" t="s">
        <v>242</v>
      </c>
      <c r="B158" s="547" t="s">
        <v>243</v>
      </c>
      <c r="C158" s="705">
        <v>1</v>
      </c>
      <c r="D158" s="706"/>
      <c r="E158" s="536"/>
      <c r="F158" s="536"/>
      <c r="G158" s="536"/>
      <c r="H158" s="536"/>
      <c r="I158" s="536"/>
      <c r="J158" s="536"/>
      <c r="K158" s="536"/>
      <c r="L158" s="536"/>
      <c r="M158" s="536"/>
      <c r="N158" s="536"/>
      <c r="O158" s="536"/>
    </row>
    <row r="159" spans="1:17" ht="36.75" customHeight="1">
      <c r="A159" s="536"/>
      <c r="B159" s="536"/>
      <c r="C159" s="536"/>
      <c r="D159" s="536"/>
      <c r="E159" s="536"/>
      <c r="F159" s="536"/>
      <c r="G159" s="536"/>
      <c r="H159" s="536"/>
      <c r="I159" s="536"/>
      <c r="J159" s="536"/>
      <c r="K159" s="536"/>
      <c r="L159" s="536"/>
      <c r="M159" s="536"/>
      <c r="N159" s="536"/>
      <c r="O159" s="536"/>
      <c r="P159" s="536"/>
    </row>
    <row r="160" spans="1:17" ht="45.75" customHeight="1">
      <c r="A160" s="1491" t="s">
        <v>244</v>
      </c>
      <c r="B160" s="1491"/>
      <c r="C160" s="1491"/>
      <c r="D160" s="536"/>
      <c r="E160" s="536"/>
      <c r="F160" s="536"/>
      <c r="G160" s="536"/>
      <c r="H160" s="536"/>
      <c r="I160" s="536"/>
      <c r="J160" s="536"/>
      <c r="K160" s="536"/>
      <c r="L160" s="536"/>
      <c r="M160" s="536"/>
      <c r="N160" s="536"/>
      <c r="O160" s="536"/>
      <c r="P160" s="536"/>
    </row>
    <row r="161" spans="1:46" ht="15.75" customHeight="1">
      <c r="A161" s="1490"/>
      <c r="B161" s="1490"/>
      <c r="C161" s="1490"/>
      <c r="D161" s="536"/>
      <c r="E161" s="536"/>
      <c r="F161" s="536"/>
      <c r="G161" s="536"/>
      <c r="H161" s="536"/>
      <c r="I161" s="536"/>
      <c r="J161" s="536"/>
      <c r="K161" s="536"/>
      <c r="L161" s="536"/>
      <c r="M161" s="536"/>
      <c r="N161" s="536"/>
      <c r="O161" s="536"/>
      <c r="P161" s="536"/>
    </row>
    <row r="162" spans="1:46" ht="27" customHeight="1">
      <c r="A162" s="627" t="s">
        <v>40</v>
      </c>
      <c r="B162" s="627" t="s">
        <v>7</v>
      </c>
      <c r="C162" s="628" t="s">
        <v>117</v>
      </c>
      <c r="D162" s="536"/>
      <c r="E162" s="536"/>
      <c r="F162" s="536"/>
      <c r="G162" s="536"/>
      <c r="H162" s="536"/>
      <c r="I162" s="536"/>
      <c r="J162" s="536"/>
      <c r="K162" s="536"/>
      <c r="L162" s="536"/>
      <c r="M162" s="536"/>
      <c r="N162" s="536"/>
      <c r="O162" s="536"/>
      <c r="P162" s="536"/>
    </row>
    <row r="163" spans="1:46" ht="18.95" customHeight="1">
      <c r="A163" s="709">
        <v>1</v>
      </c>
      <c r="B163" s="709">
        <v>2</v>
      </c>
      <c r="C163" s="710">
        <v>3</v>
      </c>
      <c r="D163" s="536"/>
      <c r="E163" s="536"/>
      <c r="F163" s="536"/>
      <c r="G163" s="536"/>
      <c r="H163" s="536"/>
      <c r="I163" s="536"/>
      <c r="J163" s="536"/>
      <c r="K163" s="536"/>
      <c r="L163" s="536"/>
      <c r="M163" s="536"/>
      <c r="N163" s="536"/>
      <c r="O163" s="536"/>
      <c r="P163" s="711"/>
    </row>
    <row r="164" spans="1:46" ht="17.100000000000001" customHeight="1">
      <c r="A164" s="621" t="s">
        <v>245</v>
      </c>
      <c r="B164" s="712" t="s">
        <v>246</v>
      </c>
      <c r="C164" s="705">
        <v>0</v>
      </c>
      <c r="D164" s="536"/>
      <c r="E164" s="536"/>
      <c r="F164" s="536"/>
      <c r="G164" s="536"/>
      <c r="H164" s="536"/>
      <c r="I164" s="536"/>
      <c r="J164" s="536"/>
      <c r="K164" s="536"/>
      <c r="L164" s="536"/>
      <c r="M164" s="536"/>
      <c r="N164" s="536"/>
      <c r="O164" s="711"/>
    </row>
    <row r="165" spans="1:46" ht="17.100000000000001" customHeight="1">
      <c r="A165" s="621" t="s">
        <v>247</v>
      </c>
      <c r="B165" s="712" t="s">
        <v>248</v>
      </c>
      <c r="C165" s="705">
        <v>0</v>
      </c>
      <c r="D165" s="536"/>
      <c r="E165" s="536"/>
      <c r="F165" s="536"/>
      <c r="G165" s="536"/>
      <c r="H165" s="536"/>
      <c r="I165" s="536"/>
      <c r="J165" s="536"/>
      <c r="K165" s="536"/>
      <c r="L165" s="536"/>
      <c r="M165" s="536"/>
      <c r="N165" s="536"/>
      <c r="O165" s="711"/>
    </row>
    <row r="166" spans="1:46" ht="17.100000000000001" customHeight="1">
      <c r="A166" s="713" t="s">
        <v>249</v>
      </c>
      <c r="B166" s="714" t="s">
        <v>250</v>
      </c>
      <c r="C166" s="705">
        <v>1</v>
      </c>
      <c r="D166" s="536"/>
      <c r="E166" s="536"/>
      <c r="F166" s="536"/>
      <c r="G166" s="536"/>
      <c r="H166" s="536"/>
      <c r="I166" s="536"/>
      <c r="J166" s="536"/>
      <c r="K166" s="536"/>
      <c r="L166" s="536"/>
      <c r="M166" s="536"/>
      <c r="N166" s="536"/>
      <c r="O166" s="711"/>
    </row>
    <row r="167" spans="1:46" ht="17.100000000000001" customHeight="1">
      <c r="A167" s="621" t="s">
        <v>251</v>
      </c>
      <c r="B167" s="712" t="s">
        <v>252</v>
      </c>
      <c r="C167" s="705">
        <v>1</v>
      </c>
      <c r="D167" s="536"/>
      <c r="E167" s="536"/>
      <c r="F167" s="536"/>
      <c r="G167" s="536"/>
      <c r="H167" s="536"/>
      <c r="I167" s="536"/>
      <c r="J167" s="536"/>
      <c r="K167" s="536"/>
      <c r="L167" s="536"/>
      <c r="M167" s="536"/>
      <c r="N167" s="536"/>
      <c r="O167" s="711"/>
    </row>
    <row r="168" spans="1:46" ht="17.100000000000001" customHeight="1">
      <c r="A168" s="621" t="s">
        <v>253</v>
      </c>
      <c r="B168" s="712" t="s">
        <v>254</v>
      </c>
      <c r="C168" s="705">
        <v>1</v>
      </c>
      <c r="D168" s="536"/>
      <c r="E168" s="536"/>
      <c r="F168" s="536"/>
      <c r="G168" s="536"/>
      <c r="H168" s="536"/>
      <c r="I168" s="536"/>
      <c r="J168" s="536"/>
      <c r="K168" s="536"/>
      <c r="L168" s="536"/>
      <c r="M168" s="536"/>
      <c r="N168" s="536"/>
      <c r="O168" s="711"/>
    </row>
    <row r="169" spans="1:46" ht="17.100000000000001" customHeight="1">
      <c r="A169" s="621" t="s">
        <v>255</v>
      </c>
      <c r="B169" s="714" t="s">
        <v>256</v>
      </c>
      <c r="C169" s="705">
        <v>1</v>
      </c>
      <c r="D169" s="536"/>
      <c r="E169" s="536"/>
      <c r="F169" s="536"/>
      <c r="G169" s="536"/>
      <c r="H169" s="536"/>
      <c r="I169" s="536"/>
      <c r="J169" s="536"/>
      <c r="K169" s="536"/>
      <c r="L169" s="536"/>
      <c r="M169" s="536"/>
      <c r="N169" s="536"/>
      <c r="O169" s="536"/>
    </row>
    <row r="170" spans="1:46" ht="17.100000000000001" customHeight="1">
      <c r="A170" s="713" t="s">
        <v>257</v>
      </c>
      <c r="B170" s="712" t="s">
        <v>258</v>
      </c>
      <c r="C170" s="705">
        <v>1</v>
      </c>
      <c r="D170" s="536"/>
      <c r="E170" s="536"/>
      <c r="F170" s="536"/>
      <c r="G170" s="536"/>
      <c r="H170" s="536"/>
      <c r="I170" s="536"/>
      <c r="J170" s="536"/>
      <c r="K170" s="536"/>
      <c r="L170" s="536"/>
      <c r="M170" s="536"/>
      <c r="N170" s="536"/>
    </row>
    <row r="171" spans="1:46" ht="17.100000000000001" customHeight="1">
      <c r="A171" s="715" t="s">
        <v>259</v>
      </c>
      <c r="B171" s="712"/>
      <c r="C171" s="705"/>
      <c r="D171" s="716"/>
      <c r="E171" s="536"/>
      <c r="F171" s="536"/>
      <c r="G171" s="536"/>
      <c r="H171" s="536"/>
      <c r="I171" s="536"/>
      <c r="J171" s="536"/>
      <c r="K171" s="536"/>
      <c r="L171" s="536"/>
      <c r="M171" s="536"/>
      <c r="N171" s="536"/>
    </row>
    <row r="172" spans="1:46" ht="17.100000000000001" customHeight="1">
      <c r="A172" s="713" t="s">
        <v>260</v>
      </c>
      <c r="B172" s="714" t="s">
        <v>261</v>
      </c>
      <c r="C172" s="705">
        <v>0</v>
      </c>
      <c r="D172" s="536"/>
      <c r="E172" s="536"/>
      <c r="F172" s="536"/>
      <c r="G172" s="536"/>
      <c r="H172" s="536"/>
      <c r="I172" s="536"/>
      <c r="J172" s="536"/>
      <c r="K172" s="536"/>
      <c r="L172" s="536"/>
      <c r="M172" s="536"/>
      <c r="N172" s="536"/>
    </row>
    <row r="173" spans="1:46" ht="17.100000000000001" customHeight="1">
      <c r="A173" s="621" t="s">
        <v>262</v>
      </c>
      <c r="B173" s="712" t="s">
        <v>263</v>
      </c>
      <c r="C173" s="705">
        <v>0</v>
      </c>
      <c r="D173" s="684"/>
      <c r="E173" s="536"/>
      <c r="F173" s="536"/>
      <c r="G173" s="536"/>
      <c r="H173" s="536"/>
      <c r="I173" s="536"/>
      <c r="J173" s="536"/>
      <c r="K173" s="536"/>
      <c r="L173" s="536"/>
      <c r="M173" s="536"/>
      <c r="N173" s="536"/>
    </row>
    <row r="174" spans="1:46" ht="17.100000000000001" customHeight="1">
      <c r="A174" s="678"/>
      <c r="B174" s="717"/>
      <c r="C174" s="718"/>
      <c r="D174" s="536"/>
      <c r="E174" s="536"/>
      <c r="F174" s="684"/>
      <c r="G174" s="536"/>
      <c r="H174" s="536"/>
      <c r="I174" s="536"/>
      <c r="J174" s="536"/>
      <c r="K174" s="536"/>
      <c r="L174" s="536"/>
      <c r="M174" s="536"/>
      <c r="N174" s="536"/>
      <c r="O174" s="536"/>
      <c r="P174" s="536"/>
    </row>
    <row r="175" spans="1:46" ht="41.25" customHeight="1">
      <c r="A175" s="1491" t="s">
        <v>264</v>
      </c>
      <c r="B175" s="1491"/>
      <c r="C175" s="1491"/>
      <c r="D175" s="536"/>
      <c r="E175" s="536"/>
      <c r="F175" s="684"/>
      <c r="G175" s="536"/>
      <c r="H175" s="536"/>
      <c r="I175" s="536"/>
      <c r="J175" s="536"/>
      <c r="K175" s="536"/>
      <c r="L175" s="536"/>
      <c r="M175" s="536"/>
      <c r="N175" s="536"/>
      <c r="O175" s="536"/>
      <c r="P175" s="536"/>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row>
    <row r="176" spans="1:46" ht="31.5">
      <c r="A176" s="627" t="s">
        <v>40</v>
      </c>
      <c r="B176" s="627" t="s">
        <v>7</v>
      </c>
      <c r="C176" s="628" t="s">
        <v>265</v>
      </c>
      <c r="D176" s="536"/>
      <c r="E176" s="536"/>
      <c r="F176" s="684"/>
      <c r="G176" s="536"/>
      <c r="H176" s="536"/>
      <c r="I176" s="536"/>
      <c r="J176" s="536"/>
      <c r="K176" s="536"/>
      <c r="L176" s="536"/>
      <c r="M176" s="536"/>
      <c r="N176" s="536"/>
      <c r="O176" s="536"/>
      <c r="P176" s="536"/>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row>
    <row r="177" spans="1:46" ht="15">
      <c r="A177" s="719">
        <v>1</v>
      </c>
      <c r="B177" s="719">
        <v>2</v>
      </c>
      <c r="C177" s="719">
        <v>3</v>
      </c>
      <c r="D177" s="536"/>
      <c r="E177" s="536"/>
      <c r="F177" s="684"/>
      <c r="G177" s="536"/>
      <c r="H177" s="536"/>
      <c r="I177" s="536"/>
      <c r="J177" s="536"/>
      <c r="K177" s="536"/>
      <c r="L177" s="536"/>
      <c r="M177" s="536"/>
      <c r="N177" s="536"/>
      <c r="O177" s="536"/>
      <c r="P177" s="536"/>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row>
    <row r="178" spans="1:46" ht="20.100000000000001" customHeight="1">
      <c r="A178" s="720" t="s">
        <v>266</v>
      </c>
      <c r="B178" s="712" t="s">
        <v>267</v>
      </c>
      <c r="C178" s="705">
        <v>6</v>
      </c>
      <c r="D178" s="536"/>
      <c r="E178" s="536"/>
      <c r="F178" s="721"/>
      <c r="G178" s="536"/>
      <c r="H178" s="536"/>
      <c r="I178" s="536"/>
      <c r="J178" s="536"/>
      <c r="K178" s="536"/>
      <c r="L178" s="536"/>
      <c r="M178" s="536"/>
      <c r="N178" s="536"/>
      <c r="O178" s="536"/>
      <c r="P178" s="711"/>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row>
    <row r="179" spans="1:46" ht="20.100000000000001" customHeight="1">
      <c r="A179" s="720" t="s">
        <v>268</v>
      </c>
      <c r="B179" s="712" t="s">
        <v>269</v>
      </c>
      <c r="C179" s="705">
        <v>1</v>
      </c>
      <c r="D179" s="536"/>
      <c r="E179" s="536"/>
      <c r="F179" s="684"/>
      <c r="G179" s="536"/>
      <c r="H179" s="536"/>
      <c r="I179" s="536"/>
      <c r="J179" s="536"/>
      <c r="K179" s="536"/>
      <c r="L179" s="536"/>
      <c r="M179" s="536"/>
      <c r="N179" s="536"/>
      <c r="O179" s="536"/>
      <c r="P179" s="711"/>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row>
    <row r="180" spans="1:46" ht="31.5">
      <c r="A180" s="720" t="s">
        <v>270</v>
      </c>
      <c r="B180" s="712" t="s">
        <v>271</v>
      </c>
      <c r="C180" s="705">
        <v>4</v>
      </c>
      <c r="D180" s="536"/>
      <c r="E180" s="536"/>
      <c r="F180" s="536"/>
      <c r="G180" s="536"/>
      <c r="H180" s="536"/>
      <c r="I180" s="536"/>
      <c r="J180" s="536"/>
      <c r="K180" s="536"/>
      <c r="L180" s="536"/>
      <c r="M180" s="536"/>
      <c r="N180" s="536"/>
      <c r="O180" s="536"/>
      <c r="P180" s="711"/>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row>
    <row r="181" spans="1:46" ht="38.25" customHeight="1">
      <c r="A181" s="720" t="s">
        <v>272</v>
      </c>
      <c r="B181" s="712" t="s">
        <v>273</v>
      </c>
      <c r="C181" s="705">
        <v>1</v>
      </c>
      <c r="D181" s="536"/>
      <c r="E181" s="536"/>
      <c r="F181" s="536"/>
      <c r="G181" s="536"/>
      <c r="H181" s="536"/>
      <c r="I181" s="536"/>
      <c r="J181" s="536"/>
      <c r="K181" s="536"/>
      <c r="L181" s="536"/>
      <c r="M181" s="536"/>
      <c r="N181" s="536"/>
      <c r="O181" s="536"/>
      <c r="P181" s="711"/>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row>
    <row r="182" spans="1:46" ht="20.100000000000001" customHeight="1">
      <c r="A182" s="720" t="s">
        <v>274</v>
      </c>
      <c r="B182" s="712" t="s">
        <v>275</v>
      </c>
      <c r="C182" s="705">
        <v>1</v>
      </c>
      <c r="D182" s="536"/>
      <c r="E182" s="536"/>
      <c r="F182" s="536"/>
      <c r="G182" s="536"/>
      <c r="H182" s="536"/>
      <c r="I182" s="536"/>
      <c r="J182" s="536"/>
      <c r="K182" s="536"/>
      <c r="L182" s="536"/>
      <c r="M182" s="536"/>
      <c r="N182" s="536"/>
      <c r="O182" s="536"/>
      <c r="P182" s="711"/>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row>
    <row r="183" spans="1:46" ht="35.25" customHeight="1">
      <c r="A183" s="720" t="s">
        <v>276</v>
      </c>
      <c r="B183" s="712" t="s">
        <v>277</v>
      </c>
      <c r="C183" s="705">
        <v>1</v>
      </c>
      <c r="D183" s="536"/>
      <c r="E183" s="536"/>
      <c r="F183" s="536"/>
      <c r="G183" s="536"/>
      <c r="H183" s="536"/>
      <c r="I183" s="536"/>
      <c r="J183" s="536"/>
      <c r="K183" s="536"/>
      <c r="L183" s="536"/>
      <c r="M183" s="536"/>
      <c r="N183" s="536"/>
      <c r="O183" s="536"/>
      <c r="P183" s="711"/>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row>
    <row r="184" spans="1:46" ht="15.75">
      <c r="A184" s="722"/>
      <c r="B184" s="717"/>
      <c r="C184" s="723"/>
      <c r="D184" s="536"/>
      <c r="E184" s="536"/>
      <c r="F184" s="536"/>
      <c r="G184" s="536"/>
      <c r="H184" s="536"/>
      <c r="I184" s="536"/>
      <c r="J184" s="536"/>
      <c r="K184" s="536"/>
      <c r="L184" s="536"/>
      <c r="M184" s="536"/>
      <c r="N184" s="536"/>
      <c r="O184" s="536"/>
      <c r="P184" s="711"/>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row>
    <row r="185" spans="1:46" ht="67.5" customHeight="1">
      <c r="A185" s="1491" t="s">
        <v>278</v>
      </c>
      <c r="B185" s="1491"/>
      <c r="C185" s="1491"/>
      <c r="D185" s="536"/>
      <c r="E185" s="536"/>
      <c r="F185" s="536"/>
      <c r="G185" s="536"/>
      <c r="H185" s="536"/>
      <c r="I185" s="536"/>
      <c r="J185" s="536"/>
      <c r="K185" s="536"/>
      <c r="L185" s="536"/>
      <c r="M185" s="536"/>
      <c r="N185" s="536"/>
      <c r="O185" s="536"/>
      <c r="P185" s="711"/>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row>
    <row r="186" spans="1:46" ht="42" customHeight="1">
      <c r="A186" s="1488" t="s">
        <v>279</v>
      </c>
      <c r="B186" s="1489"/>
      <c r="C186" s="1489"/>
      <c r="D186" s="536"/>
      <c r="E186" s="536"/>
      <c r="F186" s="536"/>
      <c r="G186" s="536"/>
      <c r="H186" s="536"/>
      <c r="I186" s="536"/>
      <c r="J186" s="536"/>
      <c r="K186" s="536"/>
      <c r="L186" s="536"/>
      <c r="M186" s="536"/>
      <c r="N186" s="536"/>
      <c r="O186" s="536"/>
      <c r="P186" s="711"/>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row>
    <row r="187" spans="1:46" ht="15">
      <c r="A187" s="1490"/>
      <c r="B187" s="1490"/>
      <c r="C187" s="1490"/>
      <c r="D187" s="536"/>
      <c r="E187" s="536"/>
      <c r="F187" s="536"/>
      <c r="G187" s="536"/>
      <c r="H187" s="536"/>
      <c r="I187" s="536"/>
      <c r="J187" s="536"/>
      <c r="K187" s="536"/>
      <c r="L187" s="536"/>
      <c r="M187" s="536"/>
      <c r="N187" s="536"/>
      <c r="O187" s="536"/>
      <c r="P187" s="711"/>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row>
    <row r="188" spans="1:46" ht="72.75" customHeight="1">
      <c r="A188" s="627" t="s">
        <v>40</v>
      </c>
      <c r="B188" s="627" t="s">
        <v>7</v>
      </c>
      <c r="C188" s="628" t="s">
        <v>117</v>
      </c>
      <c r="D188" s="536"/>
      <c r="E188" s="536"/>
      <c r="F188" s="536"/>
      <c r="G188" s="536"/>
      <c r="H188" s="536"/>
      <c r="I188" s="536"/>
      <c r="J188" s="536"/>
      <c r="K188" s="536"/>
      <c r="L188" s="536"/>
      <c r="M188" s="536"/>
      <c r="N188" s="536"/>
      <c r="O188" s="536"/>
      <c r="P188" s="711"/>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row>
    <row r="189" spans="1:46" ht="15">
      <c r="A189" s="719">
        <v>1</v>
      </c>
      <c r="B189" s="719">
        <v>2</v>
      </c>
      <c r="C189" s="719">
        <v>3</v>
      </c>
      <c r="D189" s="665"/>
      <c r="E189" s="665"/>
      <c r="F189" s="665"/>
      <c r="G189" s="665"/>
      <c r="H189" s="665"/>
      <c r="I189" s="536"/>
      <c r="J189" s="536"/>
      <c r="K189" s="536"/>
      <c r="L189" s="536"/>
      <c r="M189" s="536"/>
      <c r="N189" s="536"/>
      <c r="O189" s="536"/>
      <c r="P189" s="711"/>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row>
    <row r="190" spans="1:46" ht="45" customHeight="1">
      <c r="A190" s="720" t="s">
        <v>280</v>
      </c>
      <c r="B190" s="712" t="s">
        <v>281</v>
      </c>
      <c r="C190" s="724">
        <f>C192+C201</f>
        <v>29.4</v>
      </c>
      <c r="D190" s="725">
        <f>C190-(C192+C201)</f>
        <v>0</v>
      </c>
      <c r="E190" s="665"/>
      <c r="F190" s="665"/>
      <c r="G190" s="665"/>
      <c r="H190" s="665"/>
      <c r="I190" s="536"/>
      <c r="J190" s="536"/>
      <c r="K190" s="536"/>
      <c r="L190" s="536"/>
      <c r="M190" s="536"/>
      <c r="N190" s="536"/>
      <c r="O190" s="711"/>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row>
    <row r="191" spans="1:46" ht="54" customHeight="1">
      <c r="A191" s="720" t="s">
        <v>282</v>
      </c>
      <c r="B191" s="712" t="s">
        <v>283</v>
      </c>
      <c r="C191" s="726"/>
      <c r="D191" s="727"/>
      <c r="E191" s="665"/>
      <c r="F191" s="665"/>
      <c r="G191" s="665"/>
      <c r="H191" s="665"/>
      <c r="I191" s="536"/>
      <c r="J191" s="536"/>
      <c r="K191" s="536"/>
      <c r="L191" s="536"/>
      <c r="M191" s="536"/>
      <c r="N191" s="536"/>
      <c r="O191" s="711"/>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row>
    <row r="192" spans="1:46" ht="51" customHeight="1">
      <c r="A192" s="728" t="s">
        <v>284</v>
      </c>
      <c r="B192" s="712" t="s">
        <v>285</v>
      </c>
      <c r="C192" s="726">
        <v>24.9</v>
      </c>
      <c r="D192" s="725">
        <f>C192-(C193+C196+C198+C200)</f>
        <v>0</v>
      </c>
      <c r="E192" s="665"/>
      <c r="F192" s="665"/>
      <c r="G192" s="665"/>
      <c r="H192" s="665"/>
      <c r="I192" s="536"/>
      <c r="J192" s="536"/>
      <c r="K192" s="536"/>
      <c r="L192" s="536"/>
      <c r="M192" s="536"/>
      <c r="N192" s="536"/>
      <c r="O192" s="711"/>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row>
    <row r="193" spans="1:46" ht="85.5" customHeight="1">
      <c r="A193" s="728" t="s">
        <v>286</v>
      </c>
      <c r="B193" s="712" t="s">
        <v>287</v>
      </c>
      <c r="C193" s="726">
        <v>0</v>
      </c>
      <c r="D193" s="725">
        <f>C193-C194-C195</f>
        <v>0</v>
      </c>
      <c r="E193" s="665"/>
      <c r="F193" s="665"/>
      <c r="G193" s="665"/>
      <c r="H193" s="665"/>
      <c r="I193" s="536"/>
      <c r="J193" s="536"/>
      <c r="K193" s="536"/>
      <c r="L193" s="536"/>
      <c r="M193" s="536"/>
      <c r="N193" s="536"/>
      <c r="O193" s="711"/>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row>
    <row r="194" spans="1:46" ht="33.75" customHeight="1">
      <c r="A194" s="720" t="s">
        <v>288</v>
      </c>
      <c r="B194" s="712" t="s">
        <v>289</v>
      </c>
      <c r="C194" s="726">
        <v>0</v>
      </c>
      <c r="D194" s="727"/>
      <c r="E194" s="665"/>
      <c r="F194" s="665"/>
      <c r="G194" s="665"/>
      <c r="H194" s="665"/>
      <c r="I194" s="536"/>
      <c r="J194" s="536"/>
      <c r="K194" s="536"/>
      <c r="L194" s="536"/>
      <c r="M194" s="536"/>
      <c r="N194" s="536"/>
      <c r="O194" s="711"/>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row>
    <row r="195" spans="1:46" ht="18.75">
      <c r="A195" s="729" t="s">
        <v>290</v>
      </c>
      <c r="B195" s="712" t="s">
        <v>291</v>
      </c>
      <c r="C195" s="726">
        <v>0</v>
      </c>
      <c r="D195" s="727"/>
      <c r="E195" s="665"/>
      <c r="F195" s="665"/>
      <c r="G195" s="665"/>
      <c r="H195" s="665"/>
      <c r="I195" s="536"/>
      <c r="J195" s="536"/>
      <c r="K195" s="536"/>
      <c r="L195" s="536"/>
      <c r="M195" s="536"/>
      <c r="N195" s="536"/>
      <c r="O195" s="711"/>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row>
    <row r="196" spans="1:46" ht="74.25" customHeight="1">
      <c r="A196" s="720" t="s">
        <v>292</v>
      </c>
      <c r="B196" s="712" t="s">
        <v>293</v>
      </c>
      <c r="C196" s="726">
        <v>0</v>
      </c>
      <c r="D196" s="725">
        <f>C196-C197</f>
        <v>0</v>
      </c>
      <c r="E196" s="665"/>
      <c r="F196" s="665"/>
      <c r="G196" s="665"/>
      <c r="H196" s="665"/>
      <c r="I196" s="536"/>
      <c r="J196" s="536"/>
      <c r="K196" s="536"/>
      <c r="L196" s="536"/>
      <c r="M196" s="536"/>
      <c r="N196" s="536"/>
      <c r="O196" s="711"/>
      <c r="P196" s="660"/>
      <c r="Q196" s="660"/>
      <c r="R196" s="660"/>
      <c r="S196" s="660"/>
      <c r="T196" s="660"/>
      <c r="U196" s="660"/>
      <c r="V196" s="660"/>
      <c r="W196" s="660"/>
      <c r="X196" s="660"/>
      <c r="Y196" s="660"/>
      <c r="Z196" s="660"/>
      <c r="AA196" s="660"/>
      <c r="AB196" s="660"/>
      <c r="AC196" s="660"/>
      <c r="AD196" s="660"/>
      <c r="AE196" s="660"/>
      <c r="AF196" s="660"/>
      <c r="AG196" s="660"/>
      <c r="AH196" s="660"/>
      <c r="AI196" s="660"/>
      <c r="AJ196" s="660"/>
      <c r="AK196" s="660"/>
      <c r="AL196" s="660"/>
      <c r="AM196" s="660"/>
      <c r="AN196" s="660"/>
      <c r="AO196" s="660"/>
      <c r="AP196" s="660"/>
      <c r="AQ196" s="660"/>
      <c r="AR196" s="660"/>
      <c r="AS196" s="660"/>
    </row>
    <row r="197" spans="1:46" ht="44.25" customHeight="1">
      <c r="A197" s="720" t="s">
        <v>294</v>
      </c>
      <c r="B197" s="712" t="s">
        <v>295</v>
      </c>
      <c r="C197" s="726">
        <v>0</v>
      </c>
      <c r="D197" s="727"/>
      <c r="E197" s="665"/>
      <c r="F197" s="665"/>
      <c r="G197" s="665"/>
      <c r="H197" s="665"/>
      <c r="I197" s="536"/>
      <c r="J197" s="536"/>
      <c r="K197" s="536"/>
      <c r="L197" s="536"/>
      <c r="M197" s="536"/>
      <c r="N197" s="536"/>
      <c r="O197" s="711"/>
      <c r="P197" s="660"/>
      <c r="Q197" s="660"/>
      <c r="R197" s="660"/>
      <c r="S197" s="660"/>
      <c r="T197" s="660"/>
      <c r="U197" s="660"/>
      <c r="V197" s="660"/>
      <c r="W197" s="660"/>
      <c r="X197" s="660"/>
      <c r="Y197" s="660"/>
      <c r="Z197" s="660"/>
      <c r="AA197" s="660"/>
      <c r="AB197" s="660"/>
      <c r="AC197" s="660"/>
      <c r="AD197" s="660"/>
      <c r="AE197" s="660"/>
      <c r="AF197" s="660"/>
      <c r="AG197" s="660"/>
      <c r="AH197" s="660"/>
      <c r="AI197" s="660"/>
      <c r="AJ197" s="660"/>
      <c r="AK197" s="660"/>
      <c r="AL197" s="660"/>
      <c r="AM197" s="660"/>
      <c r="AN197" s="660"/>
      <c r="AO197" s="660"/>
      <c r="AP197" s="660"/>
      <c r="AQ197" s="660"/>
      <c r="AR197" s="660"/>
      <c r="AS197" s="660"/>
    </row>
    <row r="198" spans="1:46" ht="18.75">
      <c r="A198" s="720" t="s">
        <v>296</v>
      </c>
      <c r="B198" s="712" t="s">
        <v>297</v>
      </c>
      <c r="C198" s="726">
        <v>24.9</v>
      </c>
      <c r="D198" s="725">
        <f>C198-C199</f>
        <v>6.7999999999999972</v>
      </c>
      <c r="E198" s="665"/>
      <c r="F198" s="665"/>
      <c r="G198" s="665"/>
      <c r="H198" s="665"/>
      <c r="I198" s="536"/>
      <c r="J198" s="536"/>
      <c r="K198" s="536"/>
      <c r="L198" s="536"/>
      <c r="M198" s="536"/>
      <c r="N198" s="536"/>
      <c r="O198" s="711"/>
      <c r="P198" s="660"/>
      <c r="Q198" s="660"/>
      <c r="R198" s="660"/>
      <c r="S198" s="660"/>
      <c r="T198" s="660"/>
      <c r="U198" s="660"/>
      <c r="V198" s="660"/>
      <c r="W198" s="660"/>
      <c r="X198" s="660"/>
      <c r="Y198" s="660"/>
      <c r="Z198" s="660"/>
      <c r="AA198" s="660"/>
      <c r="AB198" s="660"/>
      <c r="AC198" s="660"/>
      <c r="AD198" s="660"/>
      <c r="AE198" s="660"/>
      <c r="AF198" s="660"/>
      <c r="AG198" s="660"/>
      <c r="AH198" s="660"/>
      <c r="AI198" s="660"/>
      <c r="AJ198" s="660"/>
      <c r="AK198" s="660"/>
      <c r="AL198" s="660"/>
      <c r="AM198" s="660"/>
      <c r="AN198" s="660"/>
      <c r="AO198" s="660"/>
      <c r="AP198" s="660"/>
      <c r="AQ198" s="660"/>
      <c r="AR198" s="660"/>
      <c r="AS198" s="660"/>
    </row>
    <row r="199" spans="1:46" ht="24" customHeight="1">
      <c r="A199" s="720" t="s">
        <v>298</v>
      </c>
      <c r="B199" s="712" t="s">
        <v>299</v>
      </c>
      <c r="C199" s="726">
        <v>18.100000000000001</v>
      </c>
      <c r="D199" s="665"/>
      <c r="E199" s="665"/>
      <c r="F199" s="665"/>
      <c r="G199" s="665"/>
      <c r="H199" s="665"/>
      <c r="I199" s="536"/>
      <c r="J199" s="536"/>
      <c r="K199" s="536"/>
      <c r="L199" s="536"/>
      <c r="M199" s="536"/>
      <c r="N199" s="536"/>
      <c r="O199" s="711"/>
      <c r="P199" s="660"/>
      <c r="Q199" s="660"/>
      <c r="R199" s="660"/>
      <c r="S199" s="660"/>
      <c r="T199" s="660"/>
      <c r="U199" s="660"/>
      <c r="V199" s="660"/>
      <c r="W199" s="660"/>
      <c r="X199" s="660"/>
      <c r="Y199" s="660"/>
      <c r="Z199" s="660"/>
      <c r="AA199" s="660"/>
      <c r="AB199" s="660"/>
      <c r="AC199" s="660"/>
      <c r="AD199" s="660"/>
      <c r="AE199" s="660"/>
      <c r="AF199" s="660"/>
      <c r="AG199" s="660"/>
      <c r="AH199" s="660"/>
      <c r="AI199" s="660"/>
      <c r="AJ199" s="660"/>
      <c r="AK199" s="660"/>
      <c r="AL199" s="660"/>
      <c r="AM199" s="660"/>
      <c r="AN199" s="660"/>
      <c r="AO199" s="660"/>
      <c r="AP199" s="660"/>
      <c r="AQ199" s="660"/>
      <c r="AR199" s="660"/>
      <c r="AS199" s="660"/>
    </row>
    <row r="200" spans="1:46" ht="52.5" customHeight="1">
      <c r="A200" s="720" t="s">
        <v>300</v>
      </c>
      <c r="B200" s="712" t="s">
        <v>301</v>
      </c>
      <c r="C200" s="726">
        <v>0</v>
      </c>
      <c r="D200" s="665"/>
      <c r="E200" s="665"/>
      <c r="F200" s="665"/>
      <c r="G200" s="665"/>
      <c r="H200" s="665"/>
      <c r="I200" s="536"/>
      <c r="J200" s="536"/>
      <c r="K200" s="536"/>
      <c r="L200" s="536"/>
      <c r="M200" s="536"/>
      <c r="N200" s="536"/>
      <c r="O200" s="711"/>
      <c r="P200" s="660"/>
      <c r="Q200" s="660"/>
      <c r="R200" s="660"/>
      <c r="S200" s="660"/>
      <c r="T200" s="660"/>
      <c r="U200" s="660"/>
      <c r="V200" s="660"/>
      <c r="W200" s="660"/>
      <c r="X200" s="660"/>
      <c r="Y200" s="660"/>
      <c r="Z200" s="660"/>
      <c r="AA200" s="660"/>
      <c r="AB200" s="660"/>
      <c r="AC200" s="660"/>
      <c r="AD200" s="660"/>
      <c r="AE200" s="660"/>
      <c r="AF200" s="660"/>
      <c r="AG200" s="660"/>
      <c r="AH200" s="660"/>
      <c r="AI200" s="660"/>
      <c r="AJ200" s="660"/>
      <c r="AK200" s="660"/>
      <c r="AL200" s="660"/>
      <c r="AM200" s="660"/>
      <c r="AN200" s="660"/>
      <c r="AO200" s="660"/>
      <c r="AP200" s="660"/>
      <c r="AQ200" s="660"/>
      <c r="AR200" s="660"/>
      <c r="AS200" s="660"/>
    </row>
    <row r="201" spans="1:46" ht="38.25" customHeight="1">
      <c r="A201" s="720" t="s">
        <v>302</v>
      </c>
      <c r="B201" s="712" t="s">
        <v>303</v>
      </c>
      <c r="C201" s="726">
        <v>4.5</v>
      </c>
      <c r="D201" s="665"/>
      <c r="E201" s="665"/>
      <c r="F201" s="665"/>
      <c r="G201" s="665"/>
      <c r="H201" s="665"/>
      <c r="I201" s="536"/>
      <c r="J201" s="536"/>
      <c r="K201" s="536"/>
      <c r="L201" s="536"/>
      <c r="M201" s="536"/>
      <c r="N201" s="536"/>
      <c r="O201" s="711"/>
      <c r="P201" s="660"/>
      <c r="Q201" s="660"/>
      <c r="R201" s="660"/>
      <c r="S201" s="660"/>
      <c r="T201" s="660"/>
      <c r="U201" s="660"/>
      <c r="V201" s="660"/>
      <c r="W201" s="660"/>
      <c r="X201" s="660"/>
      <c r="Y201" s="660"/>
      <c r="Z201" s="660"/>
      <c r="AA201" s="660"/>
      <c r="AB201" s="660"/>
      <c r="AC201" s="660"/>
      <c r="AD201" s="660"/>
      <c r="AE201" s="660"/>
      <c r="AF201" s="660"/>
      <c r="AG201" s="660"/>
      <c r="AH201" s="660"/>
      <c r="AI201" s="660"/>
      <c r="AJ201" s="660"/>
      <c r="AK201" s="660"/>
      <c r="AL201" s="660"/>
      <c r="AM201" s="660"/>
      <c r="AN201" s="660"/>
      <c r="AO201" s="660"/>
      <c r="AP201" s="660"/>
      <c r="AQ201" s="660"/>
      <c r="AR201" s="660"/>
      <c r="AS201" s="660"/>
    </row>
    <row r="202" spans="1:46" ht="43.5" customHeight="1">
      <c r="A202" s="722"/>
      <c r="B202" s="717"/>
      <c r="C202" s="723"/>
      <c r="D202" s="536"/>
      <c r="E202" s="536"/>
      <c r="F202" s="536"/>
      <c r="G202" s="536"/>
      <c r="H202" s="536"/>
      <c r="I202" s="536"/>
      <c r="J202" s="536"/>
      <c r="K202" s="536"/>
      <c r="L202" s="536"/>
      <c r="M202" s="536"/>
      <c r="N202" s="536"/>
      <c r="O202" s="536"/>
      <c r="P202" s="711"/>
      <c r="Q202" s="660"/>
      <c r="R202" s="660"/>
      <c r="S202" s="660"/>
      <c r="T202" s="660"/>
      <c r="U202" s="660"/>
      <c r="V202" s="660"/>
      <c r="W202" s="660"/>
      <c r="X202" s="660"/>
      <c r="Y202" s="660"/>
      <c r="Z202" s="660"/>
      <c r="AA202" s="660"/>
      <c r="AB202" s="660"/>
      <c r="AC202" s="660"/>
      <c r="AD202" s="660"/>
      <c r="AE202" s="660"/>
      <c r="AF202" s="660"/>
      <c r="AG202" s="660"/>
      <c r="AH202" s="660"/>
      <c r="AI202" s="660"/>
      <c r="AJ202" s="660"/>
      <c r="AK202" s="660"/>
      <c r="AL202" s="660"/>
      <c r="AM202" s="660"/>
      <c r="AN202" s="660"/>
      <c r="AO202" s="660"/>
      <c r="AP202" s="660"/>
      <c r="AQ202" s="660"/>
      <c r="AR202" s="660"/>
      <c r="AS202" s="660"/>
      <c r="AT202" s="660"/>
    </row>
    <row r="203" spans="1:46" ht="96" customHeight="1">
      <c r="A203" s="1491" t="s">
        <v>304</v>
      </c>
      <c r="B203" s="1491"/>
      <c r="C203" s="1491"/>
      <c r="D203" s="536"/>
      <c r="E203" s="536"/>
      <c r="F203" s="536"/>
      <c r="G203" s="536"/>
      <c r="H203" s="536"/>
      <c r="I203" s="536"/>
      <c r="J203" s="536"/>
      <c r="K203" s="536"/>
      <c r="L203" s="536"/>
      <c r="M203" s="536"/>
      <c r="N203" s="536"/>
      <c r="O203" s="536"/>
      <c r="P203" s="711"/>
      <c r="Q203" s="660"/>
      <c r="R203" s="660"/>
      <c r="S203" s="660"/>
      <c r="T203" s="660"/>
      <c r="U203" s="660"/>
      <c r="V203" s="660"/>
      <c r="W203" s="660"/>
      <c r="X203" s="660"/>
      <c r="Y203" s="660"/>
      <c r="Z203" s="660"/>
      <c r="AA203" s="660"/>
      <c r="AB203" s="660"/>
      <c r="AC203" s="660"/>
      <c r="AD203" s="660"/>
      <c r="AE203" s="660"/>
      <c r="AF203" s="660"/>
      <c r="AG203" s="660"/>
      <c r="AH203" s="660"/>
      <c r="AI203" s="660"/>
      <c r="AJ203" s="660"/>
      <c r="AK203" s="660"/>
      <c r="AL203" s="660"/>
      <c r="AM203" s="660"/>
      <c r="AN203" s="660"/>
      <c r="AO203" s="660"/>
      <c r="AP203" s="660"/>
      <c r="AQ203" s="660"/>
      <c r="AR203" s="660"/>
      <c r="AS203" s="660"/>
      <c r="AT203" s="660"/>
    </row>
    <row r="204" spans="1:46" ht="43.5" customHeight="1">
      <c r="A204" s="1492" t="s">
        <v>305</v>
      </c>
      <c r="B204" s="1492"/>
      <c r="C204" s="1492"/>
      <c r="D204" s="536"/>
      <c r="E204" s="536"/>
      <c r="F204" s="536"/>
      <c r="G204" s="536"/>
      <c r="H204" s="536"/>
      <c r="I204" s="536"/>
      <c r="J204" s="536"/>
      <c r="K204" s="536"/>
      <c r="L204" s="536"/>
      <c r="M204" s="536"/>
      <c r="N204" s="536"/>
      <c r="O204" s="536"/>
      <c r="P204" s="711"/>
      <c r="Q204" s="660"/>
      <c r="R204" s="660"/>
      <c r="S204" s="660"/>
      <c r="T204" s="660"/>
      <c r="U204" s="660"/>
      <c r="V204" s="660"/>
      <c r="W204" s="660"/>
      <c r="X204" s="660"/>
      <c r="Y204" s="660"/>
      <c r="Z204" s="660"/>
      <c r="AA204" s="660"/>
      <c r="AB204" s="660"/>
      <c r="AC204" s="660"/>
      <c r="AD204" s="660"/>
      <c r="AE204" s="660"/>
      <c r="AF204" s="660"/>
      <c r="AG204" s="660"/>
      <c r="AH204" s="660"/>
      <c r="AI204" s="660"/>
      <c r="AJ204" s="660"/>
      <c r="AK204" s="660"/>
      <c r="AL204" s="660"/>
      <c r="AM204" s="660"/>
      <c r="AN204" s="660"/>
      <c r="AO204" s="660"/>
      <c r="AP204" s="660"/>
      <c r="AQ204" s="660"/>
      <c r="AR204" s="660"/>
      <c r="AS204" s="660"/>
      <c r="AT204" s="660"/>
    </row>
    <row r="205" spans="1:46" ht="15" customHeight="1">
      <c r="A205" s="652"/>
      <c r="B205" s="652"/>
      <c r="C205" s="652"/>
      <c r="D205" s="536"/>
      <c r="E205" s="536"/>
      <c r="F205" s="536"/>
      <c r="G205" s="536"/>
      <c r="H205" s="536"/>
      <c r="I205" s="536"/>
      <c r="J205" s="536"/>
      <c r="K205" s="536"/>
      <c r="L205" s="536"/>
      <c r="M205" s="536"/>
      <c r="N205" s="536"/>
      <c r="O205" s="536"/>
      <c r="P205" s="711"/>
      <c r="Q205" s="660"/>
      <c r="R205" s="660"/>
      <c r="S205" s="660"/>
      <c r="T205" s="660"/>
      <c r="U205" s="660"/>
      <c r="V205" s="660"/>
      <c r="W205" s="660"/>
      <c r="X205" s="660"/>
      <c r="Y205" s="660"/>
      <c r="Z205" s="660"/>
      <c r="AA205" s="660"/>
      <c r="AB205" s="660"/>
      <c r="AC205" s="660"/>
      <c r="AD205" s="660"/>
      <c r="AE205" s="660"/>
      <c r="AF205" s="660"/>
      <c r="AG205" s="660"/>
      <c r="AH205" s="660"/>
      <c r="AI205" s="660"/>
      <c r="AJ205" s="660"/>
      <c r="AK205" s="660"/>
      <c r="AL205" s="660"/>
      <c r="AM205" s="660"/>
      <c r="AN205" s="660"/>
      <c r="AO205" s="660"/>
      <c r="AP205" s="660"/>
      <c r="AQ205" s="660"/>
      <c r="AR205" s="660"/>
      <c r="AS205" s="660"/>
      <c r="AT205" s="660"/>
    </row>
    <row r="206" spans="1:46" ht="31.5">
      <c r="A206" s="627" t="s">
        <v>40</v>
      </c>
      <c r="B206" s="627" t="s">
        <v>7</v>
      </c>
      <c r="C206" s="628" t="s">
        <v>117</v>
      </c>
      <c r="D206" s="536"/>
      <c r="E206" s="536"/>
      <c r="F206" s="536"/>
      <c r="G206" s="536"/>
      <c r="H206" s="536"/>
      <c r="I206" s="536"/>
      <c r="J206" s="536"/>
      <c r="K206" s="536"/>
      <c r="L206" s="536"/>
      <c r="M206" s="536"/>
      <c r="N206" s="536"/>
      <c r="O206" s="536"/>
      <c r="P206" s="711"/>
      <c r="Q206" s="660"/>
      <c r="R206" s="660"/>
      <c r="S206" s="660"/>
      <c r="T206" s="660"/>
      <c r="U206" s="660"/>
      <c r="V206" s="660"/>
      <c r="W206" s="660"/>
      <c r="X206" s="660"/>
      <c r="Y206" s="660"/>
      <c r="Z206" s="660"/>
      <c r="AA206" s="660"/>
      <c r="AB206" s="660"/>
      <c r="AC206" s="660"/>
      <c r="AD206" s="660"/>
      <c r="AE206" s="660"/>
      <c r="AF206" s="660"/>
      <c r="AG206" s="660"/>
      <c r="AH206" s="660"/>
      <c r="AI206" s="660"/>
      <c r="AJ206" s="660"/>
      <c r="AK206" s="660"/>
      <c r="AL206" s="660"/>
      <c r="AM206" s="660"/>
      <c r="AN206" s="660"/>
      <c r="AO206" s="660"/>
      <c r="AP206" s="660"/>
      <c r="AQ206" s="660"/>
      <c r="AR206" s="660"/>
      <c r="AS206" s="660"/>
      <c r="AT206" s="660"/>
    </row>
    <row r="207" spans="1:46" ht="15">
      <c r="A207" s="719">
        <v>1</v>
      </c>
      <c r="B207" s="719">
        <v>2</v>
      </c>
      <c r="C207" s="719">
        <v>3</v>
      </c>
      <c r="D207" s="536"/>
      <c r="E207" s="536"/>
      <c r="F207" s="536"/>
      <c r="G207" s="536"/>
      <c r="H207" s="536"/>
      <c r="I207" s="536"/>
      <c r="J207" s="536"/>
      <c r="K207" s="536"/>
      <c r="L207" s="536"/>
      <c r="M207" s="536"/>
      <c r="N207" s="536"/>
      <c r="O207" s="536"/>
      <c r="P207" s="711"/>
      <c r="Q207" s="660"/>
      <c r="R207" s="660"/>
      <c r="S207" s="660"/>
      <c r="T207" s="660"/>
      <c r="U207" s="660"/>
      <c r="V207" s="660"/>
      <c r="W207" s="660"/>
      <c r="X207" s="660"/>
      <c r="Y207" s="660"/>
      <c r="Z207" s="660"/>
      <c r="AA207" s="660"/>
      <c r="AB207" s="660"/>
      <c r="AC207" s="660"/>
      <c r="AD207" s="660"/>
      <c r="AE207" s="660"/>
      <c r="AF207" s="660"/>
      <c r="AG207" s="660"/>
      <c r="AH207" s="660"/>
      <c r="AI207" s="660"/>
      <c r="AJ207" s="660"/>
      <c r="AK207" s="660"/>
      <c r="AL207" s="660"/>
      <c r="AM207" s="660"/>
      <c r="AN207" s="660"/>
      <c r="AO207" s="660"/>
      <c r="AP207" s="660"/>
      <c r="AQ207" s="660"/>
      <c r="AR207" s="660"/>
      <c r="AS207" s="660"/>
      <c r="AT207" s="660"/>
    </row>
    <row r="208" spans="1:46" ht="40.5" customHeight="1">
      <c r="A208" s="720" t="s">
        <v>306</v>
      </c>
      <c r="B208" s="712" t="s">
        <v>307</v>
      </c>
      <c r="C208" s="724">
        <f>C192</f>
        <v>24.9</v>
      </c>
      <c r="D208" s="725">
        <f>C208-(C209+C210+C211)</f>
        <v>0</v>
      </c>
      <c r="E208" s="665"/>
      <c r="F208" s="665"/>
      <c r="G208" s="536"/>
      <c r="H208" s="536"/>
      <c r="I208" s="536"/>
      <c r="J208" s="536"/>
      <c r="K208" s="536"/>
      <c r="L208" s="536"/>
      <c r="M208" s="536"/>
      <c r="N208" s="536"/>
      <c r="O208" s="711"/>
      <c r="P208" s="730"/>
      <c r="Q208" s="660"/>
      <c r="R208" s="660"/>
      <c r="S208" s="660"/>
      <c r="T208" s="660"/>
      <c r="U208" s="660"/>
      <c r="V208" s="660"/>
      <c r="W208" s="660"/>
      <c r="X208" s="660"/>
      <c r="Y208" s="660"/>
      <c r="Z208" s="660"/>
      <c r="AA208" s="660"/>
      <c r="AB208" s="660"/>
      <c r="AC208" s="660"/>
      <c r="AD208" s="660"/>
      <c r="AE208" s="660"/>
      <c r="AF208" s="660"/>
      <c r="AG208" s="660"/>
      <c r="AH208" s="660"/>
      <c r="AI208" s="660"/>
      <c r="AJ208" s="660"/>
      <c r="AK208" s="660"/>
      <c r="AL208" s="660"/>
      <c r="AM208" s="660"/>
      <c r="AN208" s="660"/>
      <c r="AO208" s="660"/>
      <c r="AP208" s="660"/>
      <c r="AQ208" s="660"/>
      <c r="AR208" s="660"/>
      <c r="AS208" s="660"/>
    </row>
    <row r="209" spans="1:46" ht="33" customHeight="1">
      <c r="A209" s="720" t="s">
        <v>308</v>
      </c>
      <c r="B209" s="712" t="s">
        <v>309</v>
      </c>
      <c r="C209" s="726"/>
      <c r="D209" s="665"/>
      <c r="E209" s="665"/>
      <c r="F209" s="665"/>
      <c r="G209" s="536"/>
      <c r="H209" s="536"/>
      <c r="I209" s="536"/>
      <c r="J209" s="536"/>
      <c r="K209" s="536"/>
      <c r="L209" s="536"/>
      <c r="M209" s="536"/>
      <c r="N209" s="536"/>
      <c r="O209" s="711"/>
      <c r="P209" s="660"/>
      <c r="Q209" s="660"/>
      <c r="R209" s="660"/>
      <c r="S209" s="660"/>
      <c r="T209" s="660"/>
      <c r="U209" s="660"/>
      <c r="V209" s="660"/>
      <c r="W209" s="660"/>
      <c r="X209" s="660"/>
      <c r="Y209" s="660"/>
      <c r="Z209" s="660"/>
      <c r="AA209" s="660"/>
      <c r="AB209" s="660"/>
      <c r="AC209" s="660"/>
      <c r="AD209" s="660"/>
      <c r="AE209" s="660"/>
      <c r="AF209" s="660"/>
      <c r="AG209" s="660"/>
      <c r="AH209" s="660"/>
      <c r="AI209" s="660"/>
      <c r="AJ209" s="660"/>
      <c r="AK209" s="660"/>
      <c r="AL209" s="660"/>
      <c r="AM209" s="660"/>
      <c r="AN209" s="660"/>
      <c r="AO209" s="660"/>
      <c r="AP209" s="660"/>
      <c r="AQ209" s="660"/>
      <c r="AR209" s="660"/>
      <c r="AS209" s="660"/>
    </row>
    <row r="210" spans="1:46" ht="19.5" customHeight="1">
      <c r="A210" s="720" t="s">
        <v>310</v>
      </c>
      <c r="B210" s="712" t="s">
        <v>311</v>
      </c>
      <c r="C210" s="726">
        <v>24.9</v>
      </c>
      <c r="D210" s="665"/>
      <c r="E210" s="665"/>
      <c r="F210" s="665"/>
      <c r="G210" s="536"/>
      <c r="H210" s="536"/>
      <c r="I210" s="536"/>
      <c r="J210" s="536"/>
      <c r="K210" s="536"/>
      <c r="L210" s="536"/>
      <c r="M210" s="536"/>
      <c r="N210" s="536"/>
      <c r="O210" s="711"/>
      <c r="P210" s="660"/>
      <c r="Q210" s="660"/>
      <c r="R210" s="660"/>
      <c r="S210" s="660"/>
      <c r="T210" s="660"/>
      <c r="U210" s="660"/>
      <c r="V210" s="660"/>
      <c r="W210" s="660"/>
      <c r="X210" s="660"/>
      <c r="Y210" s="660"/>
      <c r="Z210" s="660"/>
      <c r="AA210" s="660"/>
      <c r="AB210" s="660"/>
      <c r="AC210" s="660"/>
      <c r="AD210" s="660"/>
      <c r="AE210" s="660"/>
      <c r="AF210" s="660"/>
      <c r="AG210" s="660"/>
      <c r="AH210" s="660"/>
      <c r="AI210" s="660"/>
      <c r="AJ210" s="660"/>
      <c r="AK210" s="660"/>
      <c r="AL210" s="660"/>
      <c r="AM210" s="660"/>
      <c r="AN210" s="660"/>
      <c r="AO210" s="660"/>
      <c r="AP210" s="660"/>
      <c r="AQ210" s="660"/>
      <c r="AR210" s="660"/>
      <c r="AS210" s="660"/>
    </row>
    <row r="211" spans="1:46" ht="21" customHeight="1">
      <c r="A211" s="720" t="s">
        <v>312</v>
      </c>
      <c r="B211" s="712" t="s">
        <v>313</v>
      </c>
      <c r="C211" s="726"/>
      <c r="D211" s="665"/>
      <c r="E211" s="665"/>
      <c r="F211" s="665"/>
      <c r="G211" s="536"/>
      <c r="H211" s="536"/>
      <c r="I211" s="536"/>
      <c r="J211" s="536"/>
      <c r="K211" s="536"/>
      <c r="L211" s="536"/>
      <c r="M211" s="536"/>
      <c r="N211" s="536"/>
      <c r="O211" s="711"/>
      <c r="P211" s="660"/>
      <c r="Q211" s="660"/>
      <c r="R211" s="660"/>
      <c r="S211" s="660"/>
      <c r="T211" s="660"/>
      <c r="U211" s="660"/>
      <c r="V211" s="660"/>
      <c r="W211" s="660"/>
      <c r="X211" s="660"/>
      <c r="Y211" s="660"/>
      <c r="Z211" s="660"/>
      <c r="AA211" s="660"/>
      <c r="AB211" s="660"/>
      <c r="AC211" s="660"/>
      <c r="AD211" s="660"/>
      <c r="AE211" s="660"/>
      <c r="AF211" s="660"/>
      <c r="AG211" s="660"/>
      <c r="AH211" s="660"/>
      <c r="AI211" s="660"/>
      <c r="AJ211" s="660"/>
      <c r="AK211" s="660"/>
      <c r="AL211" s="660"/>
      <c r="AM211" s="660"/>
      <c r="AN211" s="660"/>
      <c r="AO211" s="660"/>
      <c r="AP211" s="660"/>
      <c r="AQ211" s="660"/>
      <c r="AR211" s="660"/>
      <c r="AS211" s="660"/>
    </row>
    <row r="212" spans="1:46" ht="38.25" customHeight="1">
      <c r="A212" s="720" t="s">
        <v>314</v>
      </c>
      <c r="B212" s="712" t="s">
        <v>315</v>
      </c>
      <c r="C212" s="726"/>
      <c r="D212" s="665"/>
      <c r="E212" s="665"/>
      <c r="F212" s="665"/>
      <c r="G212" s="536"/>
      <c r="H212" s="536"/>
      <c r="I212" s="536"/>
      <c r="J212" s="536"/>
      <c r="K212" s="536"/>
      <c r="L212" s="536"/>
      <c r="M212" s="536"/>
      <c r="N212" s="536"/>
      <c r="O212" s="711"/>
      <c r="P212" s="660"/>
      <c r="Q212" s="660"/>
      <c r="R212" s="660"/>
      <c r="S212" s="660"/>
      <c r="T212" s="660"/>
      <c r="U212" s="660"/>
      <c r="V212" s="660"/>
      <c r="W212" s="660"/>
      <c r="X212" s="660"/>
      <c r="Y212" s="660"/>
      <c r="Z212" s="660"/>
      <c r="AA212" s="660"/>
      <c r="AB212" s="660"/>
      <c r="AC212" s="660"/>
      <c r="AD212" s="660"/>
      <c r="AE212" s="660"/>
      <c r="AF212" s="660"/>
      <c r="AG212" s="660"/>
      <c r="AH212" s="660"/>
      <c r="AI212" s="660"/>
      <c r="AJ212" s="660"/>
      <c r="AK212" s="660"/>
      <c r="AL212" s="660"/>
      <c r="AM212" s="660"/>
      <c r="AN212" s="660"/>
      <c r="AO212" s="660"/>
      <c r="AP212" s="660"/>
      <c r="AQ212" s="660"/>
      <c r="AR212" s="660"/>
      <c r="AS212" s="660"/>
    </row>
    <row r="213" spans="1:46" ht="25.5" customHeight="1">
      <c r="A213" s="720" t="s">
        <v>316</v>
      </c>
      <c r="B213" s="712" t="s">
        <v>317</v>
      </c>
      <c r="C213" s="726"/>
      <c r="D213" s="665"/>
      <c r="E213" s="665"/>
      <c r="F213" s="665"/>
      <c r="G213" s="536"/>
      <c r="H213" s="536"/>
      <c r="I213" s="536"/>
      <c r="J213" s="536"/>
      <c r="K213" s="536"/>
      <c r="L213" s="536"/>
      <c r="M213" s="536"/>
      <c r="N213" s="536"/>
      <c r="O213" s="711"/>
      <c r="P213" s="660"/>
      <c r="Q213" s="660"/>
      <c r="R213" s="660"/>
      <c r="S213" s="660"/>
      <c r="T213" s="660"/>
      <c r="U213" s="660"/>
      <c r="V213" s="660"/>
      <c r="W213" s="660"/>
      <c r="X213" s="660"/>
      <c r="Y213" s="660"/>
      <c r="Z213" s="660"/>
      <c r="AA213" s="660"/>
      <c r="AB213" s="660"/>
      <c r="AC213" s="660"/>
      <c r="AD213" s="660"/>
      <c r="AE213" s="660"/>
      <c r="AF213" s="660"/>
      <c r="AG213" s="660"/>
      <c r="AH213" s="660"/>
      <c r="AI213" s="660"/>
      <c r="AJ213" s="660"/>
      <c r="AK213" s="660"/>
      <c r="AL213" s="660"/>
      <c r="AM213" s="660"/>
      <c r="AN213" s="660"/>
      <c r="AO213" s="660"/>
      <c r="AP213" s="660"/>
      <c r="AQ213" s="660"/>
      <c r="AR213" s="660"/>
      <c r="AS213" s="660"/>
    </row>
    <row r="214" spans="1:46" ht="15.75">
      <c r="A214" s="722"/>
      <c r="B214" s="717"/>
      <c r="C214" s="723"/>
      <c r="D214" s="665"/>
      <c r="E214" s="665"/>
      <c r="F214" s="665"/>
      <c r="G214" s="536"/>
      <c r="H214" s="536"/>
      <c r="I214" s="536"/>
      <c r="J214" s="536"/>
      <c r="K214" s="536"/>
      <c r="L214" s="536"/>
      <c r="M214" s="536"/>
      <c r="N214" s="536"/>
      <c r="O214" s="536"/>
      <c r="P214" s="711"/>
      <c r="Q214" s="660"/>
      <c r="R214" s="660"/>
      <c r="S214" s="660"/>
      <c r="T214" s="660"/>
      <c r="U214" s="660"/>
      <c r="V214" s="660"/>
      <c r="W214" s="660"/>
      <c r="X214" s="660"/>
      <c r="Y214" s="660"/>
      <c r="Z214" s="660"/>
      <c r="AA214" s="660"/>
      <c r="AB214" s="660"/>
      <c r="AC214" s="660"/>
      <c r="AD214" s="660"/>
      <c r="AE214" s="660"/>
      <c r="AF214" s="660"/>
      <c r="AG214" s="660"/>
      <c r="AH214" s="660"/>
      <c r="AI214" s="660"/>
      <c r="AJ214" s="660"/>
      <c r="AK214" s="660"/>
      <c r="AL214" s="660"/>
      <c r="AM214" s="660"/>
      <c r="AN214" s="660"/>
      <c r="AO214" s="660"/>
      <c r="AP214" s="660"/>
      <c r="AQ214" s="660"/>
      <c r="AR214" s="660"/>
      <c r="AS214" s="660"/>
      <c r="AT214" s="660"/>
    </row>
    <row r="215" spans="1:46" ht="49.5" customHeight="1">
      <c r="A215" s="176" t="s">
        <v>318</v>
      </c>
      <c r="B215" s="731"/>
      <c r="C215" s="732" t="s">
        <v>335</v>
      </c>
      <c r="D215" s="731"/>
      <c r="E215" s="733" t="s">
        <v>352</v>
      </c>
      <c r="F215" s="665"/>
      <c r="G215" s="733"/>
      <c r="H215" s="665"/>
      <c r="I215" s="665"/>
      <c r="J215" s="665"/>
      <c r="K215" s="665"/>
      <c r="L215" s="536"/>
      <c r="M215" s="536"/>
      <c r="N215" s="536"/>
      <c r="O215" s="536"/>
      <c r="P215" s="536"/>
      <c r="Q215" s="660"/>
      <c r="R215" s="660"/>
      <c r="S215" s="660"/>
      <c r="T215" s="660"/>
      <c r="U215" s="660"/>
      <c r="V215" s="660"/>
      <c r="W215" s="660"/>
      <c r="X215" s="660"/>
      <c r="Y215" s="660"/>
      <c r="Z215" s="660"/>
      <c r="AA215" s="660"/>
      <c r="AB215" s="660"/>
      <c r="AC215" s="660"/>
      <c r="AD215" s="660"/>
      <c r="AE215" s="660"/>
      <c r="AF215" s="660"/>
      <c r="AG215" s="660"/>
      <c r="AH215" s="660"/>
      <c r="AI215" s="660"/>
      <c r="AJ215" s="660"/>
      <c r="AK215" s="660"/>
      <c r="AL215" s="660"/>
      <c r="AM215" s="660"/>
      <c r="AN215" s="660"/>
      <c r="AO215" s="660"/>
      <c r="AP215" s="660"/>
      <c r="AQ215" s="660"/>
      <c r="AR215" s="660"/>
      <c r="AS215" s="660"/>
      <c r="AT215" s="660"/>
    </row>
    <row r="216" spans="1:46" ht="15">
      <c r="A216" s="180"/>
      <c r="B216" s="731"/>
      <c r="C216" s="734" t="s">
        <v>319</v>
      </c>
      <c r="D216" s="735"/>
      <c r="E216" s="734" t="s">
        <v>320</v>
      </c>
      <c r="F216" s="625"/>
      <c r="G216" s="734" t="s">
        <v>321</v>
      </c>
      <c r="H216" s="665"/>
      <c r="I216" s="665"/>
      <c r="J216" s="665"/>
      <c r="K216" s="665"/>
      <c r="L216" s="536"/>
      <c r="M216" s="536"/>
      <c r="N216" s="536"/>
      <c r="O216" s="536"/>
      <c r="P216" s="536"/>
      <c r="Q216" s="660"/>
      <c r="R216" s="660"/>
      <c r="S216" s="660"/>
      <c r="T216" s="660"/>
      <c r="U216" s="660"/>
      <c r="V216" s="660"/>
      <c r="W216" s="660"/>
      <c r="X216" s="660"/>
      <c r="Y216" s="660"/>
      <c r="Z216" s="660"/>
      <c r="AA216" s="660"/>
      <c r="AB216" s="660"/>
      <c r="AC216" s="660"/>
      <c r="AD216" s="660"/>
      <c r="AE216" s="660"/>
      <c r="AF216" s="660"/>
      <c r="AG216" s="660"/>
      <c r="AH216" s="660"/>
      <c r="AI216" s="660"/>
      <c r="AJ216" s="660"/>
      <c r="AK216" s="660"/>
      <c r="AL216" s="660"/>
      <c r="AM216" s="660"/>
      <c r="AN216" s="660"/>
      <c r="AO216" s="660"/>
      <c r="AP216" s="660"/>
      <c r="AQ216" s="660"/>
      <c r="AR216" s="660"/>
      <c r="AS216" s="660"/>
      <c r="AT216" s="660"/>
    </row>
    <row r="217" spans="1:46" ht="15">
      <c r="A217" s="731"/>
      <c r="B217" s="731"/>
      <c r="C217" s="732" t="s">
        <v>353</v>
      </c>
      <c r="D217" s="731"/>
      <c r="E217" s="733" t="s">
        <v>354</v>
      </c>
      <c r="F217" s="665"/>
      <c r="G217" s="736">
        <v>44190</v>
      </c>
      <c r="H217" s="665"/>
      <c r="I217" s="665"/>
      <c r="J217" s="665"/>
      <c r="K217" s="665"/>
      <c r="L217" s="536"/>
      <c r="M217" s="536"/>
      <c r="N217" s="536"/>
      <c r="O217" s="536"/>
      <c r="P217" s="536"/>
      <c r="Q217" s="660"/>
      <c r="R217" s="660"/>
      <c r="S217" s="660"/>
      <c r="T217" s="660"/>
      <c r="U217" s="660"/>
      <c r="V217" s="660"/>
      <c r="W217" s="660"/>
      <c r="X217" s="660"/>
      <c r="Y217" s="660"/>
      <c r="Z217" s="660"/>
      <c r="AA217" s="660"/>
      <c r="AB217" s="660"/>
      <c r="AC217" s="660"/>
      <c r="AD217" s="660"/>
      <c r="AE217" s="660"/>
      <c r="AF217" s="660"/>
      <c r="AG217" s="660"/>
      <c r="AH217" s="660"/>
      <c r="AI217" s="660"/>
      <c r="AJ217" s="660"/>
      <c r="AK217" s="660"/>
      <c r="AL217" s="660"/>
      <c r="AM217" s="660"/>
      <c r="AN217" s="660"/>
      <c r="AO217" s="660"/>
      <c r="AP217" s="660"/>
      <c r="AQ217" s="660"/>
      <c r="AR217" s="660"/>
      <c r="AS217" s="660"/>
      <c r="AT217" s="660"/>
    </row>
    <row r="218" spans="1:46" ht="15">
      <c r="A218" s="731"/>
      <c r="B218" s="731"/>
      <c r="C218" s="623" t="s">
        <v>322</v>
      </c>
      <c r="D218" s="731"/>
      <c r="E218" s="737" t="s">
        <v>323</v>
      </c>
      <c r="F218" s="665"/>
      <c r="G218" s="625" t="s">
        <v>324</v>
      </c>
      <c r="H218" s="665"/>
      <c r="I218" s="665"/>
      <c r="J218" s="665"/>
      <c r="K218" s="665"/>
      <c r="L218" s="536"/>
      <c r="M218" s="536"/>
      <c r="N218" s="536"/>
      <c r="O218" s="536"/>
      <c r="P218" s="536"/>
      <c r="Q218" s="660"/>
      <c r="R218" s="660"/>
      <c r="S218" s="660"/>
      <c r="T218" s="660"/>
      <c r="U218" s="660"/>
      <c r="V218" s="660"/>
      <c r="W218" s="660"/>
      <c r="X218" s="660"/>
      <c r="Y218" s="660"/>
      <c r="Z218" s="660"/>
      <c r="AA218" s="660"/>
      <c r="AB218" s="660"/>
      <c r="AC218" s="660"/>
      <c r="AD218" s="660"/>
      <c r="AE218" s="660"/>
      <c r="AF218" s="660"/>
      <c r="AG218" s="660"/>
      <c r="AH218" s="660"/>
      <c r="AI218" s="660"/>
      <c r="AJ218" s="660"/>
      <c r="AK218" s="660"/>
      <c r="AL218" s="660"/>
      <c r="AM218" s="660"/>
      <c r="AN218" s="660"/>
      <c r="AO218" s="660"/>
      <c r="AP218" s="660"/>
      <c r="AQ218" s="660"/>
      <c r="AR218" s="660"/>
      <c r="AS218" s="660"/>
      <c r="AT218" s="660"/>
    </row>
    <row r="219" spans="1:46" ht="15">
      <c r="A219" s="731"/>
      <c r="B219" s="731"/>
      <c r="C219" s="731"/>
      <c r="D219" s="731"/>
      <c r="E219" s="665"/>
      <c r="F219" s="665"/>
      <c r="G219" s="665"/>
      <c r="H219" s="665"/>
      <c r="I219" s="665"/>
      <c r="J219" s="665"/>
      <c r="K219" s="665"/>
      <c r="L219" s="536"/>
      <c r="M219" s="536"/>
      <c r="N219" s="536"/>
      <c r="O219" s="536"/>
      <c r="P219" s="536"/>
      <c r="Q219" s="660"/>
      <c r="R219" s="660"/>
      <c r="S219" s="660"/>
      <c r="T219" s="660"/>
      <c r="U219" s="660"/>
      <c r="V219" s="660"/>
      <c r="W219" s="660"/>
      <c r="X219" s="660"/>
      <c r="Y219" s="660"/>
      <c r="Z219" s="660"/>
      <c r="AA219" s="660"/>
      <c r="AB219" s="660"/>
      <c r="AC219" s="660"/>
      <c r="AD219" s="660"/>
      <c r="AE219" s="660"/>
      <c r="AF219" s="660"/>
      <c r="AG219" s="660"/>
      <c r="AH219" s="660"/>
      <c r="AI219" s="660"/>
      <c r="AJ219" s="660"/>
      <c r="AK219" s="660"/>
      <c r="AL219" s="660"/>
      <c r="AM219" s="660"/>
      <c r="AN219" s="660"/>
      <c r="AO219" s="660"/>
      <c r="AP219" s="660"/>
      <c r="AQ219" s="660"/>
      <c r="AR219" s="660"/>
      <c r="AS219" s="660"/>
      <c r="AT219" s="660"/>
    </row>
    <row r="220" spans="1:46" ht="12.75" customHeight="1">
      <c r="A220" s="731"/>
      <c r="B220" s="731"/>
      <c r="C220" s="731"/>
      <c r="D220" s="731"/>
      <c r="E220" s="665"/>
      <c r="F220" s="665"/>
      <c r="G220" s="665"/>
      <c r="H220" s="665"/>
      <c r="I220" s="665"/>
      <c r="J220" s="665"/>
      <c r="K220" s="665"/>
      <c r="L220" s="536"/>
      <c r="M220" s="536"/>
      <c r="N220" s="536"/>
      <c r="O220" s="536"/>
      <c r="P220" s="536"/>
    </row>
    <row r="221" spans="1:46" ht="12.75" customHeight="1">
      <c r="A221" s="731"/>
      <c r="B221" s="731"/>
      <c r="C221" s="731"/>
      <c r="D221" s="731"/>
      <c r="E221" s="665"/>
      <c r="F221" s="665"/>
      <c r="G221" s="665"/>
      <c r="H221" s="665"/>
      <c r="I221" s="665"/>
      <c r="J221" s="665"/>
      <c r="K221" s="665"/>
      <c r="L221" s="536"/>
      <c r="M221" s="536"/>
      <c r="N221" s="536"/>
      <c r="O221" s="536"/>
      <c r="P221" s="536"/>
    </row>
    <row r="222" spans="1:46" ht="12.75" customHeight="1">
      <c r="A222" s="731"/>
      <c r="B222" s="731"/>
      <c r="C222" s="731"/>
      <c r="D222" s="731"/>
      <c r="E222" s="665"/>
      <c r="F222" s="665"/>
      <c r="G222" s="665"/>
      <c r="H222" s="665"/>
      <c r="I222" s="665"/>
      <c r="J222" s="665"/>
      <c r="K222" s="665"/>
      <c r="L222" s="536"/>
      <c r="M222" s="536"/>
      <c r="N222" s="536"/>
      <c r="O222" s="536"/>
      <c r="P222" s="536"/>
    </row>
    <row r="223" spans="1:46" ht="12.75" customHeight="1">
      <c r="A223" s="731"/>
      <c r="B223" s="731"/>
      <c r="C223" s="731"/>
      <c r="D223" s="731"/>
      <c r="E223" s="665"/>
      <c r="F223" s="665"/>
      <c r="G223" s="665"/>
      <c r="H223" s="665"/>
      <c r="I223" s="665"/>
      <c r="J223" s="665"/>
      <c r="K223" s="665"/>
      <c r="L223" s="536"/>
      <c r="M223" s="536"/>
      <c r="N223" s="536"/>
      <c r="O223" s="536"/>
      <c r="P223" s="536"/>
    </row>
    <row r="224" spans="1:46" ht="12.75" customHeight="1">
      <c r="A224" s="731"/>
      <c r="B224" s="731"/>
      <c r="C224" s="731"/>
      <c r="D224" s="731"/>
      <c r="E224" s="665"/>
      <c r="F224" s="665"/>
      <c r="G224" s="665"/>
      <c r="H224" s="665"/>
      <c r="I224" s="665"/>
      <c r="J224" s="665"/>
      <c r="K224" s="665"/>
      <c r="L224" s="536"/>
      <c r="M224" s="536"/>
      <c r="N224" s="536"/>
      <c r="O224" s="536"/>
      <c r="P224" s="536"/>
    </row>
    <row r="225" spans="1:16" ht="12.75" customHeight="1">
      <c r="A225" s="731"/>
      <c r="B225" s="731"/>
      <c r="C225" s="731"/>
      <c r="D225" s="731"/>
      <c r="E225" s="665"/>
      <c r="F225" s="665"/>
      <c r="G225" s="665"/>
      <c r="H225" s="665"/>
      <c r="I225" s="665"/>
      <c r="J225" s="665"/>
      <c r="K225" s="665"/>
      <c r="L225" s="536"/>
      <c r="M225" s="536"/>
      <c r="N225" s="536"/>
      <c r="O225" s="536"/>
      <c r="P225" s="536"/>
    </row>
    <row r="226" spans="1:16" ht="12.75" customHeight="1">
      <c r="A226" s="731"/>
      <c r="B226" s="731"/>
      <c r="C226" s="731"/>
      <c r="D226" s="731"/>
      <c r="E226" s="665"/>
      <c r="F226" s="665"/>
      <c r="G226" s="665"/>
      <c r="H226" s="665"/>
      <c r="I226" s="665"/>
      <c r="J226" s="665"/>
      <c r="K226" s="665"/>
      <c r="L226" s="536"/>
      <c r="M226" s="536"/>
      <c r="N226" s="536"/>
      <c r="O226" s="536"/>
      <c r="P226" s="536"/>
    </row>
    <row r="227" spans="1:16" ht="12.75" customHeight="1">
      <c r="A227" s="731"/>
      <c r="B227" s="731"/>
      <c r="C227" s="731"/>
      <c r="D227" s="731"/>
      <c r="E227" s="665"/>
      <c r="F227" s="665"/>
      <c r="G227" s="665"/>
      <c r="H227" s="665"/>
      <c r="I227" s="665"/>
      <c r="J227" s="665"/>
      <c r="K227" s="665"/>
      <c r="L227" s="536"/>
      <c r="M227" s="536"/>
      <c r="N227" s="536"/>
      <c r="O227" s="536"/>
      <c r="P227" s="536"/>
    </row>
    <row r="228" spans="1:16" ht="12.75" customHeight="1">
      <c r="A228" s="731"/>
      <c r="B228" s="731"/>
      <c r="C228" s="731"/>
      <c r="D228" s="731"/>
      <c r="E228" s="665"/>
      <c r="F228" s="665"/>
      <c r="G228" s="665"/>
      <c r="H228" s="665"/>
      <c r="I228" s="665"/>
      <c r="J228" s="665"/>
      <c r="K228" s="665"/>
      <c r="L228" s="536"/>
      <c r="M228" s="536"/>
      <c r="N228" s="536"/>
      <c r="O228" s="536"/>
      <c r="P228" s="536"/>
    </row>
    <row r="229" spans="1:16" ht="12.75" customHeight="1">
      <c r="A229" s="731"/>
      <c r="B229" s="731"/>
      <c r="C229" s="731"/>
      <c r="D229" s="731"/>
      <c r="E229" s="665"/>
      <c r="F229" s="665"/>
      <c r="G229" s="665"/>
      <c r="H229" s="665"/>
      <c r="I229" s="665"/>
      <c r="J229" s="665"/>
      <c r="K229" s="665"/>
      <c r="L229" s="536"/>
      <c r="M229" s="536"/>
      <c r="N229" s="536"/>
      <c r="O229" s="536"/>
      <c r="P229" s="536"/>
    </row>
    <row r="230" spans="1:16" ht="12.75" customHeight="1">
      <c r="A230" s="731"/>
      <c r="B230" s="731"/>
      <c r="C230" s="731"/>
      <c r="D230" s="731"/>
      <c r="E230" s="665"/>
      <c r="F230" s="665"/>
      <c r="G230" s="665"/>
      <c r="H230" s="665"/>
      <c r="I230" s="665"/>
      <c r="J230" s="665"/>
      <c r="K230" s="665"/>
      <c r="L230" s="536"/>
      <c r="M230" s="536"/>
      <c r="N230" s="536"/>
      <c r="O230" s="536"/>
      <c r="P230" s="536"/>
    </row>
    <row r="231" spans="1:16" ht="12.75" customHeight="1">
      <c r="A231" s="731"/>
      <c r="B231" s="731"/>
      <c r="C231" s="731"/>
      <c r="D231" s="731"/>
      <c r="E231" s="665"/>
      <c r="F231" s="665"/>
      <c r="G231" s="665"/>
      <c r="H231" s="665"/>
      <c r="I231" s="665"/>
      <c r="J231" s="665"/>
      <c r="K231" s="665"/>
      <c r="L231" s="536"/>
      <c r="M231" s="536"/>
      <c r="N231" s="536"/>
      <c r="O231" s="536"/>
      <c r="P231" s="536"/>
    </row>
    <row r="232" spans="1:16" ht="12.75" customHeight="1">
      <c r="A232" s="731"/>
      <c r="B232" s="731"/>
      <c r="C232" s="731"/>
      <c r="D232" s="731"/>
      <c r="E232" s="665"/>
      <c r="F232" s="665"/>
      <c r="G232" s="665"/>
      <c r="H232" s="665"/>
      <c r="I232" s="665"/>
      <c r="J232" s="665"/>
      <c r="K232" s="665"/>
      <c r="L232" s="536"/>
      <c r="M232" s="536"/>
      <c r="N232" s="536"/>
      <c r="O232" s="536"/>
      <c r="P232" s="536"/>
    </row>
    <row r="233" spans="1:16" ht="12.75" customHeight="1">
      <c r="A233" s="738"/>
      <c r="B233" s="738"/>
      <c r="C233" s="738"/>
      <c r="D233" s="738"/>
      <c r="E233" s="536"/>
      <c r="F233" s="536"/>
      <c r="G233" s="536"/>
      <c r="H233" s="536"/>
      <c r="I233" s="536"/>
      <c r="J233" s="536"/>
      <c r="K233" s="536"/>
      <c r="L233" s="536"/>
      <c r="M233" s="536"/>
      <c r="N233" s="536"/>
      <c r="O233" s="536"/>
      <c r="P233" s="536"/>
    </row>
    <row r="234" spans="1:16" ht="12.75" customHeight="1">
      <c r="A234" s="738"/>
      <c r="B234" s="738"/>
      <c r="C234" s="738"/>
      <c r="D234" s="738"/>
      <c r="E234" s="536"/>
      <c r="F234" s="536"/>
      <c r="G234" s="536"/>
      <c r="H234" s="536"/>
      <c r="I234" s="536"/>
      <c r="J234" s="536"/>
      <c r="K234" s="536"/>
      <c r="L234" s="536"/>
      <c r="M234" s="536"/>
      <c r="N234" s="536"/>
      <c r="O234" s="536"/>
      <c r="P234" s="536"/>
    </row>
    <row r="235" spans="1:16" ht="12.75" customHeight="1">
      <c r="A235" s="738"/>
      <c r="B235" s="738"/>
      <c r="C235" s="738"/>
      <c r="D235" s="738"/>
      <c r="E235" s="739"/>
      <c r="F235" s="536"/>
      <c r="G235" s="536"/>
      <c r="H235" s="536"/>
      <c r="I235" s="536"/>
      <c r="J235" s="536"/>
      <c r="K235" s="536"/>
      <c r="L235" s="536"/>
      <c r="M235" s="536"/>
      <c r="N235" s="536"/>
      <c r="O235" s="536"/>
      <c r="P235" s="536"/>
    </row>
    <row r="236" spans="1:16" ht="12.75" customHeight="1">
      <c r="A236" s="738"/>
      <c r="B236" s="738"/>
      <c r="C236" s="738"/>
      <c r="D236" s="738"/>
      <c r="E236" s="536"/>
      <c r="F236" s="536"/>
      <c r="G236" s="536"/>
      <c r="H236" s="536"/>
      <c r="I236" s="536"/>
      <c r="J236" s="536"/>
      <c r="K236" s="536"/>
      <c r="L236" s="536"/>
      <c r="M236" s="536"/>
      <c r="N236" s="536"/>
      <c r="O236" s="536"/>
      <c r="P236" s="536"/>
    </row>
    <row r="237" spans="1:16" ht="12.75" customHeight="1">
      <c r="A237" s="738"/>
      <c r="B237" s="738"/>
      <c r="C237" s="738"/>
      <c r="D237" s="738"/>
      <c r="E237" s="536"/>
      <c r="F237" s="536"/>
      <c r="G237" s="536"/>
      <c r="H237" s="536"/>
      <c r="I237" s="536"/>
      <c r="J237" s="536"/>
      <c r="K237" s="536"/>
      <c r="L237" s="536"/>
      <c r="M237" s="536"/>
      <c r="N237" s="536"/>
      <c r="O237" s="536"/>
      <c r="P237" s="536"/>
    </row>
    <row r="238" spans="1:16" ht="12.75" customHeight="1">
      <c r="A238" s="738"/>
      <c r="B238" s="738"/>
      <c r="C238" s="738"/>
      <c r="D238" s="738"/>
      <c r="E238" s="536"/>
      <c r="F238" s="536"/>
      <c r="G238" s="536"/>
      <c r="H238" s="536"/>
      <c r="I238" s="536"/>
      <c r="J238" s="536"/>
      <c r="K238" s="536"/>
      <c r="L238" s="536"/>
      <c r="M238" s="536"/>
      <c r="N238" s="536"/>
      <c r="O238" s="536"/>
      <c r="P238" s="536"/>
    </row>
    <row r="239" spans="1:16" ht="14.25" customHeight="1">
      <c r="A239" s="738"/>
      <c r="B239" s="738"/>
      <c r="C239" s="738"/>
      <c r="D239" s="738"/>
      <c r="E239" s="536"/>
      <c r="F239" s="536"/>
      <c r="G239" s="536"/>
      <c r="H239" s="536"/>
      <c r="I239" s="536"/>
      <c r="J239" s="536"/>
      <c r="K239" s="536"/>
      <c r="L239" s="536"/>
      <c r="M239" s="536"/>
      <c r="N239" s="536"/>
      <c r="O239" s="536"/>
      <c r="P239" s="536"/>
    </row>
    <row r="240" spans="1:16" ht="15" customHeight="1">
      <c r="A240" s="738"/>
      <c r="B240" s="738"/>
      <c r="C240" s="738"/>
      <c r="D240" s="738"/>
      <c r="E240" s="536"/>
      <c r="F240" s="536"/>
      <c r="G240" s="536"/>
      <c r="H240" s="536"/>
      <c r="I240" s="536"/>
      <c r="J240" s="536"/>
      <c r="K240" s="536"/>
      <c r="L240" s="536"/>
      <c r="M240" s="536"/>
      <c r="N240" s="536"/>
      <c r="O240" s="536"/>
      <c r="P240" s="536"/>
    </row>
    <row r="241" spans="1:16" ht="12" customHeight="1">
      <c r="A241" s="738"/>
      <c r="B241" s="738"/>
      <c r="C241" s="738"/>
      <c r="D241" s="738"/>
      <c r="E241" s="536"/>
      <c r="F241" s="536"/>
      <c r="G241" s="536"/>
      <c r="H241" s="536"/>
      <c r="I241" s="536"/>
      <c r="J241" s="536"/>
      <c r="K241" s="536"/>
      <c r="L241" s="536"/>
      <c r="M241" s="536"/>
      <c r="N241" s="536"/>
      <c r="O241" s="536"/>
      <c r="P241" s="536"/>
    </row>
    <row r="242" spans="1:16" ht="12.75" customHeight="1">
      <c r="A242" s="738"/>
      <c r="B242" s="738"/>
      <c r="C242" s="738"/>
      <c r="D242" s="738"/>
      <c r="E242" s="536"/>
      <c r="F242" s="536"/>
      <c r="G242" s="536"/>
      <c r="H242" s="536"/>
      <c r="I242" s="536"/>
      <c r="J242" s="536"/>
      <c r="K242" s="536"/>
      <c r="L242" s="536"/>
      <c r="M242" s="536"/>
      <c r="N242" s="536"/>
      <c r="O242" s="536"/>
      <c r="P242" s="536"/>
    </row>
    <row r="243" spans="1:16" ht="12.75" customHeight="1">
      <c r="A243" s="738"/>
      <c r="B243" s="738"/>
      <c r="C243" s="738"/>
      <c r="D243" s="738"/>
      <c r="E243" s="536"/>
      <c r="F243" s="536"/>
      <c r="G243" s="536"/>
      <c r="H243" s="536"/>
      <c r="I243" s="536"/>
      <c r="J243" s="536"/>
      <c r="K243" s="536"/>
      <c r="L243" s="536"/>
      <c r="M243" s="536"/>
      <c r="N243" s="536"/>
      <c r="O243" s="536"/>
      <c r="P243" s="536"/>
    </row>
    <row r="244" spans="1:16" ht="15">
      <c r="A244" s="536"/>
      <c r="B244" s="536"/>
      <c r="C244" s="536"/>
      <c r="D244" s="536"/>
      <c r="E244" s="536"/>
      <c r="F244" s="536"/>
      <c r="G244" s="536"/>
      <c r="H244" s="536"/>
      <c r="I244" s="536"/>
      <c r="J244" s="536"/>
      <c r="K244" s="536"/>
      <c r="L244" s="536"/>
      <c r="M244" s="536"/>
      <c r="N244" s="536"/>
      <c r="O244" s="536"/>
      <c r="P244" s="536"/>
    </row>
    <row r="245" spans="1:16" ht="15">
      <c r="A245" s="536"/>
      <c r="B245" s="536"/>
      <c r="C245" s="536"/>
      <c r="D245" s="536"/>
      <c r="E245" s="536"/>
      <c r="F245" s="536"/>
      <c r="G245" s="536"/>
      <c r="H245" s="536"/>
      <c r="I245" s="536"/>
      <c r="J245" s="536"/>
      <c r="K245" s="536"/>
      <c r="L245" s="536"/>
      <c r="M245" s="536"/>
      <c r="N245" s="536"/>
      <c r="O245" s="536"/>
      <c r="P245" s="536"/>
    </row>
    <row r="246" spans="1:16" ht="15">
      <c r="A246" s="536"/>
      <c r="B246" s="536"/>
      <c r="C246" s="536"/>
      <c r="D246" s="536"/>
      <c r="E246" s="536"/>
      <c r="F246" s="536"/>
      <c r="G246" s="536"/>
      <c r="H246" s="536"/>
      <c r="I246" s="536"/>
      <c r="J246" s="536"/>
      <c r="K246" s="536"/>
      <c r="L246" s="536"/>
      <c r="M246" s="536"/>
      <c r="N246" s="536"/>
      <c r="O246" s="536"/>
      <c r="P246" s="536"/>
    </row>
    <row r="247" spans="1:16" ht="15">
      <c r="A247" s="536"/>
      <c r="B247" s="536"/>
      <c r="C247" s="536"/>
      <c r="D247" s="536"/>
      <c r="E247" s="536"/>
      <c r="F247" s="536"/>
      <c r="G247" s="536"/>
      <c r="H247" s="536"/>
      <c r="I247" s="536"/>
      <c r="J247" s="536"/>
      <c r="K247" s="536"/>
      <c r="L247" s="536"/>
      <c r="M247" s="536"/>
      <c r="N247" s="536"/>
      <c r="O247" s="536"/>
      <c r="P247" s="536"/>
    </row>
    <row r="248" spans="1:16" ht="15">
      <c r="A248" s="536"/>
      <c r="B248" s="536"/>
      <c r="C248" s="536"/>
      <c r="D248" s="536"/>
      <c r="E248" s="536"/>
      <c r="F248" s="536"/>
      <c r="G248" s="536"/>
      <c r="H248" s="536"/>
      <c r="I248" s="536"/>
      <c r="J248" s="536"/>
      <c r="K248" s="536"/>
      <c r="L248" s="536"/>
      <c r="M248" s="536"/>
      <c r="N248" s="536"/>
      <c r="O248" s="536"/>
      <c r="P248" s="536"/>
    </row>
    <row r="249" spans="1:16" ht="15">
      <c r="A249" s="536"/>
      <c r="B249" s="536"/>
      <c r="C249" s="536"/>
      <c r="D249" s="536"/>
      <c r="E249" s="536"/>
      <c r="F249" s="536"/>
      <c r="G249" s="536"/>
      <c r="H249" s="536"/>
      <c r="I249" s="536"/>
      <c r="J249" s="536"/>
      <c r="K249" s="536"/>
      <c r="L249" s="536"/>
      <c r="M249" s="536"/>
      <c r="N249" s="536"/>
      <c r="O249" s="536"/>
      <c r="P249" s="536"/>
    </row>
    <row r="250" spans="1:16" ht="15">
      <c r="A250" s="536"/>
      <c r="B250" s="536"/>
      <c r="C250" s="536"/>
      <c r="D250" s="536"/>
      <c r="E250" s="536"/>
      <c r="F250" s="536"/>
      <c r="G250" s="536"/>
      <c r="H250" s="536"/>
      <c r="I250" s="536"/>
      <c r="J250" s="536"/>
      <c r="K250" s="536"/>
      <c r="L250" s="536"/>
      <c r="M250" s="536"/>
      <c r="N250" s="536"/>
      <c r="O250" s="536"/>
      <c r="P250" s="536"/>
    </row>
    <row r="251" spans="1:16" ht="15">
      <c r="A251" s="536"/>
      <c r="B251" s="536"/>
      <c r="C251" s="536"/>
      <c r="D251" s="536"/>
      <c r="E251" s="536"/>
      <c r="F251" s="536"/>
      <c r="G251" s="536"/>
      <c r="H251" s="536"/>
      <c r="I251" s="536"/>
      <c r="J251" s="536"/>
      <c r="K251" s="536"/>
      <c r="L251" s="536"/>
      <c r="M251" s="536"/>
      <c r="N251" s="536"/>
      <c r="O251" s="536"/>
      <c r="P251" s="536"/>
    </row>
    <row r="252" spans="1:16" ht="15">
      <c r="A252" s="536"/>
      <c r="B252" s="536"/>
      <c r="C252" s="536"/>
      <c r="D252" s="536"/>
      <c r="E252" s="536"/>
      <c r="F252" s="536"/>
      <c r="G252" s="536"/>
      <c r="H252" s="536"/>
      <c r="I252" s="536"/>
      <c r="J252" s="536"/>
      <c r="K252" s="536"/>
      <c r="L252" s="536"/>
      <c r="M252" s="536"/>
      <c r="N252" s="536"/>
      <c r="O252" s="536"/>
      <c r="P252" s="536"/>
    </row>
    <row r="253" spans="1:16" ht="15">
      <c r="A253" s="536"/>
      <c r="B253" s="536"/>
      <c r="C253" s="536"/>
      <c r="D253" s="536"/>
      <c r="E253" s="536"/>
      <c r="F253" s="536"/>
      <c r="G253" s="536"/>
      <c r="H253" s="536"/>
      <c r="I253" s="536"/>
      <c r="J253" s="536"/>
      <c r="K253" s="536"/>
      <c r="L253" s="536"/>
      <c r="M253" s="536"/>
      <c r="N253" s="536"/>
      <c r="O253" s="536"/>
      <c r="P253" s="536"/>
    </row>
    <row r="254" spans="1:16" ht="15">
      <c r="A254" s="536"/>
      <c r="B254" s="536"/>
      <c r="C254" s="536"/>
      <c r="D254" s="536"/>
      <c r="E254" s="536"/>
      <c r="F254" s="536"/>
      <c r="G254" s="536"/>
      <c r="H254" s="536"/>
      <c r="I254" s="536"/>
      <c r="J254" s="536"/>
      <c r="K254" s="536"/>
      <c r="L254" s="536"/>
      <c r="M254" s="536"/>
      <c r="N254" s="536"/>
      <c r="O254" s="536"/>
      <c r="P254" s="536"/>
    </row>
    <row r="255" spans="1:16" ht="15">
      <c r="A255" s="536"/>
      <c r="B255" s="536"/>
      <c r="C255" s="536"/>
      <c r="D255" s="536"/>
      <c r="E255" s="536"/>
      <c r="F255" s="536"/>
      <c r="G255" s="536"/>
      <c r="H255" s="536"/>
      <c r="I255" s="536"/>
      <c r="J255" s="536"/>
      <c r="K255" s="536"/>
      <c r="L255" s="536"/>
      <c r="M255" s="536"/>
      <c r="N255" s="536"/>
      <c r="O255" s="536"/>
      <c r="P255" s="536"/>
    </row>
    <row r="256" spans="1:16" ht="15">
      <c r="A256" s="536"/>
      <c r="B256" s="536"/>
      <c r="C256" s="536"/>
      <c r="D256" s="536"/>
      <c r="E256" s="536"/>
      <c r="F256" s="536"/>
      <c r="G256" s="536"/>
      <c r="H256" s="536"/>
      <c r="I256" s="536"/>
      <c r="J256" s="536"/>
      <c r="K256" s="536"/>
      <c r="L256" s="536"/>
      <c r="M256" s="536"/>
      <c r="N256" s="536"/>
      <c r="O256" s="536"/>
      <c r="P256" s="536"/>
    </row>
    <row r="257" spans="1:16" ht="15">
      <c r="A257" s="536"/>
      <c r="B257" s="536"/>
      <c r="C257" s="536"/>
      <c r="D257" s="536"/>
      <c r="E257" s="536"/>
      <c r="F257" s="536"/>
      <c r="G257" s="536"/>
      <c r="H257" s="536"/>
      <c r="I257" s="536"/>
      <c r="J257" s="536"/>
      <c r="K257" s="536"/>
      <c r="L257" s="536"/>
      <c r="M257" s="536"/>
      <c r="N257" s="536"/>
      <c r="O257" s="536"/>
      <c r="P257" s="536"/>
    </row>
    <row r="258" spans="1:16" ht="15">
      <c r="A258" s="536"/>
      <c r="B258" s="536"/>
      <c r="C258" s="536"/>
      <c r="D258" s="536"/>
      <c r="E258" s="536"/>
      <c r="F258" s="536"/>
      <c r="G258" s="536"/>
      <c r="H258" s="536"/>
      <c r="I258" s="536"/>
      <c r="J258" s="536"/>
      <c r="K258" s="536"/>
      <c r="L258" s="536"/>
      <c r="M258" s="536"/>
      <c r="N258" s="536"/>
      <c r="O258" s="536"/>
      <c r="P258" s="536"/>
    </row>
    <row r="259" spans="1:16" ht="15">
      <c r="A259" s="536"/>
      <c r="B259" s="536"/>
      <c r="C259" s="536"/>
      <c r="D259" s="536"/>
      <c r="E259" s="536"/>
      <c r="F259" s="536"/>
      <c r="G259" s="536"/>
      <c r="H259" s="536"/>
      <c r="I259" s="536"/>
      <c r="J259" s="536"/>
      <c r="K259" s="536"/>
      <c r="L259" s="536"/>
      <c r="M259" s="536"/>
      <c r="N259" s="536"/>
      <c r="O259" s="536"/>
      <c r="P259" s="536"/>
    </row>
    <row r="260" spans="1:16" ht="15">
      <c r="A260" s="536"/>
      <c r="B260" s="536"/>
      <c r="C260" s="536"/>
      <c r="D260" s="536"/>
      <c r="E260" s="536"/>
      <c r="F260" s="536"/>
      <c r="G260" s="536"/>
      <c r="H260" s="536"/>
      <c r="I260" s="536"/>
      <c r="J260" s="536"/>
      <c r="K260" s="536"/>
      <c r="L260" s="536"/>
      <c r="M260" s="536"/>
      <c r="N260" s="536"/>
      <c r="O260" s="536"/>
      <c r="P260" s="536"/>
    </row>
    <row r="261" spans="1:16" ht="15">
      <c r="A261" s="536"/>
      <c r="B261" s="536"/>
      <c r="C261" s="536"/>
      <c r="D261" s="536"/>
      <c r="E261" s="536"/>
      <c r="F261" s="536"/>
      <c r="G261" s="536"/>
      <c r="H261" s="536"/>
      <c r="I261" s="536"/>
      <c r="J261" s="536"/>
      <c r="K261" s="536"/>
      <c r="L261" s="536"/>
      <c r="M261" s="536"/>
      <c r="N261" s="536"/>
      <c r="O261" s="536"/>
      <c r="P261" s="536"/>
    </row>
    <row r="262" spans="1:16" ht="15">
      <c r="A262" s="536"/>
      <c r="B262" s="536"/>
      <c r="C262" s="536"/>
      <c r="D262" s="536"/>
      <c r="E262" s="536"/>
      <c r="F262" s="536"/>
      <c r="G262" s="536"/>
      <c r="H262" s="536"/>
      <c r="I262" s="536"/>
      <c r="J262" s="536"/>
      <c r="K262" s="536"/>
      <c r="L262" s="536"/>
      <c r="M262" s="536"/>
      <c r="N262" s="536"/>
      <c r="O262" s="536"/>
      <c r="P262" s="536"/>
    </row>
    <row r="263" spans="1:16" ht="15">
      <c r="A263" s="536"/>
      <c r="B263" s="536"/>
      <c r="C263" s="536"/>
      <c r="D263" s="536"/>
      <c r="E263" s="536"/>
      <c r="F263" s="536"/>
      <c r="G263" s="536"/>
      <c r="H263" s="536"/>
      <c r="I263" s="536"/>
      <c r="J263" s="536"/>
      <c r="K263" s="536"/>
      <c r="L263" s="536"/>
      <c r="M263" s="536"/>
      <c r="N263" s="536"/>
      <c r="O263" s="536"/>
      <c r="P263" s="536"/>
    </row>
    <row r="264" spans="1:16" ht="15">
      <c r="A264" s="536"/>
      <c r="B264" s="536"/>
      <c r="C264" s="536"/>
      <c r="D264" s="536"/>
      <c r="E264" s="536"/>
      <c r="F264" s="536"/>
      <c r="G264" s="536"/>
      <c r="H264" s="536"/>
      <c r="I264" s="536"/>
      <c r="J264" s="536"/>
      <c r="K264" s="536"/>
      <c r="L264" s="536"/>
      <c r="M264" s="536"/>
      <c r="N264" s="536"/>
      <c r="O264" s="536"/>
      <c r="P264" s="536"/>
    </row>
    <row r="265" spans="1:16" ht="15">
      <c r="A265" s="536"/>
      <c r="B265" s="536"/>
      <c r="C265" s="536"/>
      <c r="D265" s="536"/>
      <c r="E265" s="536"/>
      <c r="F265" s="536"/>
      <c r="G265" s="536"/>
      <c r="H265" s="536"/>
      <c r="I265" s="536"/>
      <c r="J265" s="536"/>
      <c r="K265" s="536"/>
      <c r="L265" s="536"/>
      <c r="M265" s="536"/>
      <c r="N265" s="536"/>
      <c r="O265" s="536"/>
      <c r="P265" s="536"/>
    </row>
    <row r="266" spans="1:16" ht="15">
      <c r="A266" s="536"/>
      <c r="B266" s="536"/>
      <c r="C266" s="536"/>
      <c r="D266" s="536"/>
      <c r="E266" s="536"/>
      <c r="F266" s="536"/>
      <c r="G266" s="536"/>
      <c r="H266" s="536"/>
      <c r="I266" s="536"/>
      <c r="J266" s="536"/>
      <c r="K266" s="536"/>
      <c r="L266" s="536"/>
      <c r="M266" s="536"/>
      <c r="N266" s="536"/>
      <c r="O266" s="536"/>
      <c r="P266" s="536"/>
    </row>
    <row r="267" spans="1:16" ht="15">
      <c r="A267" s="536"/>
      <c r="B267" s="536"/>
      <c r="C267" s="536"/>
      <c r="D267" s="536"/>
      <c r="E267" s="536"/>
      <c r="F267" s="536"/>
      <c r="G267" s="536"/>
      <c r="H267" s="536"/>
      <c r="I267" s="536"/>
      <c r="J267" s="536"/>
      <c r="K267" s="536"/>
      <c r="L267" s="536"/>
      <c r="M267" s="536"/>
      <c r="N267" s="536"/>
      <c r="O267" s="536"/>
      <c r="P267" s="536"/>
    </row>
    <row r="268" spans="1:16" ht="15">
      <c r="A268" s="536"/>
      <c r="B268" s="536"/>
      <c r="C268" s="536"/>
      <c r="D268" s="536"/>
      <c r="E268" s="536"/>
      <c r="F268" s="536"/>
      <c r="G268" s="536"/>
      <c r="H268" s="536"/>
      <c r="I268" s="536"/>
      <c r="J268" s="536"/>
      <c r="K268" s="536"/>
      <c r="L268" s="536"/>
      <c r="M268" s="536"/>
      <c r="N268" s="536"/>
      <c r="O268" s="536"/>
      <c r="P268" s="536"/>
    </row>
    <row r="269" spans="1:16" ht="15">
      <c r="A269" s="536"/>
      <c r="B269" s="536"/>
      <c r="C269" s="536"/>
      <c r="D269" s="536"/>
      <c r="E269" s="536"/>
      <c r="F269" s="536"/>
      <c r="G269" s="536"/>
      <c r="H269" s="536"/>
      <c r="I269" s="536"/>
      <c r="J269" s="536"/>
      <c r="K269" s="536"/>
      <c r="L269" s="536"/>
      <c r="M269" s="536"/>
      <c r="N269" s="536"/>
      <c r="O269" s="536"/>
      <c r="P269" s="536"/>
    </row>
    <row r="270" spans="1:16" ht="15">
      <c r="A270" s="536"/>
      <c r="B270" s="536"/>
      <c r="C270" s="536"/>
      <c r="D270" s="536"/>
      <c r="E270" s="536"/>
      <c r="F270" s="536"/>
      <c r="G270" s="536"/>
      <c r="H270" s="536"/>
      <c r="I270" s="536"/>
      <c r="J270" s="536"/>
      <c r="K270" s="536"/>
      <c r="L270" s="536"/>
      <c r="M270" s="536"/>
      <c r="N270" s="536"/>
      <c r="O270" s="536"/>
      <c r="P270" s="536"/>
    </row>
    <row r="271" spans="1:16" ht="15">
      <c r="A271" s="536"/>
      <c r="B271" s="536"/>
      <c r="C271" s="536"/>
      <c r="D271" s="536"/>
      <c r="E271" s="536"/>
      <c r="F271" s="536"/>
      <c r="G271" s="536"/>
      <c r="H271" s="536"/>
      <c r="I271" s="536"/>
      <c r="J271" s="536"/>
      <c r="K271" s="536"/>
      <c r="L271" s="536"/>
      <c r="M271" s="536"/>
      <c r="N271" s="536"/>
      <c r="O271" s="536"/>
      <c r="P271" s="536"/>
    </row>
    <row r="272" spans="1:16" ht="15">
      <c r="A272" s="536"/>
      <c r="B272" s="536"/>
      <c r="C272" s="536"/>
      <c r="D272" s="536"/>
      <c r="E272" s="536"/>
      <c r="F272" s="536"/>
      <c r="G272" s="536"/>
      <c r="H272" s="536"/>
      <c r="I272" s="536"/>
      <c r="J272" s="536"/>
      <c r="K272" s="536"/>
      <c r="L272" s="536"/>
      <c r="M272" s="536"/>
      <c r="N272" s="536"/>
      <c r="O272" s="536"/>
      <c r="P272" s="536"/>
    </row>
    <row r="273" spans="1:16" ht="15">
      <c r="A273" s="536"/>
      <c r="B273" s="536"/>
      <c r="C273" s="536"/>
      <c r="D273" s="536"/>
      <c r="E273" s="536"/>
      <c r="F273" s="536"/>
      <c r="G273" s="536"/>
      <c r="H273" s="536"/>
      <c r="I273" s="536"/>
      <c r="J273" s="536"/>
      <c r="K273" s="536"/>
      <c r="L273" s="536"/>
      <c r="M273" s="536"/>
      <c r="N273" s="536"/>
      <c r="O273" s="536"/>
      <c r="P273" s="536"/>
    </row>
    <row r="274" spans="1:16" ht="15">
      <c r="A274" s="536"/>
      <c r="B274" s="536"/>
      <c r="C274" s="536"/>
      <c r="D274" s="536"/>
      <c r="E274" s="536"/>
      <c r="F274" s="536"/>
      <c r="G274" s="536"/>
      <c r="H274" s="536"/>
      <c r="I274" s="536"/>
      <c r="J274" s="536"/>
      <c r="K274" s="536"/>
      <c r="L274" s="536"/>
      <c r="M274" s="536"/>
      <c r="N274" s="536"/>
      <c r="O274" s="536"/>
      <c r="P274" s="536"/>
    </row>
    <row r="275" spans="1:16" ht="15">
      <c r="A275" s="536"/>
      <c r="B275" s="536"/>
      <c r="C275" s="536"/>
      <c r="D275" s="536"/>
      <c r="E275" s="536"/>
      <c r="F275" s="536"/>
      <c r="G275" s="536"/>
      <c r="H275" s="536"/>
      <c r="I275" s="536"/>
      <c r="J275" s="536"/>
      <c r="K275" s="536"/>
      <c r="L275" s="536"/>
      <c r="M275" s="536"/>
      <c r="N275" s="536"/>
      <c r="O275" s="536"/>
      <c r="P275" s="536"/>
    </row>
    <row r="276" spans="1:16" ht="15">
      <c r="A276" s="536"/>
      <c r="B276" s="536"/>
      <c r="C276" s="536"/>
      <c r="D276" s="536"/>
      <c r="E276" s="536"/>
      <c r="F276" s="536"/>
      <c r="G276" s="536"/>
      <c r="H276" s="536"/>
      <c r="I276" s="536"/>
      <c r="J276" s="536"/>
      <c r="K276" s="536"/>
      <c r="L276" s="536"/>
      <c r="M276" s="536"/>
      <c r="N276" s="536"/>
      <c r="O276" s="536"/>
      <c r="P276" s="536"/>
    </row>
    <row r="277" spans="1:16" ht="15">
      <c r="A277" s="536"/>
      <c r="B277" s="536"/>
      <c r="C277" s="536"/>
      <c r="D277" s="536"/>
      <c r="E277" s="536"/>
      <c r="F277" s="536"/>
      <c r="G277" s="536"/>
      <c r="H277" s="536"/>
      <c r="I277" s="536"/>
      <c r="J277" s="536"/>
      <c r="K277" s="536"/>
      <c r="L277" s="536"/>
      <c r="M277" s="536"/>
      <c r="N277" s="536"/>
      <c r="O277" s="536"/>
      <c r="P277" s="536"/>
    </row>
    <row r="278" spans="1:16" ht="15">
      <c r="A278" s="536"/>
      <c r="B278" s="536"/>
      <c r="C278" s="536"/>
      <c r="D278" s="536"/>
      <c r="E278" s="536"/>
      <c r="F278" s="536"/>
      <c r="G278" s="536"/>
      <c r="H278" s="536"/>
      <c r="I278" s="536"/>
      <c r="J278" s="536"/>
      <c r="K278" s="536"/>
      <c r="L278" s="536"/>
      <c r="M278" s="536"/>
      <c r="N278" s="536"/>
      <c r="O278" s="536"/>
      <c r="P278" s="536"/>
    </row>
    <row r="279" spans="1:16" ht="15">
      <c r="A279" s="536"/>
      <c r="B279" s="536"/>
      <c r="C279" s="536"/>
      <c r="D279" s="536"/>
      <c r="E279" s="536"/>
      <c r="F279" s="536"/>
      <c r="G279" s="536"/>
      <c r="H279" s="536"/>
      <c r="I279" s="536"/>
      <c r="J279" s="536"/>
      <c r="K279" s="536"/>
      <c r="L279" s="536"/>
      <c r="M279" s="536"/>
      <c r="N279" s="536"/>
      <c r="O279" s="536"/>
      <c r="P279" s="536"/>
    </row>
    <row r="280" spans="1:16" ht="15">
      <c r="A280" s="536"/>
      <c r="B280" s="536"/>
      <c r="C280" s="536"/>
      <c r="D280" s="536"/>
      <c r="E280" s="536"/>
      <c r="F280" s="536"/>
      <c r="G280" s="536"/>
      <c r="H280" s="536"/>
      <c r="I280" s="536"/>
      <c r="J280" s="536"/>
      <c r="K280" s="536"/>
      <c r="L280" s="536"/>
      <c r="M280" s="536"/>
      <c r="N280" s="536"/>
      <c r="O280" s="536"/>
      <c r="P280" s="536"/>
    </row>
    <row r="281" spans="1:16" ht="15">
      <c r="A281" s="536"/>
      <c r="B281" s="536"/>
      <c r="C281" s="536"/>
      <c r="D281" s="536"/>
      <c r="E281" s="536"/>
      <c r="F281" s="536"/>
      <c r="G281" s="536"/>
      <c r="H281" s="536"/>
      <c r="I281" s="536"/>
      <c r="J281" s="536"/>
      <c r="K281" s="536"/>
      <c r="L281" s="536"/>
      <c r="M281" s="536"/>
      <c r="N281" s="536"/>
      <c r="O281" s="536"/>
      <c r="P281" s="536"/>
    </row>
    <row r="282" spans="1:16" ht="15">
      <c r="A282" s="536"/>
      <c r="B282" s="536"/>
      <c r="C282" s="536"/>
      <c r="D282" s="536"/>
      <c r="E282" s="536"/>
      <c r="F282" s="536"/>
      <c r="G282" s="536"/>
      <c r="H282" s="536"/>
      <c r="I282" s="536"/>
      <c r="J282" s="536"/>
      <c r="K282" s="536"/>
      <c r="L282" s="536"/>
      <c r="M282" s="536"/>
      <c r="N282" s="536"/>
      <c r="O282" s="536"/>
      <c r="P282" s="536"/>
    </row>
    <row r="283" spans="1:16" ht="15">
      <c r="A283" s="536"/>
      <c r="B283" s="536"/>
      <c r="C283" s="536"/>
      <c r="D283" s="536"/>
      <c r="E283" s="536"/>
      <c r="F283" s="536"/>
      <c r="G283" s="536"/>
      <c r="H283" s="536"/>
      <c r="I283" s="536"/>
      <c r="J283" s="536"/>
      <c r="K283" s="536"/>
      <c r="L283" s="536"/>
      <c r="M283" s="536"/>
      <c r="N283" s="536"/>
      <c r="O283" s="536"/>
      <c r="P283" s="536"/>
    </row>
    <row r="284" spans="1:16" ht="15">
      <c r="A284" s="536"/>
      <c r="B284" s="536"/>
      <c r="C284" s="536"/>
      <c r="D284" s="536"/>
      <c r="E284" s="536"/>
      <c r="F284" s="536"/>
      <c r="G284" s="536"/>
      <c r="H284" s="536"/>
      <c r="I284" s="536"/>
      <c r="J284" s="536"/>
      <c r="K284" s="536"/>
      <c r="L284" s="536"/>
      <c r="M284" s="536"/>
      <c r="N284" s="536"/>
      <c r="O284" s="536"/>
      <c r="P284" s="536"/>
    </row>
    <row r="285" spans="1:16" ht="15">
      <c r="A285" s="536"/>
      <c r="B285" s="536"/>
      <c r="C285" s="536"/>
      <c r="D285" s="536"/>
      <c r="E285" s="536"/>
      <c r="F285" s="536"/>
      <c r="G285" s="536"/>
      <c r="H285" s="536"/>
      <c r="I285" s="536"/>
      <c r="J285" s="536"/>
      <c r="K285" s="536"/>
      <c r="L285" s="536"/>
      <c r="M285" s="536"/>
      <c r="N285" s="536"/>
      <c r="O285" s="536"/>
      <c r="P285" s="536"/>
    </row>
    <row r="286" spans="1:16" ht="15">
      <c r="A286" s="536"/>
      <c r="B286" s="536"/>
      <c r="C286" s="536"/>
      <c r="D286" s="536"/>
      <c r="E286" s="536"/>
      <c r="F286" s="536"/>
      <c r="G286" s="536"/>
      <c r="H286" s="536"/>
      <c r="I286" s="536"/>
      <c r="J286" s="536"/>
      <c r="K286" s="536"/>
      <c r="L286" s="536"/>
      <c r="M286" s="536"/>
      <c r="N286" s="536"/>
      <c r="O286" s="536"/>
      <c r="P286" s="536"/>
    </row>
    <row r="287" spans="1:16" ht="15">
      <c r="A287" s="536"/>
      <c r="B287" s="536"/>
      <c r="C287" s="536"/>
      <c r="D287" s="536"/>
      <c r="E287" s="536"/>
      <c r="F287" s="536"/>
      <c r="G287" s="536"/>
      <c r="H287" s="536"/>
      <c r="I287" s="536"/>
      <c r="J287" s="536"/>
      <c r="K287" s="536"/>
      <c r="L287" s="536"/>
      <c r="M287" s="536"/>
      <c r="N287" s="536"/>
      <c r="O287" s="536"/>
      <c r="P287" s="536"/>
    </row>
    <row r="288" spans="1:16" ht="15">
      <c r="A288" s="536"/>
      <c r="B288" s="536"/>
      <c r="C288" s="536"/>
      <c r="D288" s="536"/>
      <c r="E288" s="536"/>
      <c r="F288" s="536"/>
      <c r="G288" s="536"/>
      <c r="H288" s="536"/>
      <c r="I288" s="536"/>
      <c r="J288" s="536"/>
      <c r="K288" s="536"/>
      <c r="L288" s="536"/>
      <c r="M288" s="536"/>
      <c r="N288" s="536"/>
      <c r="O288" s="536"/>
      <c r="P288" s="536"/>
    </row>
    <row r="289" spans="1:16" ht="15">
      <c r="A289" s="536"/>
      <c r="B289" s="536"/>
      <c r="C289" s="536"/>
      <c r="D289" s="536"/>
      <c r="E289" s="536"/>
      <c r="F289" s="536"/>
      <c r="G289" s="536"/>
      <c r="H289" s="536"/>
      <c r="I289" s="536"/>
      <c r="J289" s="536"/>
      <c r="K289" s="536"/>
      <c r="L289" s="536"/>
      <c r="M289" s="536"/>
      <c r="N289" s="536"/>
      <c r="O289" s="536"/>
      <c r="P289" s="536"/>
    </row>
    <row r="290" spans="1:16" ht="15">
      <c r="A290" s="536"/>
      <c r="B290" s="536"/>
      <c r="C290" s="536"/>
      <c r="D290" s="536"/>
      <c r="E290" s="536"/>
      <c r="F290" s="536"/>
      <c r="G290" s="536"/>
      <c r="H290" s="536"/>
      <c r="I290" s="536"/>
      <c r="J290" s="536"/>
      <c r="K290" s="536"/>
      <c r="L290" s="536"/>
      <c r="M290" s="536"/>
      <c r="N290" s="536"/>
      <c r="O290" s="536"/>
      <c r="P290" s="536"/>
    </row>
    <row r="291" spans="1:16" ht="15">
      <c r="A291" s="536"/>
      <c r="B291" s="536"/>
      <c r="C291" s="536"/>
      <c r="D291" s="536"/>
      <c r="E291" s="536"/>
      <c r="F291" s="536"/>
      <c r="G291" s="536"/>
      <c r="H291" s="536"/>
      <c r="I291" s="536"/>
      <c r="J291" s="536"/>
      <c r="K291" s="536"/>
      <c r="L291" s="536"/>
      <c r="M291" s="536"/>
      <c r="N291" s="536"/>
      <c r="O291" s="536"/>
      <c r="P291" s="536"/>
    </row>
    <row r="292" spans="1:16" ht="15">
      <c r="A292" s="536"/>
      <c r="B292" s="536"/>
      <c r="C292" s="536"/>
      <c r="D292" s="536"/>
      <c r="E292" s="536"/>
      <c r="F292" s="536"/>
      <c r="G292" s="536"/>
      <c r="H292" s="536"/>
      <c r="I292" s="536"/>
      <c r="J292" s="536"/>
      <c r="K292" s="536"/>
      <c r="L292" s="536"/>
      <c r="M292" s="536"/>
      <c r="N292" s="536"/>
      <c r="O292" s="536"/>
      <c r="P292" s="536"/>
    </row>
    <row r="293" spans="1:16" ht="15">
      <c r="A293" s="536"/>
      <c r="B293" s="536"/>
      <c r="C293" s="536"/>
      <c r="D293" s="536"/>
      <c r="E293" s="536"/>
      <c r="F293" s="536"/>
      <c r="G293" s="536"/>
      <c r="H293" s="536"/>
      <c r="I293" s="536"/>
      <c r="J293" s="536"/>
      <c r="K293" s="536"/>
      <c r="L293" s="536"/>
      <c r="M293" s="536"/>
      <c r="N293" s="536"/>
      <c r="O293" s="536"/>
      <c r="P293" s="536"/>
    </row>
    <row r="294" spans="1:16" ht="15">
      <c r="A294" s="536"/>
      <c r="B294" s="536"/>
      <c r="C294" s="536"/>
      <c r="D294" s="536"/>
      <c r="E294" s="536"/>
      <c r="F294" s="536"/>
      <c r="G294" s="536"/>
      <c r="H294" s="536"/>
      <c r="I294" s="536"/>
      <c r="J294" s="536"/>
      <c r="K294" s="536"/>
      <c r="L294" s="536"/>
      <c r="M294" s="536"/>
      <c r="N294" s="536"/>
      <c r="O294" s="536"/>
      <c r="P294" s="536"/>
    </row>
    <row r="295" spans="1:16" ht="15">
      <c r="A295" s="536"/>
      <c r="B295" s="536"/>
      <c r="C295" s="536"/>
      <c r="D295" s="536"/>
      <c r="E295" s="536"/>
      <c r="F295" s="536"/>
      <c r="G295" s="536"/>
      <c r="H295" s="536"/>
      <c r="I295" s="536"/>
      <c r="J295" s="536"/>
      <c r="K295" s="536"/>
      <c r="L295" s="536"/>
      <c r="M295" s="536"/>
      <c r="N295" s="536"/>
      <c r="O295" s="536"/>
      <c r="P295" s="536"/>
    </row>
    <row r="296" spans="1:16" ht="15">
      <c r="A296" s="536"/>
      <c r="B296" s="536"/>
      <c r="C296" s="536"/>
      <c r="D296" s="536"/>
      <c r="E296" s="536"/>
      <c r="F296" s="536"/>
      <c r="G296" s="536"/>
      <c r="H296" s="536"/>
      <c r="I296" s="536"/>
      <c r="J296" s="536"/>
      <c r="K296" s="536"/>
      <c r="L296" s="536"/>
      <c r="M296" s="536"/>
      <c r="N296" s="536"/>
      <c r="O296" s="536"/>
      <c r="P296" s="536"/>
    </row>
    <row r="297" spans="1:16" ht="15">
      <c r="A297" s="536"/>
      <c r="B297" s="536"/>
      <c r="C297" s="536"/>
      <c r="D297" s="536"/>
      <c r="E297" s="536"/>
      <c r="F297" s="536"/>
      <c r="G297" s="536"/>
      <c r="H297" s="536"/>
      <c r="I297" s="536"/>
      <c r="J297" s="536"/>
      <c r="K297" s="536"/>
      <c r="L297" s="536"/>
      <c r="M297" s="536"/>
      <c r="N297" s="536"/>
      <c r="O297" s="536"/>
      <c r="P297" s="536"/>
    </row>
    <row r="298" spans="1:16" ht="15">
      <c r="A298" s="536"/>
      <c r="B298" s="536"/>
      <c r="C298" s="536"/>
      <c r="D298" s="536"/>
      <c r="E298" s="536"/>
      <c r="F298" s="536"/>
      <c r="G298" s="536"/>
      <c r="H298" s="536"/>
      <c r="I298" s="536"/>
      <c r="J298" s="536"/>
      <c r="K298" s="536"/>
      <c r="L298" s="536"/>
      <c r="M298" s="536"/>
      <c r="N298" s="536"/>
      <c r="O298" s="536"/>
      <c r="P298" s="536"/>
    </row>
    <row r="299" spans="1:16" ht="15">
      <c r="A299" s="536"/>
      <c r="B299" s="536"/>
      <c r="C299" s="536"/>
      <c r="D299" s="536"/>
      <c r="E299" s="536"/>
      <c r="F299" s="536"/>
      <c r="G299" s="536"/>
      <c r="H299" s="536"/>
      <c r="I299" s="536"/>
      <c r="J299" s="536"/>
      <c r="K299" s="536"/>
      <c r="L299" s="536"/>
      <c r="M299" s="536"/>
      <c r="N299" s="536"/>
      <c r="O299" s="536"/>
      <c r="P299" s="536"/>
    </row>
    <row r="300" spans="1:16" ht="15">
      <c r="A300" s="536"/>
      <c r="B300" s="536"/>
      <c r="C300" s="536"/>
      <c r="D300" s="536"/>
      <c r="E300" s="536"/>
      <c r="F300" s="536"/>
      <c r="G300" s="536"/>
      <c r="H300" s="536"/>
      <c r="I300" s="536"/>
      <c r="J300" s="536"/>
      <c r="K300" s="536"/>
      <c r="L300" s="536"/>
      <c r="M300" s="536"/>
      <c r="N300" s="536"/>
      <c r="O300" s="536"/>
      <c r="P300" s="536"/>
    </row>
  </sheetData>
  <sheetProtection password="CF66" sheet="1" objects="1" scenarios="1"/>
  <mergeCells count="70">
    <mergeCell ref="B4:D4"/>
    <mergeCell ref="E4:G4"/>
    <mergeCell ref="H4:J4"/>
    <mergeCell ref="A1:J1"/>
    <mergeCell ref="A2:P2"/>
    <mergeCell ref="B3:D3"/>
    <mergeCell ref="E3:G3"/>
    <mergeCell ref="H3:J3"/>
    <mergeCell ref="A6:C6"/>
    <mergeCell ref="A19:C19"/>
    <mergeCell ref="A29:J29"/>
    <mergeCell ref="D30:I30"/>
    <mergeCell ref="A31:A33"/>
    <mergeCell ref="B31:B33"/>
    <mergeCell ref="C31:F31"/>
    <mergeCell ref="G31:H31"/>
    <mergeCell ref="C32:C33"/>
    <mergeCell ref="D32:F32"/>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131:M131"/>
    <mergeCell ref="A92:A93"/>
    <mergeCell ref="B92:B93"/>
    <mergeCell ref="C92:C93"/>
    <mergeCell ref="D92:G92"/>
    <mergeCell ref="H92:H93"/>
    <mergeCell ref="I92:I93"/>
    <mergeCell ref="A111:I111"/>
    <mergeCell ref="A112:I112"/>
    <mergeCell ref="A114:A115"/>
    <mergeCell ref="B114:B115"/>
    <mergeCell ref="C114:L114"/>
    <mergeCell ref="A132:L132"/>
    <mergeCell ref="J133:P133"/>
    <mergeCell ref="A134:A135"/>
    <mergeCell ref="B134:B135"/>
    <mergeCell ref="C134:C135"/>
    <mergeCell ref="D134:I134"/>
    <mergeCell ref="J134:J135"/>
    <mergeCell ref="K134:P134"/>
    <mergeCell ref="A140:H140"/>
    <mergeCell ref="A141:F141"/>
    <mergeCell ref="A142:A143"/>
    <mergeCell ref="B142:B143"/>
    <mergeCell ref="C142:C143"/>
    <mergeCell ref="D142:G142"/>
    <mergeCell ref="H142:H143"/>
    <mergeCell ref="D151:E151"/>
    <mergeCell ref="A160:C160"/>
    <mergeCell ref="A161:C161"/>
    <mergeCell ref="A175:C175"/>
    <mergeCell ref="A185:C185"/>
    <mergeCell ref="A186:C186"/>
    <mergeCell ref="A187:C187"/>
    <mergeCell ref="A203:C203"/>
    <mergeCell ref="A204:C204"/>
    <mergeCell ref="A151:C151"/>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1</formula1>
      <formula2>2</formula2>
    </dataValidation>
    <dataValidation type="whole" allowBlank="1" showInputMessage="1" showErrorMessage="1" error="Введено недопустимое значение." prompt="Допустимое значение 0 -нет или 1 -да." sqref="C24:C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C65560:C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C131096:C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C196632:C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C262168:C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C327704:C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C393240:C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C458776:C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C524312:C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C589848:C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C655384:C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C720920:C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C786456:C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C851992:C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C917528:C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C983064:C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ormula1>0</formula1>
      <formula2>1</formula2>
    </dataValidation>
    <dataValidation type="whole" allowBlank="1" showInputMessage="1" showErrorMessage="1" error="Введено недопустимое значение."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1</formula2>
    </dataValidation>
    <dataValidation type="whole" allowBlank="1" showInputMessage="1" showErrorMessage="1" error="Необходимо ввести целое значение."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formula1>-1000000</formula1>
      <formula2>999999999999</formula2>
    </dataValidation>
    <dataValidation type="whole" allowBlank="1" showInputMessage="1" showErrorMessage="1" error="Необходимо ввести целое значение." sqref="D82:E86 IZ82:JA86 SV82:SW86 ACR82:ACS86 AMN82:AMO86 AWJ82:AWK86 BGF82:BGG86 BQB82:BQC86 BZX82:BZY86 CJT82:CJU86 CTP82:CTQ86 DDL82:DDM86 DNH82:DNI86 DXD82:DXE86 EGZ82:EHA86 EQV82:EQW86 FAR82:FAS86 FKN82:FKO86 FUJ82:FUK86 GEF82:GEG86 GOB82:GOC86 GXX82:GXY86 HHT82:HHU86 HRP82:HRQ86 IBL82:IBM86 ILH82:ILI86 IVD82:IVE86 JEZ82:JFA86 JOV82:JOW86 JYR82:JYS86 KIN82:KIO86 KSJ82:KSK86 LCF82:LCG86 LMB82:LMC86 LVX82:LVY86 MFT82:MFU86 MPP82:MPQ86 MZL82:MZM86 NJH82:NJI86 NTD82:NTE86 OCZ82:ODA86 OMV82:OMW86 OWR82:OWS86 PGN82:PGO86 PQJ82:PQK86 QAF82:QAG86 QKB82:QKC86 QTX82:QTY86 RDT82:RDU86 RNP82:RNQ86 RXL82:RXM86 SHH82:SHI86 SRD82:SRE86 TAZ82:TBA86 TKV82:TKW86 TUR82:TUS86 UEN82:UEO86 UOJ82:UOK86 UYF82:UYG86 VIB82:VIC86 VRX82:VRY86 WBT82:WBU86 WLP82:WLQ86 WVL82:WVM86 D65618:E65622 IZ65618:JA65622 SV65618:SW65622 ACR65618:ACS65622 AMN65618:AMO65622 AWJ65618:AWK65622 BGF65618:BGG65622 BQB65618:BQC65622 BZX65618:BZY65622 CJT65618:CJU65622 CTP65618:CTQ65622 DDL65618:DDM65622 DNH65618:DNI65622 DXD65618:DXE65622 EGZ65618:EHA65622 EQV65618:EQW65622 FAR65618:FAS65622 FKN65618:FKO65622 FUJ65618:FUK65622 GEF65618:GEG65622 GOB65618:GOC65622 GXX65618:GXY65622 HHT65618:HHU65622 HRP65618:HRQ65622 IBL65618:IBM65622 ILH65618:ILI65622 IVD65618:IVE65622 JEZ65618:JFA65622 JOV65618:JOW65622 JYR65618:JYS65622 KIN65618:KIO65622 KSJ65618:KSK65622 LCF65618:LCG65622 LMB65618:LMC65622 LVX65618:LVY65622 MFT65618:MFU65622 MPP65618:MPQ65622 MZL65618:MZM65622 NJH65618:NJI65622 NTD65618:NTE65622 OCZ65618:ODA65622 OMV65618:OMW65622 OWR65618:OWS65622 PGN65618:PGO65622 PQJ65618:PQK65622 QAF65618:QAG65622 QKB65618:QKC65622 QTX65618:QTY65622 RDT65618:RDU65622 RNP65618:RNQ65622 RXL65618:RXM65622 SHH65618:SHI65622 SRD65618:SRE65622 TAZ65618:TBA65622 TKV65618:TKW65622 TUR65618:TUS65622 UEN65618:UEO65622 UOJ65618:UOK65622 UYF65618:UYG65622 VIB65618:VIC65622 VRX65618:VRY65622 WBT65618:WBU65622 WLP65618:WLQ65622 WVL65618:WVM65622 D131154:E131158 IZ131154:JA131158 SV131154:SW131158 ACR131154:ACS131158 AMN131154:AMO131158 AWJ131154:AWK131158 BGF131154:BGG131158 BQB131154:BQC131158 BZX131154:BZY131158 CJT131154:CJU131158 CTP131154:CTQ131158 DDL131154:DDM131158 DNH131154:DNI131158 DXD131154:DXE131158 EGZ131154:EHA131158 EQV131154:EQW131158 FAR131154:FAS131158 FKN131154:FKO131158 FUJ131154:FUK131158 GEF131154:GEG131158 GOB131154:GOC131158 GXX131154:GXY131158 HHT131154:HHU131158 HRP131154:HRQ131158 IBL131154:IBM131158 ILH131154:ILI131158 IVD131154:IVE131158 JEZ131154:JFA131158 JOV131154:JOW131158 JYR131154:JYS131158 KIN131154:KIO131158 KSJ131154:KSK131158 LCF131154:LCG131158 LMB131154:LMC131158 LVX131154:LVY131158 MFT131154:MFU131158 MPP131154:MPQ131158 MZL131154:MZM131158 NJH131154:NJI131158 NTD131154:NTE131158 OCZ131154:ODA131158 OMV131154:OMW131158 OWR131154:OWS131158 PGN131154:PGO131158 PQJ131154:PQK131158 QAF131154:QAG131158 QKB131154:QKC131158 QTX131154:QTY131158 RDT131154:RDU131158 RNP131154:RNQ131158 RXL131154:RXM131158 SHH131154:SHI131158 SRD131154:SRE131158 TAZ131154:TBA131158 TKV131154:TKW131158 TUR131154:TUS131158 UEN131154:UEO131158 UOJ131154:UOK131158 UYF131154:UYG131158 VIB131154:VIC131158 VRX131154:VRY131158 WBT131154:WBU131158 WLP131154:WLQ131158 WVL131154:WVM131158 D196690:E196694 IZ196690:JA196694 SV196690:SW196694 ACR196690:ACS196694 AMN196690:AMO196694 AWJ196690:AWK196694 BGF196690:BGG196694 BQB196690:BQC196694 BZX196690:BZY196694 CJT196690:CJU196694 CTP196690:CTQ196694 DDL196690:DDM196694 DNH196690:DNI196694 DXD196690:DXE196694 EGZ196690:EHA196694 EQV196690:EQW196694 FAR196690:FAS196694 FKN196690:FKO196694 FUJ196690:FUK196694 GEF196690:GEG196694 GOB196690:GOC196694 GXX196690:GXY196694 HHT196690:HHU196694 HRP196690:HRQ196694 IBL196690:IBM196694 ILH196690:ILI196694 IVD196690:IVE196694 JEZ196690:JFA196694 JOV196690:JOW196694 JYR196690:JYS196694 KIN196690:KIO196694 KSJ196690:KSK196694 LCF196690:LCG196694 LMB196690:LMC196694 LVX196690:LVY196694 MFT196690:MFU196694 MPP196690:MPQ196694 MZL196690:MZM196694 NJH196690:NJI196694 NTD196690:NTE196694 OCZ196690:ODA196694 OMV196690:OMW196694 OWR196690:OWS196694 PGN196690:PGO196694 PQJ196690:PQK196694 QAF196690:QAG196694 QKB196690:QKC196694 QTX196690:QTY196694 RDT196690:RDU196694 RNP196690:RNQ196694 RXL196690:RXM196694 SHH196690:SHI196694 SRD196690:SRE196694 TAZ196690:TBA196694 TKV196690:TKW196694 TUR196690:TUS196694 UEN196690:UEO196694 UOJ196690:UOK196694 UYF196690:UYG196694 VIB196690:VIC196694 VRX196690:VRY196694 WBT196690:WBU196694 WLP196690:WLQ196694 WVL196690:WVM196694 D262226:E262230 IZ262226:JA262230 SV262226:SW262230 ACR262226:ACS262230 AMN262226:AMO262230 AWJ262226:AWK262230 BGF262226:BGG262230 BQB262226:BQC262230 BZX262226:BZY262230 CJT262226:CJU262230 CTP262226:CTQ262230 DDL262226:DDM262230 DNH262226:DNI262230 DXD262226:DXE262230 EGZ262226:EHA262230 EQV262226:EQW262230 FAR262226:FAS262230 FKN262226:FKO262230 FUJ262226:FUK262230 GEF262226:GEG262230 GOB262226:GOC262230 GXX262226:GXY262230 HHT262226:HHU262230 HRP262226:HRQ262230 IBL262226:IBM262230 ILH262226:ILI262230 IVD262226:IVE262230 JEZ262226:JFA262230 JOV262226:JOW262230 JYR262226:JYS262230 KIN262226:KIO262230 KSJ262226:KSK262230 LCF262226:LCG262230 LMB262226:LMC262230 LVX262226:LVY262230 MFT262226:MFU262230 MPP262226:MPQ262230 MZL262226:MZM262230 NJH262226:NJI262230 NTD262226:NTE262230 OCZ262226:ODA262230 OMV262226:OMW262230 OWR262226:OWS262230 PGN262226:PGO262230 PQJ262226:PQK262230 QAF262226:QAG262230 QKB262226:QKC262230 QTX262226:QTY262230 RDT262226:RDU262230 RNP262226:RNQ262230 RXL262226:RXM262230 SHH262226:SHI262230 SRD262226:SRE262230 TAZ262226:TBA262230 TKV262226:TKW262230 TUR262226:TUS262230 UEN262226:UEO262230 UOJ262226:UOK262230 UYF262226:UYG262230 VIB262226:VIC262230 VRX262226:VRY262230 WBT262226:WBU262230 WLP262226:WLQ262230 WVL262226:WVM262230 D327762:E327766 IZ327762:JA327766 SV327762:SW327766 ACR327762:ACS327766 AMN327762:AMO327766 AWJ327762:AWK327766 BGF327762:BGG327766 BQB327762:BQC327766 BZX327762:BZY327766 CJT327762:CJU327766 CTP327762:CTQ327766 DDL327762:DDM327766 DNH327762:DNI327766 DXD327762:DXE327766 EGZ327762:EHA327766 EQV327762:EQW327766 FAR327762:FAS327766 FKN327762:FKO327766 FUJ327762:FUK327766 GEF327762:GEG327766 GOB327762:GOC327766 GXX327762:GXY327766 HHT327762:HHU327766 HRP327762:HRQ327766 IBL327762:IBM327766 ILH327762:ILI327766 IVD327762:IVE327766 JEZ327762:JFA327766 JOV327762:JOW327766 JYR327762:JYS327766 KIN327762:KIO327766 KSJ327762:KSK327766 LCF327762:LCG327766 LMB327762:LMC327766 LVX327762:LVY327766 MFT327762:MFU327766 MPP327762:MPQ327766 MZL327762:MZM327766 NJH327762:NJI327766 NTD327762:NTE327766 OCZ327762:ODA327766 OMV327762:OMW327766 OWR327762:OWS327766 PGN327762:PGO327766 PQJ327762:PQK327766 QAF327762:QAG327766 QKB327762:QKC327766 QTX327762:QTY327766 RDT327762:RDU327766 RNP327762:RNQ327766 RXL327762:RXM327766 SHH327762:SHI327766 SRD327762:SRE327766 TAZ327762:TBA327766 TKV327762:TKW327766 TUR327762:TUS327766 UEN327762:UEO327766 UOJ327762:UOK327766 UYF327762:UYG327766 VIB327762:VIC327766 VRX327762:VRY327766 WBT327762:WBU327766 WLP327762:WLQ327766 WVL327762:WVM327766 D393298:E393302 IZ393298:JA393302 SV393298:SW393302 ACR393298:ACS393302 AMN393298:AMO393302 AWJ393298:AWK393302 BGF393298:BGG393302 BQB393298:BQC393302 BZX393298:BZY393302 CJT393298:CJU393302 CTP393298:CTQ393302 DDL393298:DDM393302 DNH393298:DNI393302 DXD393298:DXE393302 EGZ393298:EHA393302 EQV393298:EQW393302 FAR393298:FAS393302 FKN393298:FKO393302 FUJ393298:FUK393302 GEF393298:GEG393302 GOB393298:GOC393302 GXX393298:GXY393302 HHT393298:HHU393302 HRP393298:HRQ393302 IBL393298:IBM393302 ILH393298:ILI393302 IVD393298:IVE393302 JEZ393298:JFA393302 JOV393298:JOW393302 JYR393298:JYS393302 KIN393298:KIO393302 KSJ393298:KSK393302 LCF393298:LCG393302 LMB393298:LMC393302 LVX393298:LVY393302 MFT393298:MFU393302 MPP393298:MPQ393302 MZL393298:MZM393302 NJH393298:NJI393302 NTD393298:NTE393302 OCZ393298:ODA393302 OMV393298:OMW393302 OWR393298:OWS393302 PGN393298:PGO393302 PQJ393298:PQK393302 QAF393298:QAG393302 QKB393298:QKC393302 QTX393298:QTY393302 RDT393298:RDU393302 RNP393298:RNQ393302 RXL393298:RXM393302 SHH393298:SHI393302 SRD393298:SRE393302 TAZ393298:TBA393302 TKV393298:TKW393302 TUR393298:TUS393302 UEN393298:UEO393302 UOJ393298:UOK393302 UYF393298:UYG393302 VIB393298:VIC393302 VRX393298:VRY393302 WBT393298:WBU393302 WLP393298:WLQ393302 WVL393298:WVM393302 D458834:E458838 IZ458834:JA458838 SV458834:SW458838 ACR458834:ACS458838 AMN458834:AMO458838 AWJ458834:AWK458838 BGF458834:BGG458838 BQB458834:BQC458838 BZX458834:BZY458838 CJT458834:CJU458838 CTP458834:CTQ458838 DDL458834:DDM458838 DNH458834:DNI458838 DXD458834:DXE458838 EGZ458834:EHA458838 EQV458834:EQW458838 FAR458834:FAS458838 FKN458834:FKO458838 FUJ458834:FUK458838 GEF458834:GEG458838 GOB458834:GOC458838 GXX458834:GXY458838 HHT458834:HHU458838 HRP458834:HRQ458838 IBL458834:IBM458838 ILH458834:ILI458838 IVD458834:IVE458838 JEZ458834:JFA458838 JOV458834:JOW458838 JYR458834:JYS458838 KIN458834:KIO458838 KSJ458834:KSK458838 LCF458834:LCG458838 LMB458834:LMC458838 LVX458834:LVY458838 MFT458834:MFU458838 MPP458834:MPQ458838 MZL458834:MZM458838 NJH458834:NJI458838 NTD458834:NTE458838 OCZ458834:ODA458838 OMV458834:OMW458838 OWR458834:OWS458838 PGN458834:PGO458838 PQJ458834:PQK458838 QAF458834:QAG458838 QKB458834:QKC458838 QTX458834:QTY458838 RDT458834:RDU458838 RNP458834:RNQ458838 RXL458834:RXM458838 SHH458834:SHI458838 SRD458834:SRE458838 TAZ458834:TBA458838 TKV458834:TKW458838 TUR458834:TUS458838 UEN458834:UEO458838 UOJ458834:UOK458838 UYF458834:UYG458838 VIB458834:VIC458838 VRX458834:VRY458838 WBT458834:WBU458838 WLP458834:WLQ458838 WVL458834:WVM458838 D524370:E524374 IZ524370:JA524374 SV524370:SW524374 ACR524370:ACS524374 AMN524370:AMO524374 AWJ524370:AWK524374 BGF524370:BGG524374 BQB524370:BQC524374 BZX524370:BZY524374 CJT524370:CJU524374 CTP524370:CTQ524374 DDL524370:DDM524374 DNH524370:DNI524374 DXD524370:DXE524374 EGZ524370:EHA524374 EQV524370:EQW524374 FAR524370:FAS524374 FKN524370:FKO524374 FUJ524370:FUK524374 GEF524370:GEG524374 GOB524370:GOC524374 GXX524370:GXY524374 HHT524370:HHU524374 HRP524370:HRQ524374 IBL524370:IBM524374 ILH524370:ILI524374 IVD524370:IVE524374 JEZ524370:JFA524374 JOV524370:JOW524374 JYR524370:JYS524374 KIN524370:KIO524374 KSJ524370:KSK524374 LCF524370:LCG524374 LMB524370:LMC524374 LVX524370:LVY524374 MFT524370:MFU524374 MPP524370:MPQ524374 MZL524370:MZM524374 NJH524370:NJI524374 NTD524370:NTE524374 OCZ524370:ODA524374 OMV524370:OMW524374 OWR524370:OWS524374 PGN524370:PGO524374 PQJ524370:PQK524374 QAF524370:QAG524374 QKB524370:QKC524374 QTX524370:QTY524374 RDT524370:RDU524374 RNP524370:RNQ524374 RXL524370:RXM524374 SHH524370:SHI524374 SRD524370:SRE524374 TAZ524370:TBA524374 TKV524370:TKW524374 TUR524370:TUS524374 UEN524370:UEO524374 UOJ524370:UOK524374 UYF524370:UYG524374 VIB524370:VIC524374 VRX524370:VRY524374 WBT524370:WBU524374 WLP524370:WLQ524374 WVL524370:WVM524374 D589906:E589910 IZ589906:JA589910 SV589906:SW589910 ACR589906:ACS589910 AMN589906:AMO589910 AWJ589906:AWK589910 BGF589906:BGG589910 BQB589906:BQC589910 BZX589906:BZY589910 CJT589906:CJU589910 CTP589906:CTQ589910 DDL589906:DDM589910 DNH589906:DNI589910 DXD589906:DXE589910 EGZ589906:EHA589910 EQV589906:EQW589910 FAR589906:FAS589910 FKN589906:FKO589910 FUJ589906:FUK589910 GEF589906:GEG589910 GOB589906:GOC589910 GXX589906:GXY589910 HHT589906:HHU589910 HRP589906:HRQ589910 IBL589906:IBM589910 ILH589906:ILI589910 IVD589906:IVE589910 JEZ589906:JFA589910 JOV589906:JOW589910 JYR589906:JYS589910 KIN589906:KIO589910 KSJ589906:KSK589910 LCF589906:LCG589910 LMB589906:LMC589910 LVX589906:LVY589910 MFT589906:MFU589910 MPP589906:MPQ589910 MZL589906:MZM589910 NJH589906:NJI589910 NTD589906:NTE589910 OCZ589906:ODA589910 OMV589906:OMW589910 OWR589906:OWS589910 PGN589906:PGO589910 PQJ589906:PQK589910 QAF589906:QAG589910 QKB589906:QKC589910 QTX589906:QTY589910 RDT589906:RDU589910 RNP589906:RNQ589910 RXL589906:RXM589910 SHH589906:SHI589910 SRD589906:SRE589910 TAZ589906:TBA589910 TKV589906:TKW589910 TUR589906:TUS589910 UEN589906:UEO589910 UOJ589906:UOK589910 UYF589906:UYG589910 VIB589906:VIC589910 VRX589906:VRY589910 WBT589906:WBU589910 WLP589906:WLQ589910 WVL589906:WVM589910 D655442:E655446 IZ655442:JA655446 SV655442:SW655446 ACR655442:ACS655446 AMN655442:AMO655446 AWJ655442:AWK655446 BGF655442:BGG655446 BQB655442:BQC655446 BZX655442:BZY655446 CJT655442:CJU655446 CTP655442:CTQ655446 DDL655442:DDM655446 DNH655442:DNI655446 DXD655442:DXE655446 EGZ655442:EHA655446 EQV655442:EQW655446 FAR655442:FAS655446 FKN655442:FKO655446 FUJ655442:FUK655446 GEF655442:GEG655446 GOB655442:GOC655446 GXX655442:GXY655446 HHT655442:HHU655446 HRP655442:HRQ655446 IBL655442:IBM655446 ILH655442:ILI655446 IVD655442:IVE655446 JEZ655442:JFA655446 JOV655442:JOW655446 JYR655442:JYS655446 KIN655442:KIO655446 KSJ655442:KSK655446 LCF655442:LCG655446 LMB655442:LMC655446 LVX655442:LVY655446 MFT655442:MFU655446 MPP655442:MPQ655446 MZL655442:MZM655446 NJH655442:NJI655446 NTD655442:NTE655446 OCZ655442:ODA655446 OMV655442:OMW655446 OWR655442:OWS655446 PGN655442:PGO655446 PQJ655442:PQK655446 QAF655442:QAG655446 QKB655442:QKC655446 QTX655442:QTY655446 RDT655442:RDU655446 RNP655442:RNQ655446 RXL655442:RXM655446 SHH655442:SHI655446 SRD655442:SRE655446 TAZ655442:TBA655446 TKV655442:TKW655446 TUR655442:TUS655446 UEN655442:UEO655446 UOJ655442:UOK655446 UYF655442:UYG655446 VIB655442:VIC655446 VRX655442:VRY655446 WBT655442:WBU655446 WLP655442:WLQ655446 WVL655442:WVM655446 D720978:E720982 IZ720978:JA720982 SV720978:SW720982 ACR720978:ACS720982 AMN720978:AMO720982 AWJ720978:AWK720982 BGF720978:BGG720982 BQB720978:BQC720982 BZX720978:BZY720982 CJT720978:CJU720982 CTP720978:CTQ720982 DDL720978:DDM720982 DNH720978:DNI720982 DXD720978:DXE720982 EGZ720978:EHA720982 EQV720978:EQW720982 FAR720978:FAS720982 FKN720978:FKO720982 FUJ720978:FUK720982 GEF720978:GEG720982 GOB720978:GOC720982 GXX720978:GXY720982 HHT720978:HHU720982 HRP720978:HRQ720982 IBL720978:IBM720982 ILH720978:ILI720982 IVD720978:IVE720982 JEZ720978:JFA720982 JOV720978:JOW720982 JYR720978:JYS720982 KIN720978:KIO720982 KSJ720978:KSK720982 LCF720978:LCG720982 LMB720978:LMC720982 LVX720978:LVY720982 MFT720978:MFU720982 MPP720978:MPQ720982 MZL720978:MZM720982 NJH720978:NJI720982 NTD720978:NTE720982 OCZ720978:ODA720982 OMV720978:OMW720982 OWR720978:OWS720982 PGN720978:PGO720982 PQJ720978:PQK720982 QAF720978:QAG720982 QKB720978:QKC720982 QTX720978:QTY720982 RDT720978:RDU720982 RNP720978:RNQ720982 RXL720978:RXM720982 SHH720978:SHI720982 SRD720978:SRE720982 TAZ720978:TBA720982 TKV720978:TKW720982 TUR720978:TUS720982 UEN720978:UEO720982 UOJ720978:UOK720982 UYF720978:UYG720982 VIB720978:VIC720982 VRX720978:VRY720982 WBT720978:WBU720982 WLP720978:WLQ720982 WVL720978:WVM720982 D786514:E786518 IZ786514:JA786518 SV786514:SW786518 ACR786514:ACS786518 AMN786514:AMO786518 AWJ786514:AWK786518 BGF786514:BGG786518 BQB786514:BQC786518 BZX786514:BZY786518 CJT786514:CJU786518 CTP786514:CTQ786518 DDL786514:DDM786518 DNH786514:DNI786518 DXD786514:DXE786518 EGZ786514:EHA786518 EQV786514:EQW786518 FAR786514:FAS786518 FKN786514:FKO786518 FUJ786514:FUK786518 GEF786514:GEG786518 GOB786514:GOC786518 GXX786514:GXY786518 HHT786514:HHU786518 HRP786514:HRQ786518 IBL786514:IBM786518 ILH786514:ILI786518 IVD786514:IVE786518 JEZ786514:JFA786518 JOV786514:JOW786518 JYR786514:JYS786518 KIN786514:KIO786518 KSJ786514:KSK786518 LCF786514:LCG786518 LMB786514:LMC786518 LVX786514:LVY786518 MFT786514:MFU786518 MPP786514:MPQ786518 MZL786514:MZM786518 NJH786514:NJI786518 NTD786514:NTE786518 OCZ786514:ODA786518 OMV786514:OMW786518 OWR786514:OWS786518 PGN786514:PGO786518 PQJ786514:PQK786518 QAF786514:QAG786518 QKB786514:QKC786518 QTX786514:QTY786518 RDT786514:RDU786518 RNP786514:RNQ786518 RXL786514:RXM786518 SHH786514:SHI786518 SRD786514:SRE786518 TAZ786514:TBA786518 TKV786514:TKW786518 TUR786514:TUS786518 UEN786514:UEO786518 UOJ786514:UOK786518 UYF786514:UYG786518 VIB786514:VIC786518 VRX786514:VRY786518 WBT786514:WBU786518 WLP786514:WLQ786518 WVL786514:WVM786518 D852050:E852054 IZ852050:JA852054 SV852050:SW852054 ACR852050:ACS852054 AMN852050:AMO852054 AWJ852050:AWK852054 BGF852050:BGG852054 BQB852050:BQC852054 BZX852050:BZY852054 CJT852050:CJU852054 CTP852050:CTQ852054 DDL852050:DDM852054 DNH852050:DNI852054 DXD852050:DXE852054 EGZ852050:EHA852054 EQV852050:EQW852054 FAR852050:FAS852054 FKN852050:FKO852054 FUJ852050:FUK852054 GEF852050:GEG852054 GOB852050:GOC852054 GXX852050:GXY852054 HHT852050:HHU852054 HRP852050:HRQ852054 IBL852050:IBM852054 ILH852050:ILI852054 IVD852050:IVE852054 JEZ852050:JFA852054 JOV852050:JOW852054 JYR852050:JYS852054 KIN852050:KIO852054 KSJ852050:KSK852054 LCF852050:LCG852054 LMB852050:LMC852054 LVX852050:LVY852054 MFT852050:MFU852054 MPP852050:MPQ852054 MZL852050:MZM852054 NJH852050:NJI852054 NTD852050:NTE852054 OCZ852050:ODA852054 OMV852050:OMW852054 OWR852050:OWS852054 PGN852050:PGO852054 PQJ852050:PQK852054 QAF852050:QAG852054 QKB852050:QKC852054 QTX852050:QTY852054 RDT852050:RDU852054 RNP852050:RNQ852054 RXL852050:RXM852054 SHH852050:SHI852054 SRD852050:SRE852054 TAZ852050:TBA852054 TKV852050:TKW852054 TUR852050:TUS852054 UEN852050:UEO852054 UOJ852050:UOK852054 UYF852050:UYG852054 VIB852050:VIC852054 VRX852050:VRY852054 WBT852050:WBU852054 WLP852050:WLQ852054 WVL852050:WVM852054 D917586:E917590 IZ917586:JA917590 SV917586:SW917590 ACR917586:ACS917590 AMN917586:AMO917590 AWJ917586:AWK917590 BGF917586:BGG917590 BQB917586:BQC917590 BZX917586:BZY917590 CJT917586:CJU917590 CTP917586:CTQ917590 DDL917586:DDM917590 DNH917586:DNI917590 DXD917586:DXE917590 EGZ917586:EHA917590 EQV917586:EQW917590 FAR917586:FAS917590 FKN917586:FKO917590 FUJ917586:FUK917590 GEF917586:GEG917590 GOB917586:GOC917590 GXX917586:GXY917590 HHT917586:HHU917590 HRP917586:HRQ917590 IBL917586:IBM917590 ILH917586:ILI917590 IVD917586:IVE917590 JEZ917586:JFA917590 JOV917586:JOW917590 JYR917586:JYS917590 KIN917586:KIO917590 KSJ917586:KSK917590 LCF917586:LCG917590 LMB917586:LMC917590 LVX917586:LVY917590 MFT917586:MFU917590 MPP917586:MPQ917590 MZL917586:MZM917590 NJH917586:NJI917590 NTD917586:NTE917590 OCZ917586:ODA917590 OMV917586:OMW917590 OWR917586:OWS917590 PGN917586:PGO917590 PQJ917586:PQK917590 QAF917586:QAG917590 QKB917586:QKC917590 QTX917586:QTY917590 RDT917586:RDU917590 RNP917586:RNQ917590 RXL917586:RXM917590 SHH917586:SHI917590 SRD917586:SRE917590 TAZ917586:TBA917590 TKV917586:TKW917590 TUR917586:TUS917590 UEN917586:UEO917590 UOJ917586:UOK917590 UYF917586:UYG917590 VIB917586:VIC917590 VRX917586:VRY917590 WBT917586:WBU917590 WLP917586:WLQ917590 WVL917586:WVM917590 D983122:E983126 IZ983122:JA983126 SV983122:SW983126 ACR983122:ACS983126 AMN983122:AMO983126 AWJ983122:AWK983126 BGF983122:BGG983126 BQB983122:BQC983126 BZX983122:BZY983126 CJT983122:CJU983126 CTP983122:CTQ983126 DDL983122:DDM983126 DNH983122:DNI983126 DXD983122:DXE983126 EGZ983122:EHA983126 EQV983122:EQW983126 FAR983122:FAS983126 FKN983122:FKO983126 FUJ983122:FUK983126 GEF983122:GEG983126 GOB983122:GOC983126 GXX983122:GXY983126 HHT983122:HHU983126 HRP983122:HRQ983126 IBL983122:IBM983126 ILH983122:ILI983126 IVD983122:IVE983126 JEZ983122:JFA983126 JOV983122:JOW983126 JYR983122:JYS983126 KIN983122:KIO983126 KSJ983122:KSK983126 LCF983122:LCG983126 LMB983122:LMC983126 LVX983122:LVY983126 MFT983122:MFU983126 MPP983122:MPQ983126 MZL983122:MZM983126 NJH983122:NJI983126 NTD983122:NTE983126 OCZ983122:ODA983126 OMV983122:OMW983126 OWR983122:OWS983126 PGN983122:PGO983126 PQJ983122:PQK983126 QAF983122:QAG983126 QKB983122:QKC983126 QTX983122:QTY983126 RDT983122:RDU983126 RNP983122:RNQ983126 RXL983122:RXM983126 SHH983122:SHI983126 SRD983122:SRE983126 TAZ983122:TBA983126 TKV983122:TKW983126 TUR983122:TUS983126 UEN983122:UEO983126 UOJ983122:UOK983126 UYF983122:UYG983126 VIB983122:VIC983126 VRX983122:VRY983126 WBT983122:WBU983126 WLP983122:WLQ983126 WVL983122:WVM983126">
      <formula1>-100000</formula1>
      <formula2>99999999999</formula2>
    </dataValidation>
    <dataValidation type="whole" allowBlank="1" showInputMessage="1" showErrorMessage="1" error="Необходимо ввести целое значение." sqref="C174 IY174 SU174 ACQ174 AMM174 AWI174 BGE174 BQA174 BZW174 CJS174 CTO174 DDK174 DNG174 DXC174 EGY174 EQU174 FAQ174 FKM174 FUI174 GEE174 GOA174 GXW174 HHS174 HRO174 IBK174 ILG174 IVC174 JEY174 JOU174 JYQ174 KIM174 KSI174 LCE174 LMA174 LVW174 MFS174 MPO174 MZK174 NJG174 NTC174 OCY174 OMU174 OWQ174 PGM174 PQI174 QAE174 QKA174 QTW174 RDS174 RNO174 RXK174 SHG174 SRC174 TAY174 TKU174 TUQ174 UEM174 UOI174 UYE174 VIA174 VRW174 WBS174 WLO174 WVK174 C65710 IY65710 SU65710 ACQ65710 AMM65710 AWI65710 BGE65710 BQA65710 BZW65710 CJS65710 CTO65710 DDK65710 DNG65710 DXC65710 EGY65710 EQU65710 FAQ65710 FKM65710 FUI65710 GEE65710 GOA65710 GXW65710 HHS65710 HRO65710 IBK65710 ILG65710 IVC65710 JEY65710 JOU65710 JYQ65710 KIM65710 KSI65710 LCE65710 LMA65710 LVW65710 MFS65710 MPO65710 MZK65710 NJG65710 NTC65710 OCY65710 OMU65710 OWQ65710 PGM65710 PQI65710 QAE65710 QKA65710 QTW65710 RDS65710 RNO65710 RXK65710 SHG65710 SRC65710 TAY65710 TKU65710 TUQ65710 UEM65710 UOI65710 UYE65710 VIA65710 VRW65710 WBS65710 WLO65710 WVK65710 C131246 IY131246 SU131246 ACQ131246 AMM131246 AWI131246 BGE131246 BQA131246 BZW131246 CJS131246 CTO131246 DDK131246 DNG131246 DXC131246 EGY131246 EQU131246 FAQ131246 FKM131246 FUI131246 GEE131246 GOA131246 GXW131246 HHS131246 HRO131246 IBK131246 ILG131246 IVC131246 JEY131246 JOU131246 JYQ131246 KIM131246 KSI131246 LCE131246 LMA131246 LVW131246 MFS131246 MPO131246 MZK131246 NJG131246 NTC131246 OCY131246 OMU131246 OWQ131246 PGM131246 PQI131246 QAE131246 QKA131246 QTW131246 RDS131246 RNO131246 RXK131246 SHG131246 SRC131246 TAY131246 TKU131246 TUQ131246 UEM131246 UOI131246 UYE131246 VIA131246 VRW131246 WBS131246 WLO131246 WVK131246 C196782 IY196782 SU196782 ACQ196782 AMM196782 AWI196782 BGE196782 BQA196782 BZW196782 CJS196782 CTO196782 DDK196782 DNG196782 DXC196782 EGY196782 EQU196782 FAQ196782 FKM196782 FUI196782 GEE196782 GOA196782 GXW196782 HHS196782 HRO196782 IBK196782 ILG196782 IVC196782 JEY196782 JOU196782 JYQ196782 KIM196782 KSI196782 LCE196782 LMA196782 LVW196782 MFS196782 MPO196782 MZK196782 NJG196782 NTC196782 OCY196782 OMU196782 OWQ196782 PGM196782 PQI196782 QAE196782 QKA196782 QTW196782 RDS196782 RNO196782 RXK196782 SHG196782 SRC196782 TAY196782 TKU196782 TUQ196782 UEM196782 UOI196782 UYE196782 VIA196782 VRW196782 WBS196782 WLO196782 WVK196782 C262318 IY262318 SU262318 ACQ262318 AMM262318 AWI262318 BGE262318 BQA262318 BZW262318 CJS262318 CTO262318 DDK262318 DNG262318 DXC262318 EGY262318 EQU262318 FAQ262318 FKM262318 FUI262318 GEE262318 GOA262318 GXW262318 HHS262318 HRO262318 IBK262318 ILG262318 IVC262318 JEY262318 JOU262318 JYQ262318 KIM262318 KSI262318 LCE262318 LMA262318 LVW262318 MFS262318 MPO262318 MZK262318 NJG262318 NTC262318 OCY262318 OMU262318 OWQ262318 PGM262318 PQI262318 QAE262318 QKA262318 QTW262318 RDS262318 RNO262318 RXK262318 SHG262318 SRC262318 TAY262318 TKU262318 TUQ262318 UEM262318 UOI262318 UYE262318 VIA262318 VRW262318 WBS262318 WLO262318 WVK262318 C327854 IY327854 SU327854 ACQ327854 AMM327854 AWI327854 BGE327854 BQA327854 BZW327854 CJS327854 CTO327854 DDK327854 DNG327854 DXC327854 EGY327854 EQU327854 FAQ327854 FKM327854 FUI327854 GEE327854 GOA327854 GXW327854 HHS327854 HRO327854 IBK327854 ILG327854 IVC327854 JEY327854 JOU327854 JYQ327854 KIM327854 KSI327854 LCE327854 LMA327854 LVW327854 MFS327854 MPO327854 MZK327854 NJG327854 NTC327854 OCY327854 OMU327854 OWQ327854 PGM327854 PQI327854 QAE327854 QKA327854 QTW327854 RDS327854 RNO327854 RXK327854 SHG327854 SRC327854 TAY327854 TKU327854 TUQ327854 UEM327854 UOI327854 UYE327854 VIA327854 VRW327854 WBS327854 WLO327854 WVK327854 C393390 IY393390 SU393390 ACQ393390 AMM393390 AWI393390 BGE393390 BQA393390 BZW393390 CJS393390 CTO393390 DDK393390 DNG393390 DXC393390 EGY393390 EQU393390 FAQ393390 FKM393390 FUI393390 GEE393390 GOA393390 GXW393390 HHS393390 HRO393390 IBK393390 ILG393390 IVC393390 JEY393390 JOU393390 JYQ393390 KIM393390 KSI393390 LCE393390 LMA393390 LVW393390 MFS393390 MPO393390 MZK393390 NJG393390 NTC393390 OCY393390 OMU393390 OWQ393390 PGM393390 PQI393390 QAE393390 QKA393390 QTW393390 RDS393390 RNO393390 RXK393390 SHG393390 SRC393390 TAY393390 TKU393390 TUQ393390 UEM393390 UOI393390 UYE393390 VIA393390 VRW393390 WBS393390 WLO393390 WVK393390 C458926 IY458926 SU458926 ACQ458926 AMM458926 AWI458926 BGE458926 BQA458926 BZW458926 CJS458926 CTO458926 DDK458926 DNG458926 DXC458926 EGY458926 EQU458926 FAQ458926 FKM458926 FUI458926 GEE458926 GOA458926 GXW458926 HHS458926 HRO458926 IBK458926 ILG458926 IVC458926 JEY458926 JOU458926 JYQ458926 KIM458926 KSI458926 LCE458926 LMA458926 LVW458926 MFS458926 MPO458926 MZK458926 NJG458926 NTC458926 OCY458926 OMU458926 OWQ458926 PGM458926 PQI458926 QAE458926 QKA458926 QTW458926 RDS458926 RNO458926 RXK458926 SHG458926 SRC458926 TAY458926 TKU458926 TUQ458926 UEM458926 UOI458926 UYE458926 VIA458926 VRW458926 WBS458926 WLO458926 WVK458926 C524462 IY524462 SU524462 ACQ524462 AMM524462 AWI524462 BGE524462 BQA524462 BZW524462 CJS524462 CTO524462 DDK524462 DNG524462 DXC524462 EGY524462 EQU524462 FAQ524462 FKM524462 FUI524462 GEE524462 GOA524462 GXW524462 HHS524462 HRO524462 IBK524462 ILG524462 IVC524462 JEY524462 JOU524462 JYQ524462 KIM524462 KSI524462 LCE524462 LMA524462 LVW524462 MFS524462 MPO524462 MZK524462 NJG524462 NTC524462 OCY524462 OMU524462 OWQ524462 PGM524462 PQI524462 QAE524462 QKA524462 QTW524462 RDS524462 RNO524462 RXK524462 SHG524462 SRC524462 TAY524462 TKU524462 TUQ524462 UEM524462 UOI524462 UYE524462 VIA524462 VRW524462 WBS524462 WLO524462 WVK524462 C589998 IY589998 SU589998 ACQ589998 AMM589998 AWI589998 BGE589998 BQA589998 BZW589998 CJS589998 CTO589998 DDK589998 DNG589998 DXC589998 EGY589998 EQU589998 FAQ589998 FKM589998 FUI589998 GEE589998 GOA589998 GXW589998 HHS589998 HRO589998 IBK589998 ILG589998 IVC589998 JEY589998 JOU589998 JYQ589998 KIM589998 KSI589998 LCE589998 LMA589998 LVW589998 MFS589998 MPO589998 MZK589998 NJG589998 NTC589998 OCY589998 OMU589998 OWQ589998 PGM589998 PQI589998 QAE589998 QKA589998 QTW589998 RDS589998 RNO589998 RXK589998 SHG589998 SRC589998 TAY589998 TKU589998 TUQ589998 UEM589998 UOI589998 UYE589998 VIA589998 VRW589998 WBS589998 WLO589998 WVK589998 C655534 IY655534 SU655534 ACQ655534 AMM655534 AWI655534 BGE655534 BQA655534 BZW655534 CJS655534 CTO655534 DDK655534 DNG655534 DXC655534 EGY655534 EQU655534 FAQ655534 FKM655534 FUI655534 GEE655534 GOA655534 GXW655534 HHS655534 HRO655534 IBK655534 ILG655534 IVC655534 JEY655534 JOU655534 JYQ655534 KIM655534 KSI655534 LCE655534 LMA655534 LVW655534 MFS655534 MPO655534 MZK655534 NJG655534 NTC655534 OCY655534 OMU655534 OWQ655534 PGM655534 PQI655534 QAE655534 QKA655534 QTW655534 RDS655534 RNO655534 RXK655534 SHG655534 SRC655534 TAY655534 TKU655534 TUQ655534 UEM655534 UOI655534 UYE655534 VIA655534 VRW655534 WBS655534 WLO655534 WVK655534 C721070 IY721070 SU721070 ACQ721070 AMM721070 AWI721070 BGE721070 BQA721070 BZW721070 CJS721070 CTO721070 DDK721070 DNG721070 DXC721070 EGY721070 EQU721070 FAQ721070 FKM721070 FUI721070 GEE721070 GOA721070 GXW721070 HHS721070 HRO721070 IBK721070 ILG721070 IVC721070 JEY721070 JOU721070 JYQ721070 KIM721070 KSI721070 LCE721070 LMA721070 LVW721070 MFS721070 MPO721070 MZK721070 NJG721070 NTC721070 OCY721070 OMU721070 OWQ721070 PGM721070 PQI721070 QAE721070 QKA721070 QTW721070 RDS721070 RNO721070 RXK721070 SHG721070 SRC721070 TAY721070 TKU721070 TUQ721070 UEM721070 UOI721070 UYE721070 VIA721070 VRW721070 WBS721070 WLO721070 WVK721070 C786606 IY786606 SU786606 ACQ786606 AMM786606 AWI786606 BGE786606 BQA786606 BZW786606 CJS786606 CTO786606 DDK786606 DNG786606 DXC786606 EGY786606 EQU786606 FAQ786606 FKM786606 FUI786606 GEE786606 GOA786606 GXW786606 HHS786606 HRO786606 IBK786606 ILG786606 IVC786606 JEY786606 JOU786606 JYQ786606 KIM786606 KSI786606 LCE786606 LMA786606 LVW786606 MFS786606 MPO786606 MZK786606 NJG786606 NTC786606 OCY786606 OMU786606 OWQ786606 PGM786606 PQI786606 QAE786606 QKA786606 QTW786606 RDS786606 RNO786606 RXK786606 SHG786606 SRC786606 TAY786606 TKU786606 TUQ786606 UEM786606 UOI786606 UYE786606 VIA786606 VRW786606 WBS786606 WLO786606 WVK786606 C852142 IY852142 SU852142 ACQ852142 AMM852142 AWI852142 BGE852142 BQA852142 BZW852142 CJS852142 CTO852142 DDK852142 DNG852142 DXC852142 EGY852142 EQU852142 FAQ852142 FKM852142 FUI852142 GEE852142 GOA852142 GXW852142 HHS852142 HRO852142 IBK852142 ILG852142 IVC852142 JEY852142 JOU852142 JYQ852142 KIM852142 KSI852142 LCE852142 LMA852142 LVW852142 MFS852142 MPO852142 MZK852142 NJG852142 NTC852142 OCY852142 OMU852142 OWQ852142 PGM852142 PQI852142 QAE852142 QKA852142 QTW852142 RDS852142 RNO852142 RXK852142 SHG852142 SRC852142 TAY852142 TKU852142 TUQ852142 UEM852142 UOI852142 UYE852142 VIA852142 VRW852142 WBS852142 WLO852142 WVK852142 C917678 IY917678 SU917678 ACQ917678 AMM917678 AWI917678 BGE917678 BQA917678 BZW917678 CJS917678 CTO917678 DDK917678 DNG917678 DXC917678 EGY917678 EQU917678 FAQ917678 FKM917678 FUI917678 GEE917678 GOA917678 GXW917678 HHS917678 HRO917678 IBK917678 ILG917678 IVC917678 JEY917678 JOU917678 JYQ917678 KIM917678 KSI917678 LCE917678 LMA917678 LVW917678 MFS917678 MPO917678 MZK917678 NJG917678 NTC917678 OCY917678 OMU917678 OWQ917678 PGM917678 PQI917678 QAE917678 QKA917678 QTW917678 RDS917678 RNO917678 RXK917678 SHG917678 SRC917678 TAY917678 TKU917678 TUQ917678 UEM917678 UOI917678 UYE917678 VIA917678 VRW917678 WBS917678 WLO917678 WVK917678 C983214 IY983214 SU983214 ACQ983214 AMM983214 AWI983214 BGE983214 BQA983214 BZW983214 CJS983214 CTO983214 DDK983214 DNG983214 DXC983214 EGY983214 EQU983214 FAQ983214 FKM983214 FUI983214 GEE983214 GOA983214 GXW983214 HHS983214 HRO983214 IBK983214 ILG983214 IVC983214 JEY983214 JOU983214 JYQ983214 KIM983214 KSI983214 LCE983214 LMA983214 LVW983214 MFS983214 MPO983214 MZK983214 NJG983214 NTC983214 OCY983214 OMU983214 OWQ983214 PGM983214 PQI983214 QAE983214 QKA983214 QTW983214 RDS983214 RNO983214 RXK983214 SHG983214 SRC983214 TAY983214 TKU983214 TUQ983214 UEM983214 UOI983214 UYE983214 VIA983214 VRW983214 WBS983214 WLO983214 WVK983214">
      <formula1>-100000</formula1>
      <formula2>9999999999</formula2>
    </dataValidation>
    <dataValidation allowBlank="1" showInputMessage="1" showErrorMessage="1" error="Необходимо ввести целое значение." sqref="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dataValidations>
  <pageMargins left="0.43307086614173229" right="0.43307086614173229" top="0.27559055118110237" bottom="0.35433070866141736" header="0.23622047244094491" footer="0.31496062992125984"/>
  <pageSetup paperSize="9" scale="55" orientation="landscape" r:id="rId1"/>
  <legacyDrawing r:id="rId2"/>
</worksheet>
</file>

<file path=xl/worksheets/sheet9.xml><?xml version="1.0" encoding="utf-8"?>
<worksheet xmlns="http://schemas.openxmlformats.org/spreadsheetml/2006/main" xmlns:r="http://schemas.openxmlformats.org/officeDocument/2006/relationships">
  <dimension ref="A1:AT300"/>
  <sheetViews>
    <sheetView view="pageBreakPreview" topLeftCell="A205" zoomScale="60" zoomScaleNormal="60" workbookViewId="0">
      <selection activeCell="C170" sqref="C170"/>
    </sheetView>
  </sheetViews>
  <sheetFormatPr defaultRowHeight="12.75"/>
  <cols>
    <col min="1" max="1" width="57.42578125" style="744" customWidth="1"/>
    <col min="2" max="2" width="10.42578125" style="744" customWidth="1"/>
    <col min="3" max="3" width="19.5703125" style="744" customWidth="1"/>
    <col min="4" max="5" width="14.42578125" style="744" customWidth="1"/>
    <col min="6" max="6" width="17.28515625" style="744" customWidth="1"/>
    <col min="7" max="8" width="14.42578125" style="744" customWidth="1"/>
    <col min="9" max="9" width="18.140625" style="744" customWidth="1"/>
    <col min="10" max="10" width="14.42578125" style="744" customWidth="1"/>
    <col min="11" max="11" width="12.140625" style="744" customWidth="1"/>
    <col min="12" max="12" width="20.42578125" style="744" customWidth="1"/>
    <col min="13" max="13" width="20.5703125" style="744" customWidth="1"/>
    <col min="14" max="16" width="12.140625" style="744" customWidth="1"/>
    <col min="17" max="16384" width="9.140625" style="744"/>
  </cols>
  <sheetData>
    <row r="1" spans="1:16" s="741" customFormat="1" ht="49.5" customHeight="1">
      <c r="A1" s="1547" t="s">
        <v>0</v>
      </c>
      <c r="B1" s="1547"/>
      <c r="C1" s="1547"/>
      <c r="D1" s="1547"/>
      <c r="E1" s="1547"/>
      <c r="F1" s="1547"/>
      <c r="G1" s="1547"/>
      <c r="H1" s="1547"/>
      <c r="I1" s="1547"/>
      <c r="J1" s="1547"/>
      <c r="K1" s="740"/>
      <c r="L1" s="740"/>
      <c r="M1" s="740"/>
      <c r="N1" s="740"/>
      <c r="O1" s="740"/>
      <c r="P1" s="740"/>
    </row>
    <row r="2" spans="1:16" s="741" customFormat="1" ht="52.5" customHeight="1">
      <c r="A2" s="1548" t="s">
        <v>355</v>
      </c>
      <c r="B2" s="1549"/>
      <c r="C2" s="1549"/>
      <c r="D2" s="1549"/>
      <c r="E2" s="1549"/>
      <c r="F2" s="1550"/>
      <c r="G2" s="1550"/>
      <c r="H2" s="1550"/>
      <c r="I2" s="1550"/>
      <c r="J2" s="1551"/>
      <c r="K2" s="1551"/>
      <c r="L2" s="1551"/>
      <c r="M2" s="1551"/>
      <c r="N2" s="1551"/>
      <c r="O2" s="1551"/>
      <c r="P2" s="1551"/>
    </row>
    <row r="3" spans="1:16" ht="37.5" customHeight="1">
      <c r="A3" s="742" t="s">
        <v>2</v>
      </c>
      <c r="B3" s="1552" t="s">
        <v>3</v>
      </c>
      <c r="C3" s="1553"/>
      <c r="D3" s="1554"/>
      <c r="E3" s="1555"/>
      <c r="F3" s="1556"/>
      <c r="G3" s="1557"/>
      <c r="H3" s="1558"/>
      <c r="I3" s="1558"/>
      <c r="J3" s="1558"/>
      <c r="K3" s="743"/>
      <c r="L3" s="743"/>
      <c r="M3" s="743"/>
      <c r="N3" s="743"/>
      <c r="O3" s="743"/>
      <c r="P3" s="743"/>
    </row>
    <row r="4" spans="1:16" s="741" customFormat="1" ht="21" customHeight="1">
      <c r="A4" s="745" t="s">
        <v>4</v>
      </c>
      <c r="B4" s="1540"/>
      <c r="C4" s="1541"/>
      <c r="D4" s="1541"/>
      <c r="E4" s="1542"/>
      <c r="F4" s="1543"/>
      <c r="G4" s="1544"/>
      <c r="H4" s="1545"/>
      <c r="I4" s="1546"/>
      <c r="J4" s="1546"/>
      <c r="K4" s="746"/>
      <c r="L4" s="746"/>
      <c r="M4" s="746"/>
      <c r="N4" s="746"/>
      <c r="O4" s="746"/>
      <c r="P4" s="746"/>
    </row>
    <row r="5" spans="1:16" ht="23.25" customHeight="1"/>
    <row r="6" spans="1:16" ht="28.5" customHeight="1">
      <c r="A6" s="1559" t="s">
        <v>5</v>
      </c>
      <c r="B6" s="1559"/>
      <c r="C6" s="1559"/>
    </row>
    <row r="7" spans="1:16" ht="37.5">
      <c r="A7" s="742" t="s">
        <v>6</v>
      </c>
      <c r="B7" s="747" t="s">
        <v>7</v>
      </c>
      <c r="C7" s="748" t="s">
        <v>8</v>
      </c>
    </row>
    <row r="8" spans="1:16" ht="14.25" customHeight="1">
      <c r="A8" s="749">
        <v>1</v>
      </c>
      <c r="B8" s="749">
        <v>2</v>
      </c>
      <c r="C8" s="750">
        <v>3</v>
      </c>
    </row>
    <row r="9" spans="1:16" ht="29.25" customHeight="1">
      <c r="A9" s="751" t="s">
        <v>9</v>
      </c>
      <c r="B9" s="752" t="s">
        <v>10</v>
      </c>
      <c r="C9" s="753">
        <v>1</v>
      </c>
    </row>
    <row r="10" spans="1:16" ht="39" customHeight="1">
      <c r="A10" s="754" t="s">
        <v>11</v>
      </c>
      <c r="B10" s="752" t="s">
        <v>12</v>
      </c>
      <c r="C10" s="753">
        <v>0</v>
      </c>
    </row>
    <row r="11" spans="1:16" ht="40.5" customHeight="1">
      <c r="A11" s="754" t="s">
        <v>13</v>
      </c>
      <c r="B11" s="745" t="s">
        <v>14</v>
      </c>
      <c r="C11" s="753">
        <v>0</v>
      </c>
    </row>
    <row r="12" spans="1:16" ht="73.5" customHeight="1">
      <c r="A12" s="751" t="s">
        <v>15</v>
      </c>
      <c r="B12" s="752" t="s">
        <v>16</v>
      </c>
      <c r="C12" s="753">
        <v>0</v>
      </c>
    </row>
    <row r="13" spans="1:16" ht="80.25" customHeight="1">
      <c r="A13" s="755" t="s">
        <v>17</v>
      </c>
      <c r="B13" s="745" t="s">
        <v>18</v>
      </c>
      <c r="C13" s="753">
        <v>0</v>
      </c>
    </row>
    <row r="14" spans="1:16" ht="115.5" customHeight="1">
      <c r="A14" s="755" t="s">
        <v>19</v>
      </c>
      <c r="B14" s="745" t="s">
        <v>20</v>
      </c>
      <c r="C14" s="753">
        <v>0</v>
      </c>
    </row>
    <row r="15" spans="1:16" ht="93" customHeight="1">
      <c r="A15" s="755" t="s">
        <v>21</v>
      </c>
      <c r="B15" s="745" t="s">
        <v>22</v>
      </c>
      <c r="C15" s="753">
        <v>0</v>
      </c>
    </row>
    <row r="16" spans="1:16" ht="94.5" customHeight="1">
      <c r="A16" s="755" t="s">
        <v>23</v>
      </c>
      <c r="B16" s="745" t="s">
        <v>24</v>
      </c>
      <c r="C16" s="753">
        <v>0</v>
      </c>
    </row>
    <row r="17" spans="1:19" ht="83.25" customHeight="1">
      <c r="A17" s="756" t="s">
        <v>25</v>
      </c>
      <c r="B17" s="752" t="s">
        <v>26</v>
      </c>
      <c r="C17" s="753">
        <v>0</v>
      </c>
      <c r="L17" s="757"/>
    </row>
    <row r="18" spans="1:19" ht="13.15" customHeight="1">
      <c r="A18" s="758"/>
      <c r="B18" s="759"/>
      <c r="C18" s="760"/>
    </row>
    <row r="19" spans="1:19" ht="19.5" customHeight="1">
      <c r="A19" s="1560" t="s">
        <v>27</v>
      </c>
      <c r="B19" s="1561"/>
      <c r="C19" s="1561"/>
    </row>
    <row r="20" spans="1:19" ht="12" customHeight="1">
      <c r="A20" s="761"/>
      <c r="B20" s="759"/>
      <c r="C20" s="760"/>
    </row>
    <row r="21" spans="1:19" ht="83.25" customHeight="1">
      <c r="A21" s="762" t="s">
        <v>6</v>
      </c>
      <c r="B21" s="762" t="s">
        <v>7</v>
      </c>
      <c r="C21" s="763" t="s">
        <v>28</v>
      </c>
      <c r="D21" s="764"/>
      <c r="E21" s="764"/>
      <c r="F21" s="764"/>
      <c r="G21" s="764"/>
      <c r="H21" s="764"/>
      <c r="I21" s="764"/>
      <c r="J21" s="764"/>
      <c r="K21" s="764"/>
      <c r="L21" s="764"/>
      <c r="M21" s="764"/>
      <c r="N21" s="764"/>
      <c r="O21" s="764"/>
      <c r="P21" s="764"/>
      <c r="Q21" s="764"/>
      <c r="R21" s="764"/>
      <c r="S21" s="764"/>
    </row>
    <row r="22" spans="1:19" s="768" customFormat="1" ht="19.5" customHeight="1">
      <c r="A22" s="762">
        <v>1</v>
      </c>
      <c r="B22" s="762">
        <v>2</v>
      </c>
      <c r="C22" s="762">
        <v>3</v>
      </c>
      <c r="D22" s="765"/>
      <c r="E22" s="765"/>
      <c r="F22" s="765"/>
      <c r="G22" s="765"/>
      <c r="H22" s="765"/>
      <c r="I22" s="765"/>
      <c r="J22" s="766"/>
      <c r="K22" s="765"/>
      <c r="L22" s="765"/>
      <c r="M22" s="765"/>
      <c r="N22" s="765"/>
      <c r="O22" s="765"/>
      <c r="P22" s="765"/>
      <c r="Q22" s="767"/>
      <c r="R22" s="767"/>
      <c r="S22" s="767"/>
    </row>
    <row r="23" spans="1:19" ht="20.100000000000001" customHeight="1">
      <c r="A23" s="769" t="s">
        <v>29</v>
      </c>
      <c r="B23" s="752" t="s">
        <v>30</v>
      </c>
      <c r="C23" s="770">
        <v>1</v>
      </c>
      <c r="D23" s="764"/>
      <c r="E23" s="764"/>
      <c r="F23" s="764"/>
      <c r="G23" s="764"/>
      <c r="H23" s="764"/>
      <c r="I23" s="764"/>
      <c r="J23" s="764"/>
      <c r="K23" s="764"/>
      <c r="L23" s="764"/>
      <c r="M23" s="764"/>
      <c r="N23" s="764"/>
      <c r="O23" s="764"/>
      <c r="P23" s="764"/>
      <c r="Q23" s="764"/>
      <c r="R23" s="764"/>
      <c r="S23" s="764"/>
    </row>
    <row r="24" spans="1:19" ht="20.100000000000001" customHeight="1">
      <c r="A24" s="769" t="s">
        <v>31</v>
      </c>
      <c r="B24" s="745" t="s">
        <v>32</v>
      </c>
      <c r="C24" s="770">
        <v>0</v>
      </c>
      <c r="D24" s="764"/>
      <c r="E24" s="764"/>
      <c r="F24" s="764"/>
      <c r="G24" s="764"/>
      <c r="H24" s="764"/>
      <c r="I24" s="764"/>
      <c r="J24" s="764"/>
      <c r="K24" s="764"/>
      <c r="L24" s="764"/>
      <c r="M24" s="764"/>
      <c r="N24" s="764"/>
      <c r="O24" s="764"/>
      <c r="P24" s="764"/>
      <c r="Q24" s="764"/>
      <c r="R24" s="764"/>
      <c r="S24" s="764"/>
    </row>
    <row r="25" spans="1:19" ht="20.100000000000001" customHeight="1">
      <c r="A25" s="769" t="s">
        <v>33</v>
      </c>
      <c r="B25" s="745" t="s">
        <v>34</v>
      </c>
      <c r="C25" s="770">
        <v>0</v>
      </c>
      <c r="D25" s="764"/>
      <c r="E25" s="764"/>
      <c r="F25" s="764"/>
      <c r="G25" s="764"/>
      <c r="H25" s="764"/>
      <c r="I25" s="764"/>
      <c r="J25" s="764"/>
      <c r="K25" s="764"/>
      <c r="L25" s="764"/>
      <c r="M25" s="764"/>
      <c r="N25" s="764"/>
      <c r="O25" s="764"/>
      <c r="P25" s="764"/>
      <c r="Q25" s="764"/>
      <c r="R25" s="764"/>
      <c r="S25" s="764"/>
    </row>
    <row r="26" spans="1:19" ht="20.100000000000001" customHeight="1">
      <c r="A26" s="769" t="s">
        <v>35</v>
      </c>
      <c r="B26" s="745" t="s">
        <v>36</v>
      </c>
      <c r="C26" s="770">
        <v>2</v>
      </c>
      <c r="D26" s="764"/>
      <c r="E26" s="764"/>
      <c r="F26" s="764"/>
      <c r="G26" s="764"/>
      <c r="H26" s="764"/>
      <c r="I26" s="764"/>
      <c r="J26" s="764"/>
      <c r="K26" s="764"/>
      <c r="L26" s="764"/>
      <c r="M26" s="764"/>
      <c r="N26" s="764"/>
      <c r="O26" s="764"/>
      <c r="P26" s="764"/>
      <c r="Q26" s="764"/>
      <c r="R26" s="764"/>
      <c r="S26" s="764"/>
    </row>
    <row r="27" spans="1:19" ht="42" customHeight="1">
      <c r="A27" s="769" t="s">
        <v>37</v>
      </c>
      <c r="B27" s="745" t="s">
        <v>38</v>
      </c>
      <c r="C27" s="770">
        <v>1</v>
      </c>
      <c r="D27" s="764"/>
      <c r="E27" s="764"/>
      <c r="F27" s="764"/>
      <c r="G27" s="764"/>
      <c r="H27" s="764"/>
      <c r="I27" s="764"/>
      <c r="J27" s="764"/>
      <c r="K27" s="764"/>
      <c r="L27" s="764"/>
      <c r="M27" s="764"/>
      <c r="N27" s="764"/>
      <c r="O27" s="764"/>
      <c r="P27" s="764"/>
      <c r="Q27" s="764"/>
      <c r="R27" s="764"/>
      <c r="S27" s="764"/>
    </row>
    <row r="28" spans="1:19" ht="23.25" customHeight="1">
      <c r="A28" s="761"/>
      <c r="B28" s="759"/>
      <c r="C28" s="760"/>
    </row>
    <row r="29" spans="1:19" ht="24" customHeight="1">
      <c r="A29" s="1562" t="s">
        <v>39</v>
      </c>
      <c r="B29" s="1562"/>
      <c r="C29" s="1562"/>
      <c r="D29" s="1562"/>
      <c r="E29" s="1562"/>
      <c r="F29" s="1562"/>
      <c r="G29" s="1562"/>
      <c r="H29" s="1562"/>
      <c r="I29" s="1562"/>
      <c r="J29" s="1562"/>
    </row>
    <row r="30" spans="1:19" ht="13.5" customHeight="1">
      <c r="A30" s="771"/>
      <c r="B30" s="771"/>
      <c r="C30" s="771"/>
      <c r="D30" s="1563"/>
      <c r="E30" s="1563"/>
      <c r="F30" s="1563"/>
      <c r="G30" s="1563"/>
      <c r="H30" s="1563"/>
      <c r="I30" s="1563"/>
      <c r="J30" s="772"/>
      <c r="K30" s="772"/>
    </row>
    <row r="31" spans="1:19" ht="27" customHeight="1">
      <c r="A31" s="1564" t="s">
        <v>40</v>
      </c>
      <c r="B31" s="1564" t="s">
        <v>7</v>
      </c>
      <c r="C31" s="1564" t="s">
        <v>41</v>
      </c>
      <c r="D31" s="1564"/>
      <c r="E31" s="1564"/>
      <c r="F31" s="1564"/>
      <c r="G31" s="1565" t="s">
        <v>42</v>
      </c>
      <c r="H31" s="1566"/>
      <c r="I31" s="773" t="s">
        <v>43</v>
      </c>
      <c r="J31" s="774"/>
    </row>
    <row r="32" spans="1:19" ht="15" customHeight="1">
      <c r="A32" s="1564"/>
      <c r="B32" s="1564"/>
      <c r="C32" s="1567" t="s">
        <v>44</v>
      </c>
      <c r="D32" s="1564" t="s">
        <v>45</v>
      </c>
      <c r="E32" s="1564"/>
      <c r="F32" s="1564"/>
      <c r="G32" s="1567" t="s">
        <v>44</v>
      </c>
      <c r="H32" s="1567" t="s">
        <v>46</v>
      </c>
      <c r="I32" s="1564" t="s">
        <v>44</v>
      </c>
      <c r="J32" s="775"/>
    </row>
    <row r="33" spans="1:17" ht="81.75" customHeight="1">
      <c r="A33" s="1564"/>
      <c r="B33" s="1564"/>
      <c r="C33" s="1568"/>
      <c r="D33" s="762" t="s">
        <v>47</v>
      </c>
      <c r="E33" s="762" t="s">
        <v>48</v>
      </c>
      <c r="F33" s="762" t="s">
        <v>49</v>
      </c>
      <c r="G33" s="1570"/>
      <c r="H33" s="1568"/>
      <c r="I33" s="1564"/>
      <c r="J33" s="776"/>
      <c r="K33" s="764"/>
      <c r="L33" s="777"/>
      <c r="M33" s="777"/>
      <c r="N33" s="777"/>
      <c r="O33" s="777"/>
      <c r="P33" s="764"/>
      <c r="Q33" s="764"/>
    </row>
    <row r="34" spans="1:17" s="768" customFormat="1" ht="21" customHeight="1">
      <c r="A34" s="762">
        <v>1</v>
      </c>
      <c r="B34" s="762">
        <v>2</v>
      </c>
      <c r="C34" s="762">
        <v>3</v>
      </c>
      <c r="D34" s="762">
        <v>4</v>
      </c>
      <c r="E34" s="762">
        <v>5</v>
      </c>
      <c r="F34" s="762">
        <v>6</v>
      </c>
      <c r="G34" s="762">
        <v>7</v>
      </c>
      <c r="H34" s="762">
        <v>8</v>
      </c>
      <c r="I34" s="762">
        <v>9</v>
      </c>
      <c r="J34" s="766"/>
      <c r="K34" s="778"/>
      <c r="N34" s="779"/>
      <c r="O34" s="779"/>
      <c r="P34" s="765"/>
      <c r="Q34" s="767"/>
    </row>
    <row r="35" spans="1:17" ht="25.5" customHeight="1">
      <c r="A35" s="780" t="s">
        <v>50</v>
      </c>
      <c r="B35" s="752" t="s">
        <v>51</v>
      </c>
      <c r="C35" s="781">
        <f>C36+C45+C46+C49+C50+C51+C52</f>
        <v>156</v>
      </c>
      <c r="D35" s="781">
        <f>D36+D45+D46+D49+D51+D52</f>
        <v>128</v>
      </c>
      <c r="E35" s="781">
        <f>E36+E45+E46+E49+E50+E51+E52</f>
        <v>12</v>
      </c>
      <c r="F35" s="781">
        <f>F36+F45+F46+F49+F50+F51+F52</f>
        <v>0</v>
      </c>
      <c r="G35" s="781">
        <f>G36+G45+G46+G49+G50+G51+G52</f>
        <v>6</v>
      </c>
      <c r="H35" s="781">
        <f>H36+H45+H46+H49+H51+H52</f>
        <v>5</v>
      </c>
      <c r="I35" s="781">
        <f>I36+I45+I46+I49+I51+I52</f>
        <v>126</v>
      </c>
      <c r="J35" s="782"/>
      <c r="K35" s="783"/>
      <c r="N35" s="784"/>
      <c r="O35" s="784"/>
      <c r="Q35" s="764"/>
    </row>
    <row r="36" spans="1:17" ht="39.75" customHeight="1">
      <c r="A36" s="785" t="s">
        <v>52</v>
      </c>
      <c r="B36" s="752" t="s">
        <v>53</v>
      </c>
      <c r="C36" s="786">
        <f t="shared" ref="C36:I36" si="0">C37+C38+C39+C40+C41+C42+C43+C44</f>
        <v>12</v>
      </c>
      <c r="D36" s="786">
        <f t="shared" si="0"/>
        <v>12</v>
      </c>
      <c r="E36" s="786">
        <f t="shared" si="0"/>
        <v>12</v>
      </c>
      <c r="F36" s="786">
        <f t="shared" si="0"/>
        <v>0</v>
      </c>
      <c r="G36" s="786">
        <f t="shared" si="0"/>
        <v>1</v>
      </c>
      <c r="H36" s="786">
        <f t="shared" si="0"/>
        <v>1</v>
      </c>
      <c r="I36" s="786">
        <f t="shared" si="0"/>
        <v>12</v>
      </c>
      <c r="J36" s="787"/>
      <c r="K36" s="764"/>
      <c r="L36" s="777"/>
      <c r="M36" s="777"/>
      <c r="N36" s="788"/>
      <c r="O36" s="789"/>
      <c r="P36" s="790"/>
      <c r="Q36" s="764"/>
    </row>
    <row r="37" spans="1:17" ht="36" customHeight="1">
      <c r="A37" s="791" t="s">
        <v>54</v>
      </c>
      <c r="B37" s="745" t="s">
        <v>55</v>
      </c>
      <c r="C37" s="792"/>
      <c r="D37" s="792"/>
      <c r="E37" s="792"/>
      <c r="F37" s="792"/>
      <c r="G37" s="792"/>
      <c r="H37" s="792"/>
      <c r="I37" s="792"/>
      <c r="J37" s="793"/>
      <c r="K37" s="764"/>
      <c r="L37" s="794"/>
      <c r="M37" s="795"/>
      <c r="N37" s="796"/>
      <c r="O37" s="797"/>
      <c r="P37" s="798"/>
      <c r="Q37" s="764"/>
    </row>
    <row r="38" spans="1:17" ht="23.1" customHeight="1">
      <c r="A38" s="799" t="s">
        <v>56</v>
      </c>
      <c r="B38" s="752" t="s">
        <v>57</v>
      </c>
      <c r="C38" s="792">
        <v>12</v>
      </c>
      <c r="D38" s="792">
        <v>12</v>
      </c>
      <c r="E38" s="792">
        <v>12</v>
      </c>
      <c r="F38" s="792"/>
      <c r="G38" s="792">
        <v>1</v>
      </c>
      <c r="H38" s="792">
        <v>1</v>
      </c>
      <c r="I38" s="792">
        <v>12</v>
      </c>
      <c r="J38" s="793"/>
      <c r="L38" s="800"/>
      <c r="M38" s="764"/>
      <c r="N38" s="764"/>
      <c r="O38" s="764"/>
      <c r="P38" s="801"/>
    </row>
    <row r="39" spans="1:17" ht="23.1" customHeight="1">
      <c r="A39" s="802" t="s">
        <v>58</v>
      </c>
      <c r="B39" s="752" t="s">
        <v>59</v>
      </c>
      <c r="C39" s="792"/>
      <c r="D39" s="792"/>
      <c r="E39" s="792"/>
      <c r="F39" s="792"/>
      <c r="G39" s="792"/>
      <c r="H39" s="792"/>
      <c r="I39" s="792"/>
      <c r="J39" s="793"/>
      <c r="P39" s="801"/>
    </row>
    <row r="40" spans="1:17" ht="23.1" customHeight="1">
      <c r="A40" s="799" t="s">
        <v>60</v>
      </c>
      <c r="B40" s="745" t="s">
        <v>61</v>
      </c>
      <c r="C40" s="792"/>
      <c r="D40" s="792"/>
      <c r="E40" s="792"/>
      <c r="F40" s="792"/>
      <c r="G40" s="792"/>
      <c r="H40" s="792"/>
      <c r="I40" s="792"/>
      <c r="J40" s="793"/>
      <c r="P40" s="801"/>
    </row>
    <row r="41" spans="1:17" ht="23.1" customHeight="1">
      <c r="A41" s="799" t="s">
        <v>62</v>
      </c>
      <c r="B41" s="752" t="s">
        <v>63</v>
      </c>
      <c r="C41" s="792"/>
      <c r="D41" s="792"/>
      <c r="E41" s="792"/>
      <c r="F41" s="792"/>
      <c r="G41" s="792"/>
      <c r="H41" s="792"/>
      <c r="I41" s="792"/>
      <c r="J41" s="793"/>
      <c r="P41" s="801"/>
    </row>
    <row r="42" spans="1:17" ht="23.1" customHeight="1">
      <c r="A42" s="799" t="s">
        <v>64</v>
      </c>
      <c r="B42" s="752" t="s">
        <v>65</v>
      </c>
      <c r="C42" s="792"/>
      <c r="D42" s="792"/>
      <c r="E42" s="792"/>
      <c r="F42" s="792"/>
      <c r="G42" s="792"/>
      <c r="H42" s="792"/>
      <c r="I42" s="792"/>
      <c r="J42" s="793"/>
      <c r="P42" s="801"/>
    </row>
    <row r="43" spans="1:17" ht="23.1" customHeight="1">
      <c r="A43" s="799" t="s">
        <v>66</v>
      </c>
      <c r="B43" s="745" t="s">
        <v>67</v>
      </c>
      <c r="C43" s="792"/>
      <c r="D43" s="792"/>
      <c r="E43" s="792"/>
      <c r="F43" s="792"/>
      <c r="G43" s="792"/>
      <c r="H43" s="792"/>
      <c r="I43" s="792"/>
      <c r="J43" s="793"/>
      <c r="P43" s="801"/>
    </row>
    <row r="44" spans="1:17" ht="23.1" customHeight="1">
      <c r="A44" s="799" t="s">
        <v>68</v>
      </c>
      <c r="B44" s="752" t="s">
        <v>69</v>
      </c>
      <c r="C44" s="792"/>
      <c r="D44" s="792"/>
      <c r="E44" s="792"/>
      <c r="F44" s="792"/>
      <c r="G44" s="792"/>
      <c r="H44" s="792"/>
      <c r="I44" s="792"/>
      <c r="J44" s="793"/>
      <c r="P44" s="801"/>
    </row>
    <row r="45" spans="1:17" ht="23.1" customHeight="1">
      <c r="A45" s="803" t="s">
        <v>70</v>
      </c>
      <c r="B45" s="752" t="s">
        <v>71</v>
      </c>
      <c r="C45" s="792">
        <v>144</v>
      </c>
      <c r="D45" s="892">
        <v>116</v>
      </c>
      <c r="E45" s="792"/>
      <c r="F45" s="792"/>
      <c r="G45" s="792">
        <v>5</v>
      </c>
      <c r="H45" s="892">
        <v>4</v>
      </c>
      <c r="I45" s="792">
        <v>114</v>
      </c>
      <c r="J45" s="804"/>
      <c r="P45" s="801"/>
    </row>
    <row r="46" spans="1:17" ht="23.1" customHeight="1">
      <c r="A46" s="803" t="s">
        <v>72</v>
      </c>
      <c r="B46" s="745" t="s">
        <v>73</v>
      </c>
      <c r="C46" s="792"/>
      <c r="D46" s="792"/>
      <c r="E46" s="792"/>
      <c r="F46" s="792"/>
      <c r="G46" s="792"/>
      <c r="H46" s="792"/>
      <c r="I46" s="792"/>
      <c r="J46" s="804"/>
      <c r="P46" s="801"/>
    </row>
    <row r="47" spans="1:17" ht="33.75" customHeight="1">
      <c r="A47" s="769" t="s">
        <v>74</v>
      </c>
      <c r="B47" s="752" t="s">
        <v>75</v>
      </c>
      <c r="C47" s="792"/>
      <c r="D47" s="805"/>
      <c r="E47" s="805"/>
      <c r="F47" s="805"/>
      <c r="G47" s="805"/>
      <c r="H47" s="805"/>
      <c r="I47" s="805"/>
      <c r="J47" s="804"/>
      <c r="P47" s="801"/>
    </row>
    <row r="48" spans="1:17" ht="23.1" customHeight="1">
      <c r="A48" s="769" t="s">
        <v>76</v>
      </c>
      <c r="B48" s="752" t="s">
        <v>77</v>
      </c>
      <c r="C48" s="792"/>
      <c r="D48" s="805"/>
      <c r="E48" s="805"/>
      <c r="F48" s="805"/>
      <c r="G48" s="805"/>
      <c r="H48" s="805"/>
      <c r="I48" s="805"/>
      <c r="J48" s="804"/>
      <c r="P48" s="801"/>
    </row>
    <row r="49" spans="1:17" ht="23.1" customHeight="1">
      <c r="A49" s="806" t="s">
        <v>78</v>
      </c>
      <c r="B49" s="745" t="s">
        <v>79</v>
      </c>
      <c r="C49" s="792"/>
      <c r="D49" s="805"/>
      <c r="E49" s="805"/>
      <c r="F49" s="805"/>
      <c r="G49" s="805"/>
      <c r="H49" s="805"/>
      <c r="I49" s="805"/>
      <c r="J49" s="804"/>
    </row>
    <row r="50" spans="1:17" ht="23.1" customHeight="1">
      <c r="A50" s="806" t="s">
        <v>80</v>
      </c>
      <c r="B50" s="752" t="s">
        <v>81</v>
      </c>
      <c r="C50" s="792"/>
      <c r="D50" s="807" t="s">
        <v>82</v>
      </c>
      <c r="E50" s="805"/>
      <c r="F50" s="805"/>
      <c r="G50" s="805"/>
      <c r="H50" s="807" t="s">
        <v>82</v>
      </c>
      <c r="I50" s="805"/>
      <c r="J50" s="804"/>
    </row>
    <row r="51" spans="1:17" ht="23.1" customHeight="1">
      <c r="A51" s="806" t="s">
        <v>83</v>
      </c>
      <c r="B51" s="752" t="s">
        <v>84</v>
      </c>
      <c r="C51" s="792"/>
      <c r="D51" s="805"/>
      <c r="E51" s="805"/>
      <c r="F51" s="805"/>
      <c r="G51" s="805"/>
      <c r="H51" s="805"/>
      <c r="I51" s="805"/>
      <c r="J51" s="804"/>
    </row>
    <row r="52" spans="1:17" ht="23.1" customHeight="1">
      <c r="A52" s="808" t="s">
        <v>85</v>
      </c>
      <c r="B52" s="745" t="s">
        <v>86</v>
      </c>
      <c r="C52" s="792"/>
      <c r="D52" s="805"/>
      <c r="E52" s="805"/>
      <c r="F52" s="805"/>
      <c r="G52" s="805"/>
      <c r="H52" s="805"/>
      <c r="I52" s="805"/>
      <c r="J52" s="804"/>
    </row>
    <row r="53" spans="1:17" ht="37.5" customHeight="1">
      <c r="A53" s="809" t="s">
        <v>87</v>
      </c>
      <c r="B53" s="752" t="s">
        <v>88</v>
      </c>
      <c r="C53" s="792"/>
      <c r="D53" s="805"/>
      <c r="E53" s="805"/>
      <c r="F53" s="805"/>
      <c r="G53" s="805"/>
      <c r="H53" s="805"/>
      <c r="I53" s="805"/>
      <c r="J53" s="804"/>
    </row>
    <row r="54" spans="1:17" ht="20.25" customHeight="1">
      <c r="A54" s="810" t="s">
        <v>89</v>
      </c>
      <c r="B54" s="752" t="s">
        <v>90</v>
      </c>
      <c r="C54" s="792"/>
      <c r="D54" s="805"/>
      <c r="E54" s="805"/>
      <c r="F54" s="805"/>
      <c r="G54" s="805"/>
      <c r="H54" s="805"/>
      <c r="I54" s="805"/>
      <c r="J54" s="804"/>
    </row>
    <row r="55" spans="1:17" ht="32.25" customHeight="1">
      <c r="A55" s="754" t="s">
        <v>91</v>
      </c>
      <c r="B55" s="745" t="s">
        <v>92</v>
      </c>
      <c r="C55" s="792"/>
      <c r="D55" s="807" t="s">
        <v>82</v>
      </c>
      <c r="E55" s="807" t="s">
        <v>82</v>
      </c>
      <c r="F55" s="807" t="s">
        <v>82</v>
      </c>
      <c r="G55" s="805"/>
      <c r="H55" s="807" t="s">
        <v>82</v>
      </c>
      <c r="I55" s="807" t="s">
        <v>82</v>
      </c>
      <c r="J55" s="804"/>
    </row>
    <row r="56" spans="1:17" ht="18.95" customHeight="1">
      <c r="A56" s="811" t="s">
        <v>93</v>
      </c>
      <c r="B56" s="752" t="s">
        <v>94</v>
      </c>
      <c r="C56" s="792"/>
      <c r="D56" s="807" t="s">
        <v>82</v>
      </c>
      <c r="E56" s="807" t="s">
        <v>82</v>
      </c>
      <c r="F56" s="807" t="s">
        <v>82</v>
      </c>
      <c r="G56" s="805"/>
      <c r="H56" s="807" t="s">
        <v>82</v>
      </c>
      <c r="I56" s="807" t="s">
        <v>82</v>
      </c>
      <c r="J56" s="804"/>
    </row>
    <row r="57" spans="1:17" ht="18.95" customHeight="1">
      <c r="A57" s="812" t="s">
        <v>95</v>
      </c>
      <c r="B57" s="752" t="s">
        <v>96</v>
      </c>
      <c r="C57" s="792"/>
      <c r="D57" s="807" t="s">
        <v>82</v>
      </c>
      <c r="E57" s="807" t="s">
        <v>82</v>
      </c>
      <c r="F57" s="807" t="s">
        <v>82</v>
      </c>
      <c r="G57" s="805"/>
      <c r="H57" s="807" t="s">
        <v>82</v>
      </c>
      <c r="I57" s="807" t="s">
        <v>82</v>
      </c>
      <c r="J57" s="813"/>
      <c r="K57" s="814"/>
      <c r="L57" s="814"/>
      <c r="M57" s="814"/>
      <c r="N57" s="814"/>
      <c r="O57" s="814"/>
      <c r="P57" s="814"/>
    </row>
    <row r="58" spans="1:17" ht="37.5" customHeight="1">
      <c r="A58" s="815"/>
      <c r="B58" s="816"/>
      <c r="C58" s="817"/>
      <c r="D58" s="818"/>
      <c r="E58" s="818"/>
      <c r="F58" s="819"/>
      <c r="G58" s="818"/>
      <c r="H58" s="818"/>
      <c r="I58" s="813"/>
      <c r="J58" s="813"/>
      <c r="K58" s="820"/>
      <c r="L58" s="820"/>
      <c r="M58" s="820"/>
      <c r="N58" s="820"/>
      <c r="O58" s="820"/>
      <c r="P58" s="820"/>
    </row>
    <row r="59" spans="1:17" ht="21" customHeight="1">
      <c r="A59" s="1562" t="s">
        <v>97</v>
      </c>
      <c r="B59" s="1562"/>
      <c r="C59" s="1562"/>
      <c r="D59" s="1562"/>
      <c r="E59" s="1562"/>
      <c r="F59" s="1562"/>
      <c r="G59" s="1562"/>
      <c r="H59" s="1562"/>
      <c r="I59" s="1562"/>
      <c r="J59" s="1562"/>
      <c r="K59" s="1562"/>
      <c r="L59" s="1562"/>
      <c r="M59" s="1562"/>
      <c r="N59" s="1562"/>
    </row>
    <row r="60" spans="1:17" ht="13.5" customHeight="1">
      <c r="A60" s="771"/>
      <c r="B60" s="771"/>
      <c r="C60" s="771"/>
      <c r="D60" s="771"/>
      <c r="E60" s="771"/>
      <c r="F60" s="771"/>
      <c r="G60" s="771"/>
      <c r="H60" s="1571"/>
      <c r="I60" s="1571"/>
      <c r="J60" s="1571"/>
      <c r="K60" s="1571"/>
      <c r="L60" s="821"/>
      <c r="M60" s="822"/>
      <c r="N60" s="822"/>
    </row>
    <row r="61" spans="1:17" ht="55.5" customHeight="1">
      <c r="A61" s="1564" t="s">
        <v>40</v>
      </c>
      <c r="B61" s="1564" t="s">
        <v>7</v>
      </c>
      <c r="C61" s="1567" t="s">
        <v>98</v>
      </c>
      <c r="D61" s="1564" t="s">
        <v>99</v>
      </c>
      <c r="E61" s="1564"/>
      <c r="F61" s="1564"/>
      <c r="G61" s="1564"/>
      <c r="H61" s="1564"/>
      <c r="I61" s="1564"/>
      <c r="J61" s="1564"/>
      <c r="K61" s="1572"/>
      <c r="L61" s="823"/>
      <c r="M61" s="823"/>
      <c r="N61" s="823"/>
      <c r="O61" s="777"/>
      <c r="P61" s="764"/>
      <c r="Q61" s="764"/>
    </row>
    <row r="62" spans="1:17" ht="15.75">
      <c r="A62" s="1564"/>
      <c r="B62" s="1564"/>
      <c r="C62" s="1568"/>
      <c r="D62" s="762" t="s">
        <v>100</v>
      </c>
      <c r="E62" s="762" t="s">
        <v>101</v>
      </c>
      <c r="F62" s="762" t="s">
        <v>102</v>
      </c>
      <c r="G62" s="762" t="s">
        <v>103</v>
      </c>
      <c r="H62" s="762" t="s">
        <v>104</v>
      </c>
      <c r="I62" s="762" t="s">
        <v>105</v>
      </c>
      <c r="J62" s="762" t="s">
        <v>106</v>
      </c>
      <c r="K62" s="762" t="s">
        <v>107</v>
      </c>
      <c r="L62" s="824"/>
      <c r="M62" s="824"/>
      <c r="N62" s="824"/>
      <c r="O62" s="777"/>
      <c r="P62" s="764"/>
      <c r="Q62" s="764"/>
    </row>
    <row r="63" spans="1:17" s="768" customFormat="1" ht="15.75" customHeight="1">
      <c r="A63" s="762">
        <v>1</v>
      </c>
      <c r="B63" s="762">
        <v>2</v>
      </c>
      <c r="C63" s="762">
        <v>3</v>
      </c>
      <c r="D63" s="762">
        <v>4</v>
      </c>
      <c r="E63" s="762">
        <v>5</v>
      </c>
      <c r="F63" s="762">
        <v>6</v>
      </c>
      <c r="G63" s="762">
        <v>7</v>
      </c>
      <c r="H63" s="762">
        <v>8</v>
      </c>
      <c r="I63" s="762">
        <v>9</v>
      </c>
      <c r="J63" s="825">
        <v>10</v>
      </c>
      <c r="K63" s="762">
        <v>11</v>
      </c>
      <c r="L63" s="779"/>
      <c r="M63" s="779"/>
      <c r="N63" s="779"/>
      <c r="O63" s="779"/>
      <c r="P63" s="765"/>
      <c r="Q63" s="767"/>
    </row>
    <row r="64" spans="1:17" ht="25.5" customHeight="1">
      <c r="A64" s="826" t="s">
        <v>108</v>
      </c>
      <c r="B64" s="752" t="s">
        <v>109</v>
      </c>
      <c r="C64" s="781">
        <f>C35</f>
        <v>156</v>
      </c>
      <c r="D64" s="792"/>
      <c r="E64" s="792"/>
      <c r="F64" s="792">
        <v>20</v>
      </c>
      <c r="G64" s="792">
        <v>19</v>
      </c>
      <c r="H64" s="792">
        <v>36</v>
      </c>
      <c r="I64" s="792">
        <v>27</v>
      </c>
      <c r="J64" s="792">
        <v>44</v>
      </c>
      <c r="K64" s="792">
        <v>10</v>
      </c>
      <c r="L64" s="827">
        <f>C64-D64-E64-F64-G64-H64-I64-J64-K64</f>
        <v>0</v>
      </c>
      <c r="M64" s="789"/>
      <c r="N64" s="789"/>
      <c r="O64" s="828"/>
      <c r="P64" s="764"/>
      <c r="Q64" s="764"/>
    </row>
    <row r="65" spans="1:18" ht="18" customHeight="1">
      <c r="A65" s="829" t="s">
        <v>110</v>
      </c>
      <c r="B65" s="752" t="s">
        <v>111</v>
      </c>
      <c r="C65" s="781">
        <f>D65+E65+F65+G65+H65+I65+J65+K65</f>
        <v>84</v>
      </c>
      <c r="D65" s="792"/>
      <c r="E65" s="792"/>
      <c r="F65" s="792">
        <v>10</v>
      </c>
      <c r="G65" s="792">
        <v>15</v>
      </c>
      <c r="H65" s="792">
        <v>20</v>
      </c>
      <c r="I65" s="792">
        <v>14</v>
      </c>
      <c r="J65" s="792">
        <v>22</v>
      </c>
      <c r="K65" s="792">
        <v>3</v>
      </c>
      <c r="L65" s="827"/>
      <c r="M65" s="789"/>
      <c r="N65" s="789"/>
      <c r="O65" s="777"/>
      <c r="P65" s="764"/>
      <c r="Q65" s="764"/>
    </row>
    <row r="66" spans="1:18" ht="33" customHeight="1">
      <c r="A66" s="826" t="s">
        <v>112</v>
      </c>
      <c r="B66" s="745" t="s">
        <v>113</v>
      </c>
      <c r="C66" s="781">
        <f>F35</f>
        <v>0</v>
      </c>
      <c r="D66" s="792">
        <v>0</v>
      </c>
      <c r="E66" s="792">
        <v>0</v>
      </c>
      <c r="F66" s="792">
        <v>0</v>
      </c>
      <c r="G66" s="792">
        <v>0</v>
      </c>
      <c r="H66" s="792">
        <v>0</v>
      </c>
      <c r="I66" s="792">
        <v>0</v>
      </c>
      <c r="J66" s="792">
        <v>0</v>
      </c>
      <c r="K66" s="792">
        <v>0</v>
      </c>
      <c r="L66" s="827">
        <f>C66-D66-E66-F66-G66-H66-I66-J66-K66</f>
        <v>0</v>
      </c>
      <c r="M66" s="789"/>
      <c r="N66" s="789"/>
      <c r="O66" s="830"/>
    </row>
    <row r="67" spans="1:18" ht="18" customHeight="1">
      <c r="A67" s="831" t="s">
        <v>114</v>
      </c>
      <c r="B67" s="752" t="s">
        <v>115</v>
      </c>
      <c r="C67" s="781">
        <f>D67+E67+F67+G67+H67+I67+J67+K67</f>
        <v>0</v>
      </c>
      <c r="D67" s="792">
        <v>0</v>
      </c>
      <c r="E67" s="792">
        <v>0</v>
      </c>
      <c r="F67" s="792">
        <v>0</v>
      </c>
      <c r="G67" s="792">
        <v>0</v>
      </c>
      <c r="H67" s="792">
        <v>0</v>
      </c>
      <c r="I67" s="792">
        <v>0</v>
      </c>
      <c r="J67" s="792">
        <v>0</v>
      </c>
      <c r="K67" s="792">
        <v>0</v>
      </c>
      <c r="L67" s="827"/>
      <c r="M67" s="789"/>
      <c r="N67" s="789"/>
      <c r="O67" s="830"/>
    </row>
    <row r="68" spans="1:18" ht="27" customHeight="1"/>
    <row r="69" spans="1:18" ht="26.25" customHeight="1">
      <c r="A69" s="1562" t="s">
        <v>116</v>
      </c>
      <c r="B69" s="1562"/>
      <c r="C69" s="1562"/>
      <c r="D69" s="1562"/>
    </row>
    <row r="70" spans="1:18" ht="13.5" customHeight="1">
      <c r="A70" s="1573"/>
      <c r="B70" s="1574"/>
      <c r="C70" s="1574"/>
      <c r="D70" s="1574"/>
    </row>
    <row r="71" spans="1:18" ht="94.5">
      <c r="A71" s="832" t="s">
        <v>40</v>
      </c>
      <c r="B71" s="832" t="s">
        <v>7</v>
      </c>
      <c r="C71" s="832" t="s">
        <v>117</v>
      </c>
      <c r="D71" s="833" t="s">
        <v>118</v>
      </c>
    </row>
    <row r="72" spans="1:18" s="768" customFormat="1" ht="15.75" customHeight="1">
      <c r="A72" s="762">
        <v>1</v>
      </c>
      <c r="B72" s="762">
        <v>2</v>
      </c>
      <c r="C72" s="762">
        <v>3</v>
      </c>
      <c r="D72" s="762">
        <v>4</v>
      </c>
      <c r="E72" s="765"/>
      <c r="F72" s="765"/>
      <c r="G72" s="765"/>
      <c r="H72" s="765"/>
      <c r="I72" s="765"/>
      <c r="J72" s="766"/>
      <c r="K72" s="765"/>
      <c r="L72" s="765"/>
      <c r="M72" s="765"/>
      <c r="N72" s="765"/>
      <c r="O72" s="765"/>
      <c r="P72" s="765"/>
      <c r="Q72" s="767"/>
      <c r="R72" s="767"/>
    </row>
    <row r="73" spans="1:18" ht="34.5" customHeight="1">
      <c r="A73" s="826" t="s">
        <v>119</v>
      </c>
      <c r="B73" s="752" t="s">
        <v>120</v>
      </c>
      <c r="C73" s="834">
        <v>0</v>
      </c>
      <c r="D73" s="834">
        <v>0</v>
      </c>
      <c r="E73" s="764"/>
      <c r="F73" s="764"/>
      <c r="G73" s="764"/>
      <c r="H73" s="764"/>
      <c r="I73" s="764"/>
      <c r="J73" s="764"/>
      <c r="K73" s="764"/>
      <c r="L73" s="764"/>
      <c r="M73" s="764"/>
      <c r="N73" s="764"/>
      <c r="O73" s="764"/>
      <c r="P73" s="764"/>
      <c r="Q73" s="764"/>
      <c r="R73" s="764"/>
    </row>
    <row r="74" spans="1:18" ht="36.75" customHeight="1">
      <c r="A74" s="826" t="s">
        <v>121</v>
      </c>
      <c r="B74" s="752" t="s">
        <v>122</v>
      </c>
      <c r="C74" s="834">
        <v>0</v>
      </c>
      <c r="D74" s="834">
        <v>0</v>
      </c>
      <c r="G74" s="757"/>
    </row>
    <row r="75" spans="1:18" ht="33.75" customHeight="1">
      <c r="A75" s="835"/>
      <c r="B75" s="793"/>
      <c r="C75" s="793"/>
      <c r="D75" s="836"/>
      <c r="E75" s="837"/>
      <c r="F75" s="837"/>
      <c r="G75" s="837"/>
      <c r="H75" s="837"/>
    </row>
    <row r="76" spans="1:18" ht="23.25" customHeight="1">
      <c r="A76" s="1562" t="s">
        <v>123</v>
      </c>
      <c r="B76" s="1562"/>
      <c r="C76" s="1562"/>
      <c r="D76" s="1562"/>
      <c r="E76" s="1562"/>
    </row>
    <row r="77" spans="1:18" ht="15" customHeight="1">
      <c r="A77" s="838"/>
      <c r="B77" s="1571"/>
      <c r="C77" s="1571"/>
      <c r="D77" s="1571"/>
      <c r="E77" s="839"/>
    </row>
    <row r="78" spans="1:18" ht="38.25">
      <c r="A78" s="840" t="s">
        <v>40</v>
      </c>
      <c r="B78" s="840" t="s">
        <v>7</v>
      </c>
      <c r="C78" s="840" t="s">
        <v>124</v>
      </c>
      <c r="D78" s="841" t="s">
        <v>125</v>
      </c>
      <c r="E78" s="775"/>
      <c r="F78" s="764"/>
      <c r="G78" s="764"/>
      <c r="H78" s="764"/>
      <c r="I78" s="764"/>
      <c r="J78" s="764"/>
      <c r="K78" s="764"/>
      <c r="L78" s="764"/>
      <c r="M78" s="764"/>
      <c r="N78" s="764"/>
      <c r="O78" s="764"/>
      <c r="P78" s="764"/>
      <c r="Q78" s="764"/>
    </row>
    <row r="79" spans="1:18" s="768" customFormat="1" ht="15" customHeight="1">
      <c r="A79" s="762">
        <v>1</v>
      </c>
      <c r="B79" s="762">
        <v>2</v>
      </c>
      <c r="C79" s="762">
        <v>3</v>
      </c>
      <c r="D79" s="762">
        <v>4</v>
      </c>
      <c r="E79" s="765"/>
      <c r="F79" s="765"/>
      <c r="G79" s="765"/>
      <c r="H79" s="765"/>
      <c r="I79" s="765"/>
      <c r="J79" s="766"/>
      <c r="K79" s="765"/>
      <c r="L79" s="765"/>
      <c r="M79" s="765"/>
      <c r="N79" s="765"/>
      <c r="O79" s="765"/>
      <c r="P79" s="765"/>
      <c r="Q79" s="767"/>
    </row>
    <row r="80" spans="1:18" ht="22.5" customHeight="1">
      <c r="A80" s="826" t="s">
        <v>108</v>
      </c>
      <c r="B80" s="752" t="s">
        <v>126</v>
      </c>
      <c r="C80" s="842" t="s">
        <v>82</v>
      </c>
      <c r="D80" s="843">
        <f>C35</f>
        <v>156</v>
      </c>
      <c r="E80" s="844"/>
      <c r="F80" s="764"/>
      <c r="G80" s="764"/>
      <c r="H80" s="764"/>
      <c r="I80" s="764"/>
      <c r="J80" s="764"/>
      <c r="K80" s="764"/>
      <c r="L80" s="764"/>
      <c r="M80" s="764"/>
      <c r="N80" s="764"/>
      <c r="O80" s="764"/>
      <c r="P80" s="764"/>
      <c r="Q80" s="764"/>
    </row>
    <row r="81" spans="1:18" ht="32.25">
      <c r="A81" s="845" t="s">
        <v>127</v>
      </c>
      <c r="B81" s="752"/>
      <c r="C81" s="842"/>
      <c r="D81" s="846"/>
      <c r="E81" s="844"/>
      <c r="F81" s="764"/>
      <c r="G81" s="764"/>
      <c r="H81" s="764"/>
      <c r="I81" s="764"/>
      <c r="J81" s="764"/>
      <c r="K81" s="764"/>
      <c r="L81" s="764"/>
      <c r="M81" s="764"/>
      <c r="N81" s="764"/>
      <c r="O81" s="764"/>
      <c r="P81" s="764"/>
      <c r="Q81" s="764"/>
    </row>
    <row r="82" spans="1:18" ht="18.95" customHeight="1">
      <c r="A82" s="847" t="s">
        <v>128</v>
      </c>
      <c r="B82" s="752" t="s">
        <v>129</v>
      </c>
      <c r="C82" s="834">
        <v>199</v>
      </c>
      <c r="D82" s="834">
        <v>156</v>
      </c>
      <c r="E82" s="760"/>
    </row>
    <row r="83" spans="1:18" ht="18.95" customHeight="1">
      <c r="A83" s="834"/>
      <c r="B83" s="752" t="s">
        <v>130</v>
      </c>
      <c r="C83" s="834"/>
      <c r="D83" s="834"/>
      <c r="E83" s="760"/>
    </row>
    <row r="84" spans="1:18" ht="18.95" customHeight="1">
      <c r="A84" s="834"/>
      <c r="B84" s="752" t="s">
        <v>131</v>
      </c>
      <c r="C84" s="848"/>
      <c r="D84" s="849"/>
      <c r="E84" s="760"/>
    </row>
    <row r="85" spans="1:18" ht="18.95" customHeight="1">
      <c r="A85" s="850"/>
      <c r="B85" s="752" t="s">
        <v>132</v>
      </c>
      <c r="C85" s="848"/>
      <c r="D85" s="849"/>
      <c r="E85" s="760"/>
    </row>
    <row r="86" spans="1:18" ht="18.95" customHeight="1">
      <c r="A86" s="850"/>
      <c r="B86" s="752" t="s">
        <v>133</v>
      </c>
      <c r="C86" s="848"/>
      <c r="D86" s="849"/>
      <c r="E86" s="760"/>
    </row>
    <row r="87" spans="1:18" ht="16.5" customHeight="1">
      <c r="A87" s="851"/>
      <c r="B87" s="852">
        <v>50</v>
      </c>
      <c r="C87" s="853"/>
      <c r="D87" s="854"/>
      <c r="E87" s="855"/>
    </row>
    <row r="88" spans="1:18" ht="14.25" customHeight="1">
      <c r="A88" s="856"/>
      <c r="B88" s="759"/>
      <c r="C88" s="760"/>
      <c r="D88" s="760"/>
      <c r="E88" s="760"/>
      <c r="F88" s="760"/>
      <c r="G88" s="760"/>
    </row>
    <row r="89" spans="1:18" ht="22.5" customHeight="1">
      <c r="A89" s="1562" t="s">
        <v>134</v>
      </c>
      <c r="B89" s="1562"/>
      <c r="C89" s="1562"/>
      <c r="D89" s="1562"/>
      <c r="E89" s="1562"/>
      <c r="F89" s="1562"/>
      <c r="G89" s="1562"/>
      <c r="H89" s="1562"/>
      <c r="I89" s="1562"/>
      <c r="J89" s="1562"/>
    </row>
    <row r="90" spans="1:18" ht="31.5" customHeight="1">
      <c r="A90" s="1569" t="s">
        <v>135</v>
      </c>
      <c r="B90" s="1569"/>
      <c r="C90" s="1569"/>
      <c r="D90" s="1569"/>
      <c r="E90" s="1569"/>
      <c r="F90" s="1569"/>
      <c r="G90" s="1569"/>
      <c r="H90" s="1569"/>
      <c r="I90" s="1569"/>
      <c r="J90" s="857"/>
    </row>
    <row r="91" spans="1:18" ht="17.100000000000001" customHeight="1">
      <c r="J91" s="858"/>
    </row>
    <row r="92" spans="1:18" ht="25.5" customHeight="1">
      <c r="A92" s="1564" t="s">
        <v>40</v>
      </c>
      <c r="B92" s="1564" t="s">
        <v>7</v>
      </c>
      <c r="C92" s="1564" t="s">
        <v>136</v>
      </c>
      <c r="D92" s="1565" t="s">
        <v>137</v>
      </c>
      <c r="E92" s="1576"/>
      <c r="F92" s="1576"/>
      <c r="G92" s="1566"/>
      <c r="H92" s="1564" t="s">
        <v>138</v>
      </c>
      <c r="I92" s="1564" t="s">
        <v>139</v>
      </c>
      <c r="J92" s="859"/>
    </row>
    <row r="93" spans="1:18" ht="109.5" customHeight="1">
      <c r="A93" s="1564"/>
      <c r="B93" s="1564"/>
      <c r="C93" s="1564"/>
      <c r="D93" s="762" t="s">
        <v>140</v>
      </c>
      <c r="E93" s="762" t="s">
        <v>141</v>
      </c>
      <c r="F93" s="762" t="s">
        <v>142</v>
      </c>
      <c r="G93" s="762" t="s">
        <v>143</v>
      </c>
      <c r="H93" s="1564"/>
      <c r="I93" s="1564"/>
      <c r="J93" s="859"/>
      <c r="K93" s="764"/>
      <c r="L93" s="764"/>
      <c r="M93" s="764"/>
      <c r="N93" s="860"/>
      <c r="O93" s="764"/>
      <c r="P93" s="764"/>
      <c r="Q93" s="764"/>
      <c r="R93" s="764"/>
    </row>
    <row r="94" spans="1:18" s="768" customFormat="1" ht="21" customHeight="1">
      <c r="A94" s="762">
        <v>1</v>
      </c>
      <c r="B94" s="762">
        <v>2</v>
      </c>
      <c r="C94" s="762">
        <v>3</v>
      </c>
      <c r="D94" s="762">
        <v>4</v>
      </c>
      <c r="E94" s="762">
        <v>5</v>
      </c>
      <c r="F94" s="762">
        <v>6</v>
      </c>
      <c r="G94" s="762">
        <v>7</v>
      </c>
      <c r="H94" s="762">
        <v>8</v>
      </c>
      <c r="I94" s="762">
        <v>9</v>
      </c>
      <c r="J94" s="766"/>
      <c r="K94" s="765"/>
      <c r="L94" s="765"/>
      <c r="M94" s="765"/>
      <c r="N94" s="765"/>
      <c r="O94" s="765"/>
      <c r="P94" s="765"/>
      <c r="Q94" s="767"/>
      <c r="R94" s="767"/>
    </row>
    <row r="95" spans="1:18" ht="32.25">
      <c r="A95" s="826" t="s">
        <v>144</v>
      </c>
      <c r="B95" s="752" t="s">
        <v>145</v>
      </c>
      <c r="C95" s="781">
        <f>C97+C98+C99+C100+C101+C102+C103+C104+C105+C106+C107</f>
        <v>11</v>
      </c>
      <c r="D95" s="781">
        <f t="shared" ref="D95:I95" si="1">D97+D98+D99+D100+D101+D102+D103+D104+D105+D106+D107</f>
        <v>3</v>
      </c>
      <c r="E95" s="781">
        <f t="shared" si="1"/>
        <v>3</v>
      </c>
      <c r="F95" s="781">
        <f t="shared" si="1"/>
        <v>8</v>
      </c>
      <c r="G95" s="781">
        <f t="shared" si="1"/>
        <v>8</v>
      </c>
      <c r="H95" s="781">
        <f t="shared" si="1"/>
        <v>11</v>
      </c>
      <c r="I95" s="781">
        <f t="shared" si="1"/>
        <v>0</v>
      </c>
      <c r="J95" s="844"/>
      <c r="K95" s="764"/>
      <c r="L95" s="764"/>
      <c r="M95" s="764"/>
      <c r="N95" s="764"/>
      <c r="O95" s="764"/>
      <c r="P95" s="764"/>
      <c r="Q95" s="764"/>
      <c r="R95" s="764"/>
    </row>
    <row r="96" spans="1:18" ht="17.100000000000001" customHeight="1">
      <c r="A96" s="861" t="s">
        <v>146</v>
      </c>
      <c r="B96" s="862"/>
      <c r="C96" s="792"/>
      <c r="D96" s="792"/>
      <c r="E96" s="792"/>
      <c r="F96" s="792"/>
      <c r="G96" s="792"/>
      <c r="H96" s="792"/>
      <c r="I96" s="792"/>
      <c r="J96" s="844"/>
      <c r="K96" s="764"/>
      <c r="L96" s="764"/>
      <c r="M96" s="860"/>
      <c r="N96" s="764"/>
      <c r="O96" s="764"/>
      <c r="P96" s="764"/>
      <c r="Q96" s="764"/>
      <c r="R96" s="764"/>
    </row>
    <row r="97" spans="1:46" ht="18.95" customHeight="1">
      <c r="A97" s="863" t="s">
        <v>147</v>
      </c>
      <c r="B97" s="752" t="s">
        <v>148</v>
      </c>
      <c r="C97" s="792">
        <v>8</v>
      </c>
      <c r="D97" s="792">
        <v>1</v>
      </c>
      <c r="E97" s="792">
        <v>1</v>
      </c>
      <c r="F97" s="792">
        <v>7</v>
      </c>
      <c r="G97" s="792">
        <v>7</v>
      </c>
      <c r="H97" s="792">
        <v>8</v>
      </c>
      <c r="I97" s="792">
        <v>0</v>
      </c>
      <c r="J97" s="844"/>
    </row>
    <row r="98" spans="1:46" ht="18.95" customHeight="1">
      <c r="A98" s="829" t="s">
        <v>149</v>
      </c>
      <c r="B98" s="745" t="s">
        <v>150</v>
      </c>
      <c r="C98" s="792">
        <v>1</v>
      </c>
      <c r="D98" s="792">
        <v>1</v>
      </c>
      <c r="E98" s="792">
        <v>1</v>
      </c>
      <c r="F98" s="792"/>
      <c r="G98" s="792"/>
      <c r="H98" s="792">
        <v>1</v>
      </c>
      <c r="I98" s="792">
        <v>0</v>
      </c>
      <c r="J98" s="844"/>
    </row>
    <row r="99" spans="1:46" ht="18.95" customHeight="1">
      <c r="A99" s="829" t="s">
        <v>151</v>
      </c>
      <c r="B99" s="752" t="s">
        <v>152</v>
      </c>
      <c r="C99" s="792">
        <v>1</v>
      </c>
      <c r="D99" s="792"/>
      <c r="E99" s="792"/>
      <c r="F99" s="792">
        <v>1</v>
      </c>
      <c r="G99" s="792">
        <v>1</v>
      </c>
      <c r="H99" s="792">
        <v>1</v>
      </c>
      <c r="I99" s="792">
        <v>0</v>
      </c>
      <c r="J99" s="844"/>
    </row>
    <row r="100" spans="1:46" ht="18.95" customHeight="1">
      <c r="A100" s="829" t="s">
        <v>153</v>
      </c>
      <c r="B100" s="752" t="s">
        <v>154</v>
      </c>
      <c r="C100" s="792">
        <v>0</v>
      </c>
      <c r="D100" s="792">
        <v>0</v>
      </c>
      <c r="E100" s="792">
        <v>0</v>
      </c>
      <c r="F100" s="792">
        <v>0</v>
      </c>
      <c r="G100" s="792">
        <v>0</v>
      </c>
      <c r="H100" s="792">
        <v>0</v>
      </c>
      <c r="I100" s="792">
        <v>0</v>
      </c>
      <c r="J100" s="844"/>
    </row>
    <row r="101" spans="1:46" ht="18.95" customHeight="1">
      <c r="A101" s="829" t="s">
        <v>155</v>
      </c>
      <c r="B101" s="745" t="s">
        <v>156</v>
      </c>
      <c r="C101" s="792">
        <v>1</v>
      </c>
      <c r="D101" s="792">
        <v>1</v>
      </c>
      <c r="E101" s="792">
        <v>1</v>
      </c>
      <c r="F101" s="792"/>
      <c r="G101" s="792"/>
      <c r="H101" s="792">
        <v>1</v>
      </c>
      <c r="I101" s="792">
        <v>0</v>
      </c>
      <c r="J101" s="844"/>
    </row>
    <row r="102" spans="1:46" ht="18.95" customHeight="1">
      <c r="A102" s="829" t="s">
        <v>157</v>
      </c>
      <c r="B102" s="752" t="s">
        <v>158</v>
      </c>
      <c r="C102" s="792"/>
      <c r="D102" s="792"/>
      <c r="E102" s="792"/>
      <c r="F102" s="792"/>
      <c r="G102" s="792"/>
      <c r="H102" s="792"/>
      <c r="I102" s="792"/>
      <c r="J102" s="844"/>
    </row>
    <row r="103" spans="1:46" ht="18.95" customHeight="1">
      <c r="A103" s="829" t="s">
        <v>159</v>
      </c>
      <c r="B103" s="752" t="s">
        <v>160</v>
      </c>
      <c r="C103" s="792"/>
      <c r="D103" s="792"/>
      <c r="E103" s="792"/>
      <c r="F103" s="792"/>
      <c r="G103" s="792"/>
      <c r="H103" s="792"/>
      <c r="I103" s="792"/>
      <c r="J103" s="844"/>
    </row>
    <row r="104" spans="1:46" ht="18.95" customHeight="1">
      <c r="A104" s="829" t="s">
        <v>161</v>
      </c>
      <c r="B104" s="745" t="s">
        <v>162</v>
      </c>
      <c r="C104" s="792"/>
      <c r="D104" s="792"/>
      <c r="E104" s="792"/>
      <c r="F104" s="792"/>
      <c r="G104" s="792"/>
      <c r="H104" s="792"/>
      <c r="I104" s="792"/>
      <c r="J104" s="844"/>
    </row>
    <row r="105" spans="1:46" ht="18.95" customHeight="1">
      <c r="A105" s="829" t="s">
        <v>163</v>
      </c>
      <c r="B105" s="752" t="s">
        <v>164</v>
      </c>
      <c r="C105" s="792"/>
      <c r="D105" s="792"/>
      <c r="E105" s="792"/>
      <c r="F105" s="792"/>
      <c r="G105" s="792"/>
      <c r="H105" s="792"/>
      <c r="I105" s="792"/>
      <c r="J105" s="844"/>
    </row>
    <row r="106" spans="1:46" ht="18.95" customHeight="1">
      <c r="A106" s="829" t="s">
        <v>165</v>
      </c>
      <c r="B106" s="752" t="s">
        <v>166</v>
      </c>
      <c r="C106" s="792"/>
      <c r="D106" s="792"/>
      <c r="E106" s="792"/>
      <c r="F106" s="792"/>
      <c r="G106" s="792"/>
      <c r="H106" s="792"/>
      <c r="I106" s="792"/>
      <c r="J106" s="844"/>
    </row>
    <row r="107" spans="1:46" ht="18.95" customHeight="1">
      <c r="A107" s="829" t="s">
        <v>167</v>
      </c>
      <c r="B107" s="745" t="s">
        <v>168</v>
      </c>
      <c r="C107" s="792"/>
      <c r="D107" s="792"/>
      <c r="E107" s="792"/>
      <c r="F107" s="792"/>
      <c r="G107" s="792"/>
      <c r="H107" s="792"/>
      <c r="I107" s="792"/>
      <c r="J107" s="844"/>
    </row>
    <row r="108" spans="1:46" ht="51.75" customHeight="1">
      <c r="A108" s="864" t="s">
        <v>169</v>
      </c>
      <c r="B108" s="752" t="s">
        <v>170</v>
      </c>
      <c r="C108" s="792"/>
      <c r="D108" s="807" t="s">
        <v>82</v>
      </c>
      <c r="E108" s="807" t="s">
        <v>82</v>
      </c>
      <c r="F108" s="807" t="s">
        <v>82</v>
      </c>
      <c r="G108" s="807" t="s">
        <v>82</v>
      </c>
      <c r="H108" s="805"/>
      <c r="I108" s="805"/>
      <c r="J108" s="844"/>
    </row>
    <row r="109" spans="1:46" ht="73.5" customHeight="1">
      <c r="A109" s="864" t="s">
        <v>171</v>
      </c>
      <c r="B109" s="752" t="s">
        <v>172</v>
      </c>
      <c r="C109" s="792"/>
      <c r="D109" s="805"/>
      <c r="E109" s="805"/>
      <c r="F109" s="805"/>
      <c r="G109" s="805"/>
      <c r="H109" s="805"/>
      <c r="I109" s="807" t="s">
        <v>82</v>
      </c>
      <c r="J109" s="844"/>
      <c r="K109" s="800"/>
      <c r="Q109" s="865"/>
      <c r="R109" s="865"/>
      <c r="S109" s="865"/>
      <c r="T109" s="865"/>
      <c r="U109" s="865"/>
      <c r="V109" s="865"/>
      <c r="W109" s="865"/>
      <c r="X109" s="865"/>
      <c r="Y109" s="865"/>
      <c r="Z109" s="865"/>
      <c r="AA109" s="865"/>
      <c r="AB109" s="865"/>
      <c r="AC109" s="865"/>
      <c r="AD109" s="865"/>
      <c r="AE109" s="865"/>
      <c r="AF109" s="865"/>
      <c r="AG109" s="865"/>
      <c r="AH109" s="865"/>
      <c r="AI109" s="865"/>
      <c r="AJ109" s="865"/>
      <c r="AK109" s="865"/>
      <c r="AL109" s="865"/>
      <c r="AM109" s="865"/>
      <c r="AN109" s="865"/>
      <c r="AO109" s="865"/>
      <c r="AP109" s="865"/>
      <c r="AQ109" s="865"/>
      <c r="AR109" s="865"/>
      <c r="AS109" s="865"/>
      <c r="AT109" s="865"/>
    </row>
    <row r="110" spans="1:46" ht="39" customHeight="1">
      <c r="A110" s="866"/>
      <c r="B110" s="867"/>
      <c r="C110" s="867"/>
      <c r="D110" s="867"/>
      <c r="E110" s="867"/>
      <c r="F110" s="867"/>
      <c r="G110" s="867"/>
      <c r="H110" s="867"/>
      <c r="I110" s="868"/>
      <c r="J110" s="844"/>
    </row>
    <row r="111" spans="1:46" ht="19.5" customHeight="1">
      <c r="A111" s="1562" t="s">
        <v>173</v>
      </c>
      <c r="B111" s="1562"/>
      <c r="C111" s="1562"/>
      <c r="D111" s="1562"/>
      <c r="E111" s="1562"/>
      <c r="F111" s="1562"/>
      <c r="G111" s="1562"/>
      <c r="H111" s="1562"/>
      <c r="I111" s="1562"/>
      <c r="J111" s="844"/>
    </row>
    <row r="112" spans="1:46" ht="21.75" customHeight="1">
      <c r="A112" s="1577" t="s">
        <v>174</v>
      </c>
      <c r="B112" s="1577"/>
      <c r="C112" s="1577"/>
      <c r="D112" s="1577"/>
      <c r="E112" s="1577"/>
      <c r="F112" s="1577"/>
      <c r="G112" s="1577"/>
      <c r="H112" s="1577"/>
      <c r="I112" s="1577"/>
    </row>
    <row r="113" spans="1:19" ht="19.5" customHeight="1">
      <c r="A113" s="771"/>
      <c r="B113" s="771"/>
      <c r="C113" s="771"/>
      <c r="D113" s="771"/>
      <c r="E113" s="771"/>
      <c r="G113" s="822"/>
      <c r="H113" s="822"/>
      <c r="I113" s="822"/>
      <c r="L113" s="869"/>
    </row>
    <row r="114" spans="1:19" ht="15.75" customHeight="1">
      <c r="A114" s="1564" t="s">
        <v>40</v>
      </c>
      <c r="B114" s="1564" t="s">
        <v>7</v>
      </c>
      <c r="C114" s="1578" t="s">
        <v>175</v>
      </c>
      <c r="D114" s="1578"/>
      <c r="E114" s="1578"/>
      <c r="F114" s="1578"/>
      <c r="G114" s="1578"/>
      <c r="H114" s="1578"/>
      <c r="I114" s="1578"/>
      <c r="J114" s="1578"/>
      <c r="K114" s="1578"/>
      <c r="L114" s="1578"/>
      <c r="M114" s="870"/>
      <c r="N114" s="870"/>
      <c r="O114" s="870"/>
      <c r="P114" s="870"/>
      <c r="Q114" s="830"/>
      <c r="R114" s="830"/>
      <c r="S114" s="830"/>
    </row>
    <row r="115" spans="1:19" ht="28.5" customHeight="1">
      <c r="A115" s="1564"/>
      <c r="B115" s="1564"/>
      <c r="C115" s="762" t="s">
        <v>176</v>
      </c>
      <c r="D115" s="762" t="s">
        <v>177</v>
      </c>
      <c r="E115" s="762" t="s">
        <v>178</v>
      </c>
      <c r="F115" s="762" t="s">
        <v>179</v>
      </c>
      <c r="G115" s="762" t="s">
        <v>180</v>
      </c>
      <c r="H115" s="762" t="s">
        <v>181</v>
      </c>
      <c r="I115" s="871" t="s">
        <v>182</v>
      </c>
      <c r="J115" s="871" t="s">
        <v>183</v>
      </c>
      <c r="K115" s="871" t="s">
        <v>184</v>
      </c>
      <c r="L115" s="871" t="s">
        <v>185</v>
      </c>
      <c r="M115" s="870"/>
      <c r="N115" s="872"/>
      <c r="O115" s="870"/>
      <c r="P115" s="870"/>
      <c r="Q115" s="830"/>
      <c r="R115" s="830"/>
      <c r="S115" s="830"/>
    </row>
    <row r="116" spans="1:19" s="768" customFormat="1" ht="16.5" customHeight="1">
      <c r="A116" s="762">
        <v>1</v>
      </c>
      <c r="B116" s="762">
        <v>2</v>
      </c>
      <c r="C116" s="762">
        <v>3</v>
      </c>
      <c r="D116" s="762">
        <v>4</v>
      </c>
      <c r="E116" s="762">
        <v>5</v>
      </c>
      <c r="F116" s="762">
        <v>6</v>
      </c>
      <c r="G116" s="762">
        <v>7</v>
      </c>
      <c r="H116" s="762">
        <v>8</v>
      </c>
      <c r="I116" s="762">
        <v>9</v>
      </c>
      <c r="J116" s="825">
        <v>10</v>
      </c>
      <c r="K116" s="762">
        <v>11</v>
      </c>
      <c r="L116" s="762">
        <v>12</v>
      </c>
      <c r="M116" s="779"/>
      <c r="N116" s="779"/>
      <c r="O116" s="779"/>
      <c r="P116" s="779"/>
      <c r="Q116" s="873"/>
      <c r="R116" s="873"/>
      <c r="S116" s="873"/>
    </row>
    <row r="117" spans="1:19" ht="34.5" customHeight="1">
      <c r="A117" s="826" t="s">
        <v>186</v>
      </c>
      <c r="B117" s="745" t="s">
        <v>187</v>
      </c>
      <c r="C117" s="781">
        <f>C119+C120+C121+C122+C123+C124+C125+C126+C127+C128+C129</f>
        <v>0</v>
      </c>
      <c r="D117" s="781">
        <f t="shared" ref="D117:L117" si="2">D119+D120+D121+D122+D123+D124+D125+D126+D127+D128+D129</f>
        <v>0</v>
      </c>
      <c r="E117" s="781">
        <f t="shared" si="2"/>
        <v>1</v>
      </c>
      <c r="F117" s="781">
        <f t="shared" si="2"/>
        <v>3</v>
      </c>
      <c r="G117" s="781">
        <f t="shared" si="2"/>
        <v>4</v>
      </c>
      <c r="H117" s="781">
        <f t="shared" si="2"/>
        <v>2</v>
      </c>
      <c r="I117" s="781">
        <f t="shared" si="2"/>
        <v>0</v>
      </c>
      <c r="J117" s="781">
        <f t="shared" si="2"/>
        <v>1</v>
      </c>
      <c r="K117" s="781">
        <f t="shared" si="2"/>
        <v>0</v>
      </c>
      <c r="L117" s="781">
        <f t="shared" si="2"/>
        <v>0</v>
      </c>
      <c r="M117" s="874">
        <f>C95-C117-D117-E117-F117-G117-H117-I117-J117-K117-L117</f>
        <v>0</v>
      </c>
      <c r="N117" s="875"/>
      <c r="O117" s="876"/>
      <c r="P117" s="876"/>
      <c r="Q117" s="830"/>
      <c r="R117" s="830"/>
      <c r="S117" s="830"/>
    </row>
    <row r="118" spans="1:19" ht="18.75">
      <c r="A118" s="861" t="s">
        <v>146</v>
      </c>
      <c r="B118" s="877"/>
      <c r="C118" s="878"/>
      <c r="D118" s="878"/>
      <c r="E118" s="878"/>
      <c r="F118" s="878"/>
      <c r="G118" s="878"/>
      <c r="H118" s="878"/>
      <c r="I118" s="878"/>
      <c r="J118" s="878"/>
      <c r="K118" s="878"/>
      <c r="L118" s="878"/>
      <c r="M118" s="874"/>
      <c r="N118" s="879"/>
      <c r="O118" s="876"/>
      <c r="P118" s="876"/>
      <c r="Q118" s="830"/>
      <c r="R118" s="830"/>
      <c r="S118" s="830"/>
    </row>
    <row r="119" spans="1:19" ht="18.95" customHeight="1">
      <c r="A119" s="863" t="s">
        <v>147</v>
      </c>
      <c r="B119" s="752" t="s">
        <v>188</v>
      </c>
      <c r="C119" s="792"/>
      <c r="D119" s="792"/>
      <c r="E119" s="792">
        <v>1</v>
      </c>
      <c r="F119" s="792">
        <v>3</v>
      </c>
      <c r="G119" s="792">
        <v>1</v>
      </c>
      <c r="H119" s="792">
        <v>2</v>
      </c>
      <c r="I119" s="792"/>
      <c r="J119" s="792">
        <v>1</v>
      </c>
      <c r="K119" s="792"/>
      <c r="L119" s="792"/>
      <c r="M119" s="874">
        <f t="shared" ref="M119:M129" si="3">C97-C119-D119-E119-F119-G119-H119-I119-J119-K119-L119</f>
        <v>0</v>
      </c>
      <c r="N119" s="879"/>
      <c r="O119" s="870"/>
      <c r="P119" s="870"/>
      <c r="Q119" s="830"/>
      <c r="R119" s="830"/>
      <c r="S119" s="830"/>
    </row>
    <row r="120" spans="1:19" ht="18.95" customHeight="1">
      <c r="A120" s="829" t="s">
        <v>149</v>
      </c>
      <c r="B120" s="745" t="s">
        <v>189</v>
      </c>
      <c r="C120" s="792"/>
      <c r="D120" s="792"/>
      <c r="E120" s="792"/>
      <c r="F120" s="792"/>
      <c r="G120" s="792">
        <v>1</v>
      </c>
      <c r="H120" s="792"/>
      <c r="I120" s="792"/>
      <c r="J120" s="792"/>
      <c r="K120" s="792"/>
      <c r="L120" s="792"/>
      <c r="M120" s="874">
        <f t="shared" si="3"/>
        <v>0</v>
      </c>
      <c r="N120" s="879"/>
      <c r="O120" s="870"/>
      <c r="P120" s="870"/>
      <c r="Q120" s="830"/>
      <c r="R120" s="830"/>
      <c r="S120" s="830"/>
    </row>
    <row r="121" spans="1:19" ht="18.95" customHeight="1">
      <c r="A121" s="829" t="s">
        <v>151</v>
      </c>
      <c r="B121" s="752" t="s">
        <v>190</v>
      </c>
      <c r="C121" s="792"/>
      <c r="D121" s="792"/>
      <c r="E121" s="792"/>
      <c r="F121" s="792"/>
      <c r="G121" s="792">
        <v>1</v>
      </c>
      <c r="H121" s="792"/>
      <c r="I121" s="792"/>
      <c r="J121" s="792"/>
      <c r="K121" s="792"/>
      <c r="L121" s="792"/>
      <c r="M121" s="874">
        <f t="shared" si="3"/>
        <v>0</v>
      </c>
      <c r="N121" s="879"/>
      <c r="O121" s="870"/>
      <c r="P121" s="870"/>
      <c r="Q121" s="830"/>
      <c r="R121" s="830"/>
      <c r="S121" s="830"/>
    </row>
    <row r="122" spans="1:19" ht="18.95" customHeight="1">
      <c r="A122" s="829" t="s">
        <v>153</v>
      </c>
      <c r="B122" s="745" t="s">
        <v>191</v>
      </c>
      <c r="C122" s="792"/>
      <c r="D122" s="792"/>
      <c r="E122" s="792"/>
      <c r="F122" s="792"/>
      <c r="G122" s="792"/>
      <c r="H122" s="792"/>
      <c r="I122" s="792"/>
      <c r="J122" s="792"/>
      <c r="K122" s="792"/>
      <c r="L122" s="792"/>
      <c r="M122" s="874">
        <f t="shared" si="3"/>
        <v>0</v>
      </c>
      <c r="N122" s="879"/>
      <c r="O122" s="870"/>
      <c r="P122" s="870"/>
      <c r="Q122" s="830"/>
      <c r="R122" s="830"/>
      <c r="S122" s="830"/>
    </row>
    <row r="123" spans="1:19" ht="18.95" customHeight="1">
      <c r="A123" s="829" t="s">
        <v>155</v>
      </c>
      <c r="B123" s="752" t="s">
        <v>192</v>
      </c>
      <c r="C123" s="792"/>
      <c r="D123" s="792"/>
      <c r="E123" s="792"/>
      <c r="F123" s="792"/>
      <c r="G123" s="792">
        <v>1</v>
      </c>
      <c r="H123" s="792"/>
      <c r="I123" s="792"/>
      <c r="J123" s="792"/>
      <c r="K123" s="792"/>
      <c r="L123" s="792"/>
      <c r="M123" s="874">
        <f t="shared" si="3"/>
        <v>0</v>
      </c>
      <c r="N123" s="879"/>
      <c r="O123" s="870"/>
      <c r="P123" s="870"/>
      <c r="Q123" s="830"/>
      <c r="R123" s="830"/>
      <c r="S123" s="830"/>
    </row>
    <row r="124" spans="1:19" ht="18.95" customHeight="1">
      <c r="A124" s="829" t="s">
        <v>157</v>
      </c>
      <c r="B124" s="745" t="s">
        <v>193</v>
      </c>
      <c r="C124" s="792"/>
      <c r="D124" s="792"/>
      <c r="E124" s="792"/>
      <c r="F124" s="792"/>
      <c r="G124" s="792"/>
      <c r="H124" s="792"/>
      <c r="I124" s="792"/>
      <c r="J124" s="792"/>
      <c r="K124" s="792"/>
      <c r="L124" s="792"/>
      <c r="M124" s="874">
        <f t="shared" si="3"/>
        <v>0</v>
      </c>
      <c r="N124" s="879"/>
      <c r="O124" s="870"/>
      <c r="P124" s="870"/>
      <c r="Q124" s="830"/>
      <c r="R124" s="830"/>
      <c r="S124" s="830"/>
    </row>
    <row r="125" spans="1:19" ht="18.95" customHeight="1">
      <c r="A125" s="829" t="s">
        <v>159</v>
      </c>
      <c r="B125" s="752" t="s">
        <v>194</v>
      </c>
      <c r="C125" s="792"/>
      <c r="D125" s="792"/>
      <c r="E125" s="792"/>
      <c r="F125" s="792"/>
      <c r="G125" s="792"/>
      <c r="H125" s="792"/>
      <c r="I125" s="792"/>
      <c r="J125" s="792"/>
      <c r="K125" s="792"/>
      <c r="L125" s="792"/>
      <c r="M125" s="874">
        <f t="shared" si="3"/>
        <v>0</v>
      </c>
      <c r="N125" s="879"/>
      <c r="O125" s="870"/>
      <c r="P125" s="870"/>
      <c r="Q125" s="830"/>
      <c r="R125" s="830"/>
      <c r="S125" s="830"/>
    </row>
    <row r="126" spans="1:19" ht="18.95" customHeight="1">
      <c r="A126" s="829" t="s">
        <v>161</v>
      </c>
      <c r="B126" s="745" t="s">
        <v>195</v>
      </c>
      <c r="C126" s="792"/>
      <c r="D126" s="792"/>
      <c r="E126" s="792"/>
      <c r="F126" s="792"/>
      <c r="G126" s="792"/>
      <c r="H126" s="792"/>
      <c r="I126" s="792"/>
      <c r="J126" s="792"/>
      <c r="K126" s="792"/>
      <c r="L126" s="792"/>
      <c r="M126" s="874">
        <f t="shared" si="3"/>
        <v>0</v>
      </c>
      <c r="N126" s="879"/>
      <c r="O126" s="870"/>
      <c r="P126" s="870"/>
      <c r="Q126" s="830"/>
      <c r="R126" s="830"/>
      <c r="S126" s="830"/>
    </row>
    <row r="127" spans="1:19" ht="18.95" customHeight="1">
      <c r="A127" s="829" t="s">
        <v>163</v>
      </c>
      <c r="B127" s="752" t="s">
        <v>196</v>
      </c>
      <c r="C127" s="792"/>
      <c r="D127" s="792"/>
      <c r="E127" s="792"/>
      <c r="F127" s="792"/>
      <c r="G127" s="792"/>
      <c r="H127" s="792"/>
      <c r="I127" s="792"/>
      <c r="J127" s="792"/>
      <c r="K127" s="792"/>
      <c r="L127" s="792"/>
      <c r="M127" s="874">
        <f t="shared" si="3"/>
        <v>0</v>
      </c>
      <c r="N127" s="879"/>
      <c r="O127" s="870"/>
      <c r="P127" s="870"/>
      <c r="Q127" s="830"/>
      <c r="R127" s="830"/>
      <c r="S127" s="830"/>
    </row>
    <row r="128" spans="1:19" ht="18.95" customHeight="1">
      <c r="A128" s="829" t="s">
        <v>165</v>
      </c>
      <c r="B128" s="745" t="s">
        <v>197</v>
      </c>
      <c r="C128" s="792"/>
      <c r="D128" s="792"/>
      <c r="E128" s="792"/>
      <c r="F128" s="792"/>
      <c r="G128" s="792"/>
      <c r="H128" s="792"/>
      <c r="I128" s="792"/>
      <c r="J128" s="792"/>
      <c r="K128" s="792"/>
      <c r="L128" s="792"/>
      <c r="M128" s="874">
        <f t="shared" si="3"/>
        <v>0</v>
      </c>
      <c r="N128" s="879"/>
      <c r="O128" s="870"/>
      <c r="P128" s="870"/>
      <c r="Q128" s="830"/>
      <c r="R128" s="830"/>
      <c r="S128" s="830"/>
    </row>
    <row r="129" spans="1:20" ht="18.95" customHeight="1">
      <c r="A129" s="829" t="s">
        <v>167</v>
      </c>
      <c r="B129" s="752" t="s">
        <v>198</v>
      </c>
      <c r="C129" s="792"/>
      <c r="D129" s="792"/>
      <c r="E129" s="792"/>
      <c r="F129" s="792"/>
      <c r="G129" s="792"/>
      <c r="H129" s="792"/>
      <c r="I129" s="792"/>
      <c r="J129" s="792"/>
      <c r="K129" s="792"/>
      <c r="L129" s="792"/>
      <c r="M129" s="874">
        <f t="shared" si="3"/>
        <v>0</v>
      </c>
      <c r="N129" s="879"/>
      <c r="O129" s="870"/>
      <c r="P129" s="870"/>
      <c r="Q129" s="830"/>
      <c r="R129" s="830"/>
      <c r="S129" s="830"/>
    </row>
    <row r="130" spans="1:20" ht="27.75" customHeight="1">
      <c r="A130" s="741"/>
      <c r="B130" s="741"/>
      <c r="C130" s="741"/>
      <c r="D130" s="741"/>
      <c r="E130" s="741"/>
      <c r="F130" s="741"/>
      <c r="G130" s="741"/>
      <c r="H130" s="741"/>
      <c r="I130" s="741"/>
      <c r="J130" s="741"/>
      <c r="K130" s="741"/>
      <c r="L130" s="741"/>
      <c r="M130" s="741"/>
      <c r="N130" s="741"/>
      <c r="O130" s="741"/>
      <c r="P130" s="741"/>
    </row>
    <row r="131" spans="1:20" ht="23.25" customHeight="1">
      <c r="A131" s="1575" t="s">
        <v>199</v>
      </c>
      <c r="B131" s="1575"/>
      <c r="C131" s="1575"/>
      <c r="D131" s="1575"/>
      <c r="E131" s="1575"/>
      <c r="F131" s="1575"/>
      <c r="G131" s="1575"/>
      <c r="H131" s="1575"/>
      <c r="I131" s="1575"/>
      <c r="J131" s="1575"/>
      <c r="K131" s="1575"/>
      <c r="L131" s="1575"/>
      <c r="M131" s="1575"/>
      <c r="N131" s="741"/>
      <c r="O131" s="741"/>
      <c r="P131" s="741"/>
    </row>
    <row r="132" spans="1:20" ht="22.5" customHeight="1">
      <c r="A132" s="1569" t="s">
        <v>174</v>
      </c>
      <c r="B132" s="1569"/>
      <c r="C132" s="1569"/>
      <c r="D132" s="1569"/>
      <c r="E132" s="1569"/>
      <c r="F132" s="1569"/>
      <c r="G132" s="1569"/>
      <c r="H132" s="1569"/>
      <c r="I132" s="1569"/>
      <c r="J132" s="1569"/>
      <c r="K132" s="1569"/>
      <c r="L132" s="1569"/>
      <c r="M132" s="880"/>
      <c r="N132" s="880"/>
      <c r="O132" s="880"/>
      <c r="P132" s="880"/>
    </row>
    <row r="133" spans="1:20" ht="15" customHeight="1">
      <c r="A133" s="880"/>
      <c r="B133" s="880"/>
      <c r="C133" s="880"/>
      <c r="D133" s="880"/>
      <c r="E133" s="880"/>
      <c r="F133" s="880"/>
      <c r="G133" s="880"/>
      <c r="H133" s="880"/>
      <c r="I133" s="880"/>
      <c r="J133" s="1579"/>
      <c r="K133" s="1579"/>
      <c r="L133" s="1579"/>
      <c r="M133" s="1579"/>
      <c r="N133" s="1579"/>
      <c r="O133" s="1579"/>
      <c r="P133" s="1579"/>
    </row>
    <row r="134" spans="1:20" ht="33.75" customHeight="1">
      <c r="A134" s="1564" t="s">
        <v>40</v>
      </c>
      <c r="B134" s="1564" t="s">
        <v>7</v>
      </c>
      <c r="C134" s="1564" t="s">
        <v>200</v>
      </c>
      <c r="D134" s="1580" t="s">
        <v>201</v>
      </c>
      <c r="E134" s="1580"/>
      <c r="F134" s="1580"/>
      <c r="G134" s="1580"/>
      <c r="H134" s="1580"/>
      <c r="I134" s="1580"/>
      <c r="J134" s="1581" t="s">
        <v>202</v>
      </c>
      <c r="K134" s="1580" t="s">
        <v>203</v>
      </c>
      <c r="L134" s="1580"/>
      <c r="M134" s="1580"/>
      <c r="N134" s="1580"/>
      <c r="O134" s="1580"/>
      <c r="P134" s="1580"/>
    </row>
    <row r="135" spans="1:20" ht="61.15" customHeight="1">
      <c r="A135" s="1564"/>
      <c r="B135" s="1564"/>
      <c r="C135" s="1564"/>
      <c r="D135" s="762" t="s">
        <v>204</v>
      </c>
      <c r="E135" s="762" t="s">
        <v>205</v>
      </c>
      <c r="F135" s="762" t="s">
        <v>206</v>
      </c>
      <c r="G135" s="762" t="s">
        <v>207</v>
      </c>
      <c r="H135" s="762" t="s">
        <v>208</v>
      </c>
      <c r="I135" s="762" t="s">
        <v>209</v>
      </c>
      <c r="J135" s="1581"/>
      <c r="K135" s="762" t="s">
        <v>204</v>
      </c>
      <c r="L135" s="762" t="s">
        <v>205</v>
      </c>
      <c r="M135" s="762" t="s">
        <v>206</v>
      </c>
      <c r="N135" s="762" t="s">
        <v>207</v>
      </c>
      <c r="O135" s="762" t="s">
        <v>208</v>
      </c>
      <c r="P135" s="762" t="s">
        <v>209</v>
      </c>
    </row>
    <row r="136" spans="1:20" s="768" customFormat="1" ht="15.75" customHeight="1">
      <c r="A136" s="762">
        <v>1</v>
      </c>
      <c r="B136" s="762">
        <v>2</v>
      </c>
      <c r="C136" s="762">
        <v>3</v>
      </c>
      <c r="D136" s="762">
        <v>4</v>
      </c>
      <c r="E136" s="762">
        <v>5</v>
      </c>
      <c r="F136" s="762">
        <v>6</v>
      </c>
      <c r="G136" s="762">
        <v>7</v>
      </c>
      <c r="H136" s="762">
        <v>8</v>
      </c>
      <c r="I136" s="762">
        <v>9</v>
      </c>
      <c r="J136" s="825">
        <v>10</v>
      </c>
      <c r="K136" s="762">
        <v>11</v>
      </c>
      <c r="L136" s="762">
        <v>12</v>
      </c>
      <c r="M136" s="762">
        <v>13</v>
      </c>
      <c r="N136" s="762">
        <v>14</v>
      </c>
      <c r="O136" s="762">
        <v>15</v>
      </c>
      <c r="P136" s="762">
        <v>16</v>
      </c>
    </row>
    <row r="137" spans="1:20" ht="18.95" customHeight="1">
      <c r="A137" s="769" t="s">
        <v>210</v>
      </c>
      <c r="B137" s="745" t="s">
        <v>211</v>
      </c>
      <c r="C137" s="781">
        <f>D137+E137+F137+G137+H137+I137</f>
        <v>11</v>
      </c>
      <c r="D137" s="792">
        <v>0</v>
      </c>
      <c r="E137" s="792">
        <v>0</v>
      </c>
      <c r="F137" s="792">
        <v>1</v>
      </c>
      <c r="G137" s="792">
        <v>1</v>
      </c>
      <c r="H137" s="792">
        <v>3</v>
      </c>
      <c r="I137" s="792">
        <v>6</v>
      </c>
      <c r="J137" s="881">
        <f>K137+L137+M137+N137+O137+P137</f>
        <v>11</v>
      </c>
      <c r="K137" s="792">
        <v>0</v>
      </c>
      <c r="L137" s="792">
        <v>1</v>
      </c>
      <c r="M137" s="792">
        <v>1</v>
      </c>
      <c r="N137" s="792">
        <v>0</v>
      </c>
      <c r="O137" s="792">
        <v>3</v>
      </c>
      <c r="P137" s="792">
        <v>6</v>
      </c>
      <c r="Q137" s="882">
        <f>J137-K137-L137-M137-N137-O137-P137</f>
        <v>0</v>
      </c>
      <c r="R137" s="830"/>
      <c r="S137" s="830"/>
      <c r="T137" s="830"/>
    </row>
    <row r="138" spans="1:20" ht="18.95" customHeight="1">
      <c r="A138" s="883"/>
      <c r="B138" s="884"/>
      <c r="C138" s="885">
        <f>C95-C137</f>
        <v>0</v>
      </c>
      <c r="D138" s="886"/>
      <c r="E138" s="886"/>
      <c r="F138" s="886"/>
      <c r="G138" s="886"/>
      <c r="H138" s="886"/>
      <c r="I138" s="886"/>
      <c r="J138" s="886"/>
      <c r="K138" s="886"/>
      <c r="L138" s="886"/>
      <c r="M138" s="886"/>
      <c r="N138" s="886"/>
      <c r="O138" s="886"/>
      <c r="P138" s="886"/>
    </row>
    <row r="139" spans="1:20" ht="15">
      <c r="A139" s="887"/>
      <c r="B139" s="887"/>
      <c r="C139" s="887"/>
      <c r="D139" s="887"/>
      <c r="E139" s="887"/>
      <c r="F139" s="887"/>
      <c r="G139" s="887"/>
      <c r="H139" s="887"/>
      <c r="I139" s="887"/>
      <c r="J139" s="887"/>
      <c r="K139" s="887"/>
      <c r="L139" s="887"/>
      <c r="M139" s="887"/>
      <c r="N139" s="887"/>
      <c r="O139" s="887"/>
      <c r="P139" s="887"/>
    </row>
    <row r="140" spans="1:20" ht="24.75" customHeight="1">
      <c r="A140" s="1582" t="s">
        <v>212</v>
      </c>
      <c r="B140" s="1582"/>
      <c r="C140" s="1582"/>
      <c r="D140" s="1582"/>
      <c r="E140" s="1582"/>
      <c r="F140" s="1582"/>
      <c r="G140" s="1582"/>
      <c r="H140" s="1582"/>
      <c r="I140" s="741"/>
      <c r="J140" s="741"/>
      <c r="K140" s="741"/>
      <c r="L140" s="741"/>
      <c r="M140" s="741"/>
      <c r="N140" s="741"/>
      <c r="O140" s="741"/>
      <c r="P140" s="741"/>
    </row>
    <row r="141" spans="1:20" ht="17.100000000000001" customHeight="1">
      <c r="A141" s="1583"/>
      <c r="B141" s="1583"/>
      <c r="C141" s="1583"/>
      <c r="D141" s="1583"/>
      <c r="E141" s="1583"/>
      <c r="F141" s="1583"/>
      <c r="G141" s="741"/>
      <c r="H141" s="741"/>
      <c r="I141" s="741"/>
      <c r="J141" s="741"/>
      <c r="K141" s="741"/>
      <c r="L141" s="741"/>
      <c r="M141" s="741"/>
      <c r="N141" s="741"/>
      <c r="O141" s="741"/>
      <c r="P141" s="741"/>
    </row>
    <row r="142" spans="1:20" ht="29.45" customHeight="1">
      <c r="A142" s="1564" t="s">
        <v>40</v>
      </c>
      <c r="B142" s="1564" t="s">
        <v>7</v>
      </c>
      <c r="C142" s="1564" t="s">
        <v>213</v>
      </c>
      <c r="D142" s="1565" t="s">
        <v>214</v>
      </c>
      <c r="E142" s="1576"/>
      <c r="F142" s="1576"/>
      <c r="G142" s="1584"/>
      <c r="H142" s="1585" t="s">
        <v>215</v>
      </c>
      <c r="I142" s="741"/>
      <c r="J142" s="741"/>
      <c r="K142" s="741"/>
      <c r="L142" s="741"/>
      <c r="M142" s="741"/>
      <c r="N142" s="741"/>
      <c r="O142" s="741"/>
      <c r="P142" s="741"/>
    </row>
    <row r="143" spans="1:20" ht="81" customHeight="1">
      <c r="A143" s="1564"/>
      <c r="B143" s="1564"/>
      <c r="C143" s="1564"/>
      <c r="D143" s="888" t="s">
        <v>216</v>
      </c>
      <c r="E143" s="888" t="s">
        <v>217</v>
      </c>
      <c r="F143" s="888" t="s">
        <v>218</v>
      </c>
      <c r="G143" s="871" t="s">
        <v>219</v>
      </c>
      <c r="H143" s="1585"/>
      <c r="I143" s="741"/>
      <c r="J143" s="741"/>
      <c r="K143" s="741"/>
      <c r="L143" s="741"/>
      <c r="M143" s="741"/>
      <c r="N143" s="741"/>
      <c r="O143" s="741"/>
      <c r="P143" s="741"/>
    </row>
    <row r="144" spans="1:20" s="768" customFormat="1" ht="21" customHeight="1">
      <c r="A144" s="762">
        <v>1</v>
      </c>
      <c r="B144" s="762">
        <v>2</v>
      </c>
      <c r="C144" s="762">
        <v>3</v>
      </c>
      <c r="D144" s="762">
        <v>4</v>
      </c>
      <c r="E144" s="762">
        <v>5</v>
      </c>
      <c r="F144" s="762">
        <v>6</v>
      </c>
      <c r="G144" s="762">
        <v>7</v>
      </c>
      <c r="H144" s="762">
        <v>8</v>
      </c>
      <c r="I144" s="765"/>
      <c r="J144" s="766"/>
      <c r="K144" s="765"/>
      <c r="L144" s="765"/>
      <c r="M144" s="765"/>
      <c r="N144" s="765"/>
      <c r="O144" s="765"/>
      <c r="P144" s="765"/>
      <c r="Q144" s="767"/>
    </row>
    <row r="145" spans="1:17" ht="18.75" customHeight="1">
      <c r="A145" s="826" t="s">
        <v>220</v>
      </c>
      <c r="B145" s="745" t="s">
        <v>221</v>
      </c>
      <c r="C145" s="781">
        <f>D145+E145+F145+G145</f>
        <v>1664</v>
      </c>
      <c r="D145" s="792"/>
      <c r="E145" s="792">
        <v>1664</v>
      </c>
      <c r="F145" s="792"/>
      <c r="G145" s="792"/>
      <c r="H145" s="792"/>
      <c r="I145" s="889"/>
      <c r="J145" s="889"/>
      <c r="K145" s="889"/>
      <c r="L145" s="889"/>
      <c r="M145" s="889"/>
      <c r="N145" s="889"/>
      <c r="O145" s="889"/>
      <c r="P145" s="889"/>
      <c r="Q145" s="764"/>
    </row>
    <row r="146" spans="1:17" ht="51.75" customHeight="1">
      <c r="A146" s="890" t="s">
        <v>222</v>
      </c>
      <c r="B146" s="752" t="s">
        <v>223</v>
      </c>
      <c r="C146" s="781">
        <f>D146+E146+F146+G146</f>
        <v>1664</v>
      </c>
      <c r="D146" s="792"/>
      <c r="E146" s="792">
        <v>1664</v>
      </c>
      <c r="F146" s="792"/>
      <c r="G146" s="792"/>
      <c r="H146" s="792"/>
      <c r="I146" s="889"/>
      <c r="J146" s="889"/>
      <c r="K146" s="889"/>
      <c r="L146" s="889"/>
      <c r="M146" s="889"/>
      <c r="N146" s="889"/>
      <c r="O146" s="889"/>
      <c r="P146" s="889"/>
      <c r="Q146" s="764"/>
    </row>
    <row r="147" spans="1:17" ht="78.75">
      <c r="A147" s="863" t="s">
        <v>224</v>
      </c>
      <c r="B147" s="891" t="s">
        <v>225</v>
      </c>
      <c r="C147" s="892">
        <v>788</v>
      </c>
      <c r="D147" s="893" t="s">
        <v>82</v>
      </c>
      <c r="E147" s="893" t="s">
        <v>82</v>
      </c>
      <c r="F147" s="893" t="s">
        <v>82</v>
      </c>
      <c r="G147" s="893" t="s">
        <v>82</v>
      </c>
      <c r="H147" s="894" t="s">
        <v>82</v>
      </c>
      <c r="I147" s="741"/>
      <c r="J147" s="779" t="s">
        <v>226</v>
      </c>
      <c r="K147" s="779" t="s">
        <v>227</v>
      </c>
      <c r="L147" s="741"/>
      <c r="M147" s="741"/>
      <c r="N147" s="741"/>
      <c r="O147" s="741"/>
      <c r="P147" s="741"/>
    </row>
    <row r="148" spans="1:17" ht="63" customHeight="1">
      <c r="A148" s="829" t="s">
        <v>228</v>
      </c>
      <c r="B148" s="745" t="s">
        <v>229</v>
      </c>
      <c r="C148" s="892">
        <v>130</v>
      </c>
      <c r="D148" s="893" t="s">
        <v>82</v>
      </c>
      <c r="E148" s="893" t="s">
        <v>82</v>
      </c>
      <c r="F148" s="893" t="s">
        <v>82</v>
      </c>
      <c r="G148" s="893" t="s">
        <v>82</v>
      </c>
      <c r="H148" s="893" t="s">
        <v>82</v>
      </c>
      <c r="I148" s="741"/>
      <c r="J148" s="895">
        <f>G35</f>
        <v>6</v>
      </c>
      <c r="K148" s="895">
        <f>H35</f>
        <v>5</v>
      </c>
      <c r="L148" s="741"/>
      <c r="M148" s="741"/>
      <c r="N148" s="741"/>
      <c r="O148" s="741"/>
      <c r="P148" s="741"/>
    </row>
    <row r="149" spans="1:17" ht="37.5" customHeight="1">
      <c r="A149" s="826" t="s">
        <v>230</v>
      </c>
      <c r="B149" s="752" t="s">
        <v>231</v>
      </c>
      <c r="C149" s="892">
        <v>671</v>
      </c>
      <c r="D149" s="893" t="s">
        <v>82</v>
      </c>
      <c r="E149" s="893" t="s">
        <v>82</v>
      </c>
      <c r="F149" s="893" t="s">
        <v>82</v>
      </c>
      <c r="G149" s="893" t="s">
        <v>82</v>
      </c>
      <c r="H149" s="893" t="s">
        <v>82</v>
      </c>
      <c r="I149" s="741"/>
      <c r="J149" s="741"/>
      <c r="K149" s="741"/>
      <c r="L149" s="741"/>
      <c r="M149" s="741"/>
      <c r="N149" s="741"/>
      <c r="O149" s="741"/>
      <c r="P149" s="741"/>
    </row>
    <row r="150" spans="1:17" ht="15">
      <c r="A150" s="896"/>
      <c r="B150" s="897"/>
      <c r="C150" s="898"/>
      <c r="D150" s="899"/>
      <c r="E150" s="899"/>
      <c r="F150" s="899"/>
      <c r="G150" s="741"/>
      <c r="H150" s="741"/>
      <c r="I150" s="741"/>
      <c r="J150" s="741"/>
      <c r="K150" s="741"/>
      <c r="L150" s="741"/>
      <c r="M150" s="741"/>
      <c r="N150" s="741"/>
      <c r="O150" s="741"/>
      <c r="P150" s="741"/>
    </row>
    <row r="151" spans="1:17" ht="48" customHeight="1">
      <c r="A151" s="1591" t="s">
        <v>232</v>
      </c>
      <c r="B151" s="1591"/>
      <c r="C151" s="1591"/>
      <c r="D151" s="1586"/>
      <c r="E151" s="1586"/>
      <c r="F151" s="900"/>
      <c r="G151" s="741"/>
      <c r="H151" s="741"/>
      <c r="I151" s="741"/>
      <c r="J151" s="741"/>
      <c r="K151" s="741"/>
      <c r="L151" s="741"/>
      <c r="M151" s="741"/>
      <c r="N151" s="741"/>
      <c r="O151" s="741"/>
      <c r="P151" s="741"/>
    </row>
    <row r="152" spans="1:17" ht="28.5" customHeight="1">
      <c r="A152" s="832" t="s">
        <v>40</v>
      </c>
      <c r="B152" s="762" t="s">
        <v>7</v>
      </c>
      <c r="C152" s="901" t="s">
        <v>233</v>
      </c>
      <c r="D152" s="902"/>
      <c r="E152" s="902"/>
      <c r="F152" s="903"/>
      <c r="G152" s="741"/>
      <c r="H152" s="741"/>
      <c r="I152" s="741"/>
      <c r="J152" s="741"/>
      <c r="K152" s="741"/>
      <c r="L152" s="741"/>
      <c r="M152" s="741"/>
      <c r="N152" s="741"/>
      <c r="O152" s="741"/>
      <c r="P152" s="904"/>
    </row>
    <row r="153" spans="1:17" ht="17.100000000000001" customHeight="1">
      <c r="A153" s="905">
        <v>1</v>
      </c>
      <c r="B153" s="906">
        <v>2</v>
      </c>
      <c r="C153" s="907">
        <v>3</v>
      </c>
      <c r="D153" s="902"/>
      <c r="E153" s="902"/>
      <c r="F153" s="903"/>
      <c r="G153" s="741"/>
      <c r="H153" s="741"/>
      <c r="I153" s="741"/>
      <c r="J153" s="741"/>
      <c r="K153" s="741"/>
      <c r="L153" s="741"/>
      <c r="M153" s="741"/>
      <c r="N153" s="741"/>
      <c r="O153" s="741"/>
      <c r="P153" s="904"/>
    </row>
    <row r="154" spans="1:17" ht="20.100000000000001" customHeight="1">
      <c r="A154" s="908" t="s">
        <v>234</v>
      </c>
      <c r="B154" s="909" t="s">
        <v>235</v>
      </c>
      <c r="C154" s="910">
        <v>1</v>
      </c>
      <c r="D154" s="911"/>
      <c r="E154" s="900"/>
      <c r="F154" s="741"/>
      <c r="G154" s="741"/>
      <c r="H154" s="741"/>
      <c r="I154" s="741"/>
      <c r="J154" s="741"/>
      <c r="K154" s="741"/>
      <c r="L154" s="741"/>
      <c r="M154" s="741"/>
      <c r="N154" s="741"/>
      <c r="O154" s="912"/>
    </row>
    <row r="155" spans="1:17" ht="20.100000000000001" customHeight="1">
      <c r="A155" s="913" t="s">
        <v>236</v>
      </c>
      <c r="B155" s="752" t="s">
        <v>237</v>
      </c>
      <c r="C155" s="910">
        <v>1</v>
      </c>
      <c r="D155" s="911"/>
      <c r="E155" s="900"/>
      <c r="F155" s="741"/>
      <c r="G155" s="741"/>
      <c r="H155" s="741"/>
      <c r="I155" s="741"/>
      <c r="J155" s="741"/>
      <c r="K155" s="741"/>
      <c r="L155" s="741"/>
      <c r="M155" s="741"/>
      <c r="N155" s="741"/>
      <c r="O155" s="912"/>
    </row>
    <row r="156" spans="1:17" ht="20.100000000000001" customHeight="1">
      <c r="A156" s="913" t="s">
        <v>238</v>
      </c>
      <c r="B156" s="752" t="s">
        <v>239</v>
      </c>
      <c r="C156" s="910">
        <v>0</v>
      </c>
      <c r="D156" s="911"/>
      <c r="E156" s="900"/>
      <c r="F156" s="741"/>
      <c r="G156" s="741"/>
      <c r="H156" s="741"/>
      <c r="I156" s="741"/>
      <c r="J156" s="741"/>
      <c r="K156" s="741"/>
      <c r="L156" s="741"/>
      <c r="M156" s="741"/>
      <c r="N156" s="741"/>
      <c r="O156" s="912"/>
    </row>
    <row r="157" spans="1:17" ht="20.100000000000001" customHeight="1">
      <c r="A157" s="913" t="s">
        <v>240</v>
      </c>
      <c r="B157" s="752" t="s">
        <v>241</v>
      </c>
      <c r="C157" s="910">
        <v>0</v>
      </c>
      <c r="D157" s="911"/>
      <c r="E157" s="900"/>
      <c r="F157" s="741"/>
      <c r="G157" s="741"/>
      <c r="H157" s="741"/>
      <c r="I157" s="741"/>
      <c r="J157" s="741"/>
      <c r="K157" s="741"/>
      <c r="L157" s="741"/>
      <c r="M157" s="741"/>
      <c r="N157" s="741"/>
      <c r="O157" s="741"/>
    </row>
    <row r="158" spans="1:17" ht="20.100000000000001" customHeight="1">
      <c r="A158" s="913" t="s">
        <v>242</v>
      </c>
      <c r="B158" s="752" t="s">
        <v>243</v>
      </c>
      <c r="C158" s="910">
        <v>1</v>
      </c>
      <c r="D158" s="911"/>
      <c r="E158" s="741"/>
      <c r="F158" s="741"/>
      <c r="G158" s="741"/>
      <c r="H158" s="741"/>
      <c r="I158" s="741"/>
      <c r="J158" s="741"/>
      <c r="K158" s="741"/>
      <c r="L158" s="741"/>
      <c r="M158" s="741"/>
      <c r="N158" s="741"/>
      <c r="O158" s="741"/>
    </row>
    <row r="159" spans="1:17" ht="36.75" customHeight="1">
      <c r="A159" s="741"/>
      <c r="B159" s="741"/>
      <c r="C159" s="741"/>
      <c r="D159" s="741"/>
      <c r="E159" s="741"/>
      <c r="F159" s="741"/>
      <c r="G159" s="741"/>
      <c r="H159" s="741"/>
      <c r="I159" s="741"/>
      <c r="J159" s="741"/>
      <c r="K159" s="741"/>
      <c r="L159" s="741"/>
      <c r="M159" s="741"/>
      <c r="N159" s="741"/>
      <c r="O159" s="741"/>
      <c r="P159" s="741"/>
    </row>
    <row r="160" spans="1:17" ht="45.75" customHeight="1">
      <c r="A160" s="1562" t="s">
        <v>244</v>
      </c>
      <c r="B160" s="1562"/>
      <c r="C160" s="1562"/>
      <c r="D160" s="741"/>
      <c r="E160" s="741"/>
      <c r="F160" s="741"/>
      <c r="G160" s="741"/>
      <c r="H160" s="741"/>
      <c r="I160" s="741"/>
      <c r="J160" s="741"/>
      <c r="K160" s="741"/>
      <c r="L160" s="741"/>
      <c r="M160" s="741"/>
      <c r="N160" s="741"/>
      <c r="O160" s="741"/>
      <c r="P160" s="741"/>
    </row>
    <row r="161" spans="1:46" ht="15.75" customHeight="1">
      <c r="A161" s="1587"/>
      <c r="B161" s="1587"/>
      <c r="C161" s="1587"/>
      <c r="D161" s="741"/>
      <c r="E161" s="741"/>
      <c r="F161" s="741"/>
      <c r="G161" s="741"/>
      <c r="H161" s="741"/>
      <c r="I161" s="741"/>
      <c r="J161" s="741"/>
      <c r="K161" s="741"/>
      <c r="L161" s="741"/>
      <c r="M161" s="741"/>
      <c r="N161" s="741"/>
      <c r="O161" s="741"/>
      <c r="P161" s="741"/>
    </row>
    <row r="162" spans="1:46" ht="27" customHeight="1">
      <c r="A162" s="832" t="s">
        <v>40</v>
      </c>
      <c r="B162" s="832" t="s">
        <v>7</v>
      </c>
      <c r="C162" s="833" t="s">
        <v>117</v>
      </c>
      <c r="D162" s="741"/>
      <c r="E162" s="741"/>
      <c r="F162" s="741"/>
      <c r="G162" s="741"/>
      <c r="H162" s="741"/>
      <c r="I162" s="741"/>
      <c r="J162" s="741"/>
      <c r="K162" s="741"/>
      <c r="L162" s="741"/>
      <c r="M162" s="741"/>
      <c r="N162" s="741"/>
      <c r="O162" s="741"/>
      <c r="P162" s="741"/>
    </row>
    <row r="163" spans="1:46" ht="18.95" customHeight="1">
      <c r="A163" s="914">
        <v>1</v>
      </c>
      <c r="B163" s="914">
        <v>2</v>
      </c>
      <c r="C163" s="915">
        <v>3</v>
      </c>
      <c r="D163" s="741"/>
      <c r="E163" s="741"/>
      <c r="F163" s="741"/>
      <c r="G163" s="741"/>
      <c r="H163" s="741"/>
      <c r="I163" s="741"/>
      <c r="J163" s="741"/>
      <c r="K163" s="741"/>
      <c r="L163" s="741"/>
      <c r="M163" s="741"/>
      <c r="N163" s="741"/>
      <c r="O163" s="741"/>
      <c r="P163" s="916"/>
    </row>
    <row r="164" spans="1:46" ht="17.100000000000001" customHeight="1">
      <c r="A164" s="826" t="s">
        <v>245</v>
      </c>
      <c r="B164" s="917" t="s">
        <v>246</v>
      </c>
      <c r="C164" s="910">
        <v>0</v>
      </c>
      <c r="D164" s="741"/>
      <c r="E164" s="741"/>
      <c r="F164" s="741"/>
      <c r="G164" s="741"/>
      <c r="H164" s="741"/>
      <c r="I164" s="741"/>
      <c r="J164" s="741"/>
      <c r="K164" s="741"/>
      <c r="L164" s="741"/>
      <c r="M164" s="741"/>
      <c r="N164" s="741"/>
      <c r="O164" s="916"/>
    </row>
    <row r="165" spans="1:46" ht="17.100000000000001" customHeight="1">
      <c r="A165" s="826" t="s">
        <v>247</v>
      </c>
      <c r="B165" s="917" t="s">
        <v>248</v>
      </c>
      <c r="C165" s="910">
        <v>0</v>
      </c>
      <c r="D165" s="741"/>
      <c r="E165" s="741"/>
      <c r="F165" s="741"/>
      <c r="G165" s="741"/>
      <c r="H165" s="741"/>
      <c r="I165" s="741"/>
      <c r="J165" s="741"/>
      <c r="K165" s="741"/>
      <c r="L165" s="741"/>
      <c r="M165" s="741"/>
      <c r="N165" s="741"/>
      <c r="O165" s="916"/>
    </row>
    <row r="166" spans="1:46" ht="17.100000000000001" customHeight="1">
      <c r="A166" s="918" t="s">
        <v>249</v>
      </c>
      <c r="B166" s="919" t="s">
        <v>250</v>
      </c>
      <c r="C166" s="910">
        <v>1</v>
      </c>
      <c r="D166" s="741"/>
      <c r="E166" s="741"/>
      <c r="F166" s="741"/>
      <c r="G166" s="741"/>
      <c r="H166" s="741"/>
      <c r="I166" s="741"/>
      <c r="J166" s="741"/>
      <c r="K166" s="741"/>
      <c r="L166" s="741"/>
      <c r="M166" s="741"/>
      <c r="N166" s="741"/>
      <c r="O166" s="916"/>
    </row>
    <row r="167" spans="1:46" ht="17.100000000000001" customHeight="1">
      <c r="A167" s="826" t="s">
        <v>251</v>
      </c>
      <c r="B167" s="917" t="s">
        <v>252</v>
      </c>
      <c r="C167" s="910">
        <v>1</v>
      </c>
      <c r="D167" s="741"/>
      <c r="E167" s="741"/>
      <c r="F167" s="741"/>
      <c r="G167" s="741"/>
      <c r="H167" s="741"/>
      <c r="I167" s="741"/>
      <c r="J167" s="741"/>
      <c r="K167" s="741"/>
      <c r="L167" s="741"/>
      <c r="M167" s="741"/>
      <c r="N167" s="741"/>
      <c r="O167" s="916"/>
    </row>
    <row r="168" spans="1:46" ht="17.100000000000001" customHeight="1">
      <c r="A168" s="826" t="s">
        <v>253</v>
      </c>
      <c r="B168" s="917" t="s">
        <v>254</v>
      </c>
      <c r="C168" s="910">
        <v>1</v>
      </c>
      <c r="D168" s="741"/>
      <c r="E168" s="741"/>
      <c r="F168" s="741"/>
      <c r="G168" s="741"/>
      <c r="H168" s="741"/>
      <c r="I168" s="741"/>
      <c r="J168" s="741"/>
      <c r="K168" s="741"/>
      <c r="L168" s="741"/>
      <c r="M168" s="741"/>
      <c r="N168" s="741"/>
      <c r="O168" s="916"/>
    </row>
    <row r="169" spans="1:46" ht="17.100000000000001" customHeight="1">
      <c r="A169" s="826" t="s">
        <v>255</v>
      </c>
      <c r="B169" s="919" t="s">
        <v>256</v>
      </c>
      <c r="C169" s="910">
        <v>1</v>
      </c>
      <c r="D169" s="741"/>
      <c r="E169" s="741"/>
      <c r="F169" s="741"/>
      <c r="G169" s="741"/>
      <c r="H169" s="741"/>
      <c r="I169" s="741"/>
      <c r="J169" s="741"/>
      <c r="K169" s="741"/>
      <c r="L169" s="741"/>
      <c r="M169" s="741"/>
      <c r="N169" s="741"/>
      <c r="O169" s="741"/>
    </row>
    <row r="170" spans="1:46" ht="17.100000000000001" customHeight="1">
      <c r="A170" s="918" t="s">
        <v>257</v>
      </c>
      <c r="B170" s="917" t="s">
        <v>258</v>
      </c>
      <c r="C170" s="910">
        <v>1</v>
      </c>
      <c r="D170" s="741"/>
      <c r="E170" s="741"/>
      <c r="F170" s="741"/>
      <c r="G170" s="741"/>
      <c r="H170" s="741"/>
      <c r="I170" s="741"/>
      <c r="J170" s="741"/>
      <c r="K170" s="741"/>
      <c r="L170" s="741"/>
      <c r="M170" s="741"/>
      <c r="N170" s="741"/>
    </row>
    <row r="171" spans="1:46" ht="17.100000000000001" customHeight="1">
      <c r="A171" s="920" t="s">
        <v>259</v>
      </c>
      <c r="B171" s="917"/>
      <c r="C171" s="910"/>
      <c r="D171" s="921"/>
      <c r="E171" s="741"/>
      <c r="F171" s="741"/>
      <c r="G171" s="741"/>
      <c r="H171" s="741"/>
      <c r="I171" s="741"/>
      <c r="J171" s="741"/>
      <c r="K171" s="741"/>
      <c r="L171" s="741"/>
      <c r="M171" s="741"/>
      <c r="N171" s="741"/>
    </row>
    <row r="172" spans="1:46" ht="17.100000000000001" customHeight="1">
      <c r="A172" s="918" t="s">
        <v>260</v>
      </c>
      <c r="B172" s="919" t="s">
        <v>261</v>
      </c>
      <c r="C172" s="910">
        <v>0</v>
      </c>
      <c r="D172" s="741"/>
      <c r="E172" s="741"/>
      <c r="F172" s="741"/>
      <c r="G172" s="741"/>
      <c r="H172" s="741"/>
      <c r="I172" s="741"/>
      <c r="J172" s="741"/>
      <c r="K172" s="741"/>
      <c r="L172" s="741"/>
      <c r="M172" s="741"/>
      <c r="N172" s="741"/>
    </row>
    <row r="173" spans="1:46" ht="17.100000000000001" customHeight="1">
      <c r="A173" s="826" t="s">
        <v>262</v>
      </c>
      <c r="B173" s="917" t="s">
        <v>263</v>
      </c>
      <c r="C173" s="910">
        <v>0</v>
      </c>
      <c r="D173" s="889"/>
      <c r="E173" s="741"/>
      <c r="F173" s="741"/>
      <c r="G173" s="741"/>
      <c r="H173" s="741"/>
      <c r="I173" s="741"/>
      <c r="J173" s="741"/>
      <c r="K173" s="741"/>
      <c r="L173" s="741"/>
      <c r="M173" s="741"/>
      <c r="N173" s="741"/>
    </row>
    <row r="174" spans="1:46" ht="17.100000000000001" customHeight="1">
      <c r="A174" s="883"/>
      <c r="B174" s="922"/>
      <c r="C174" s="923"/>
      <c r="D174" s="741"/>
      <c r="E174" s="741"/>
      <c r="F174" s="889"/>
      <c r="G174" s="741"/>
      <c r="H174" s="741"/>
      <c r="I174" s="741"/>
      <c r="J174" s="741"/>
      <c r="K174" s="741"/>
      <c r="L174" s="741"/>
      <c r="M174" s="741"/>
      <c r="N174" s="741"/>
      <c r="O174" s="741"/>
      <c r="P174" s="741"/>
    </row>
    <row r="175" spans="1:46" ht="41.25" customHeight="1">
      <c r="A175" s="1562" t="s">
        <v>264</v>
      </c>
      <c r="B175" s="1562"/>
      <c r="C175" s="1562"/>
      <c r="D175" s="741"/>
      <c r="E175" s="741"/>
      <c r="F175" s="889"/>
      <c r="G175" s="741"/>
      <c r="H175" s="741"/>
      <c r="I175" s="741"/>
      <c r="J175" s="741"/>
      <c r="K175" s="741"/>
      <c r="L175" s="741"/>
      <c r="M175" s="741"/>
      <c r="N175" s="741"/>
      <c r="O175" s="741"/>
      <c r="P175" s="741"/>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865"/>
      <c r="AL175" s="865"/>
      <c r="AM175" s="865"/>
      <c r="AN175" s="865"/>
      <c r="AO175" s="865"/>
      <c r="AP175" s="865"/>
      <c r="AQ175" s="865"/>
      <c r="AR175" s="865"/>
      <c r="AS175" s="865"/>
      <c r="AT175" s="865"/>
    </row>
    <row r="176" spans="1:46" ht="31.5">
      <c r="A176" s="832" t="s">
        <v>40</v>
      </c>
      <c r="B176" s="832" t="s">
        <v>7</v>
      </c>
      <c r="C176" s="833" t="s">
        <v>265</v>
      </c>
      <c r="D176" s="741"/>
      <c r="E176" s="741"/>
      <c r="F176" s="889"/>
      <c r="G176" s="741"/>
      <c r="H176" s="741"/>
      <c r="I176" s="741"/>
      <c r="J176" s="741"/>
      <c r="K176" s="741"/>
      <c r="L176" s="741"/>
      <c r="M176" s="741"/>
      <c r="N176" s="741"/>
      <c r="O176" s="741"/>
      <c r="P176" s="741"/>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865"/>
      <c r="AL176" s="865"/>
      <c r="AM176" s="865"/>
      <c r="AN176" s="865"/>
      <c r="AO176" s="865"/>
      <c r="AP176" s="865"/>
      <c r="AQ176" s="865"/>
      <c r="AR176" s="865"/>
      <c r="AS176" s="865"/>
      <c r="AT176" s="865"/>
    </row>
    <row r="177" spans="1:46" ht="15">
      <c r="A177" s="924">
        <v>1</v>
      </c>
      <c r="B177" s="924">
        <v>2</v>
      </c>
      <c r="C177" s="924">
        <v>3</v>
      </c>
      <c r="D177" s="741"/>
      <c r="E177" s="741"/>
      <c r="F177" s="889"/>
      <c r="G177" s="741"/>
      <c r="H177" s="741"/>
      <c r="I177" s="741"/>
      <c r="J177" s="741"/>
      <c r="K177" s="741"/>
      <c r="L177" s="741"/>
      <c r="M177" s="741"/>
      <c r="N177" s="741"/>
      <c r="O177" s="741"/>
      <c r="P177" s="741"/>
      <c r="Q177" s="865"/>
      <c r="R177" s="865"/>
      <c r="S177" s="865"/>
      <c r="T177" s="865"/>
      <c r="U177" s="865"/>
      <c r="V177" s="865"/>
      <c r="W177" s="865"/>
      <c r="X177" s="865"/>
      <c r="Y177" s="865"/>
      <c r="Z177" s="865"/>
      <c r="AA177" s="865"/>
      <c r="AB177" s="865"/>
      <c r="AC177" s="865"/>
      <c r="AD177" s="865"/>
      <c r="AE177" s="865"/>
      <c r="AF177" s="865"/>
      <c r="AG177" s="865"/>
      <c r="AH177" s="865"/>
      <c r="AI177" s="865"/>
      <c r="AJ177" s="865"/>
      <c r="AK177" s="865"/>
      <c r="AL177" s="865"/>
      <c r="AM177" s="865"/>
      <c r="AN177" s="865"/>
      <c r="AO177" s="865"/>
      <c r="AP177" s="865"/>
      <c r="AQ177" s="865"/>
      <c r="AR177" s="865"/>
      <c r="AS177" s="865"/>
      <c r="AT177" s="865"/>
    </row>
    <row r="178" spans="1:46" ht="20.100000000000001" customHeight="1">
      <c r="A178" s="925" t="s">
        <v>266</v>
      </c>
      <c r="B178" s="917" t="s">
        <v>267</v>
      </c>
      <c r="C178" s="910">
        <v>6</v>
      </c>
      <c r="D178" s="741"/>
      <c r="E178" s="741"/>
      <c r="F178" s="926"/>
      <c r="G178" s="741"/>
      <c r="H178" s="741"/>
      <c r="I178" s="741"/>
      <c r="J178" s="741"/>
      <c r="K178" s="741"/>
      <c r="L178" s="741"/>
      <c r="M178" s="741"/>
      <c r="N178" s="741"/>
      <c r="O178" s="741"/>
      <c r="P178" s="916"/>
      <c r="Q178" s="865"/>
      <c r="R178" s="865"/>
      <c r="S178" s="865"/>
      <c r="T178" s="865"/>
      <c r="U178" s="865"/>
      <c r="V178" s="865"/>
      <c r="W178" s="865"/>
      <c r="X178" s="865"/>
      <c r="Y178" s="865"/>
      <c r="Z178" s="865"/>
      <c r="AA178" s="865"/>
      <c r="AB178" s="865"/>
      <c r="AC178" s="865"/>
      <c r="AD178" s="865"/>
      <c r="AE178" s="865"/>
      <c r="AF178" s="865"/>
      <c r="AG178" s="865"/>
      <c r="AH178" s="865"/>
      <c r="AI178" s="865"/>
      <c r="AJ178" s="865"/>
      <c r="AK178" s="865"/>
      <c r="AL178" s="865"/>
      <c r="AM178" s="865"/>
      <c r="AN178" s="865"/>
      <c r="AO178" s="865"/>
      <c r="AP178" s="865"/>
      <c r="AQ178" s="865"/>
      <c r="AR178" s="865"/>
      <c r="AS178" s="865"/>
      <c r="AT178" s="865"/>
    </row>
    <row r="179" spans="1:46" ht="20.100000000000001" customHeight="1">
      <c r="A179" s="925" t="s">
        <v>268</v>
      </c>
      <c r="B179" s="917" t="s">
        <v>269</v>
      </c>
      <c r="C179" s="910">
        <v>2</v>
      </c>
      <c r="D179" s="741"/>
      <c r="E179" s="741"/>
      <c r="F179" s="889"/>
      <c r="G179" s="741"/>
      <c r="H179" s="741"/>
      <c r="I179" s="741"/>
      <c r="J179" s="741"/>
      <c r="K179" s="741"/>
      <c r="L179" s="741"/>
      <c r="M179" s="741"/>
      <c r="N179" s="741"/>
      <c r="O179" s="741"/>
      <c r="P179" s="916"/>
      <c r="Q179" s="865"/>
      <c r="R179" s="865"/>
      <c r="S179" s="865"/>
      <c r="T179" s="865"/>
      <c r="U179" s="865"/>
      <c r="V179" s="865"/>
      <c r="W179" s="865"/>
      <c r="X179" s="865"/>
      <c r="Y179" s="865"/>
      <c r="Z179" s="865"/>
      <c r="AA179" s="865"/>
      <c r="AB179" s="865"/>
      <c r="AC179" s="865"/>
      <c r="AD179" s="865"/>
      <c r="AE179" s="865"/>
      <c r="AF179" s="865"/>
      <c r="AG179" s="865"/>
      <c r="AH179" s="865"/>
      <c r="AI179" s="865"/>
      <c r="AJ179" s="865"/>
      <c r="AK179" s="865"/>
      <c r="AL179" s="865"/>
      <c r="AM179" s="865"/>
      <c r="AN179" s="865"/>
      <c r="AO179" s="865"/>
      <c r="AP179" s="865"/>
      <c r="AQ179" s="865"/>
      <c r="AR179" s="865"/>
      <c r="AS179" s="865"/>
      <c r="AT179" s="865"/>
    </row>
    <row r="180" spans="1:46" ht="31.5">
      <c r="A180" s="925" t="s">
        <v>270</v>
      </c>
      <c r="B180" s="917" t="s">
        <v>271</v>
      </c>
      <c r="C180" s="910">
        <v>4</v>
      </c>
      <c r="D180" s="741"/>
      <c r="E180" s="741"/>
      <c r="F180" s="741"/>
      <c r="G180" s="741"/>
      <c r="H180" s="741"/>
      <c r="I180" s="741"/>
      <c r="J180" s="741"/>
      <c r="K180" s="741"/>
      <c r="L180" s="741"/>
      <c r="M180" s="741"/>
      <c r="N180" s="741"/>
      <c r="O180" s="741"/>
      <c r="P180" s="916"/>
      <c r="Q180" s="865"/>
      <c r="R180" s="865"/>
      <c r="S180" s="865"/>
      <c r="T180" s="865"/>
      <c r="U180" s="865"/>
      <c r="V180" s="865"/>
      <c r="W180" s="865"/>
      <c r="X180" s="865"/>
      <c r="Y180" s="865"/>
      <c r="Z180" s="865"/>
      <c r="AA180" s="865"/>
      <c r="AB180" s="865"/>
      <c r="AC180" s="865"/>
      <c r="AD180" s="865"/>
      <c r="AE180" s="865"/>
      <c r="AF180" s="865"/>
      <c r="AG180" s="865"/>
      <c r="AH180" s="865"/>
      <c r="AI180" s="865"/>
      <c r="AJ180" s="865"/>
      <c r="AK180" s="865"/>
      <c r="AL180" s="865"/>
      <c r="AM180" s="865"/>
      <c r="AN180" s="865"/>
      <c r="AO180" s="865"/>
      <c r="AP180" s="865"/>
      <c r="AQ180" s="865"/>
      <c r="AR180" s="865"/>
      <c r="AS180" s="865"/>
      <c r="AT180" s="865"/>
    </row>
    <row r="181" spans="1:46" ht="38.25" customHeight="1">
      <c r="A181" s="925" t="s">
        <v>272</v>
      </c>
      <c r="B181" s="917" t="s">
        <v>273</v>
      </c>
      <c r="C181" s="910">
        <v>1</v>
      </c>
      <c r="D181" s="741"/>
      <c r="E181" s="741"/>
      <c r="F181" s="741"/>
      <c r="G181" s="741"/>
      <c r="H181" s="741"/>
      <c r="I181" s="741"/>
      <c r="J181" s="741"/>
      <c r="K181" s="741"/>
      <c r="L181" s="741"/>
      <c r="M181" s="741"/>
      <c r="N181" s="741"/>
      <c r="O181" s="741"/>
      <c r="P181" s="916"/>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row>
    <row r="182" spans="1:46" ht="20.100000000000001" customHeight="1">
      <c r="A182" s="925" t="s">
        <v>274</v>
      </c>
      <c r="B182" s="917" t="s">
        <v>275</v>
      </c>
      <c r="C182" s="910">
        <v>1</v>
      </c>
      <c r="D182" s="741"/>
      <c r="E182" s="741"/>
      <c r="F182" s="741"/>
      <c r="G182" s="741"/>
      <c r="H182" s="741"/>
      <c r="I182" s="741"/>
      <c r="J182" s="741"/>
      <c r="K182" s="741"/>
      <c r="L182" s="741"/>
      <c r="M182" s="741"/>
      <c r="N182" s="741"/>
      <c r="O182" s="741"/>
      <c r="P182" s="916"/>
      <c r="Q182" s="865"/>
      <c r="R182" s="865"/>
      <c r="S182" s="865"/>
      <c r="T182" s="865"/>
      <c r="U182" s="865"/>
      <c r="V182" s="865"/>
      <c r="W182" s="865"/>
      <c r="X182" s="865"/>
      <c r="Y182" s="865"/>
      <c r="Z182" s="865"/>
      <c r="AA182" s="865"/>
      <c r="AB182" s="865"/>
      <c r="AC182" s="865"/>
      <c r="AD182" s="865"/>
      <c r="AE182" s="865"/>
      <c r="AF182" s="865"/>
      <c r="AG182" s="865"/>
      <c r="AH182" s="865"/>
      <c r="AI182" s="865"/>
      <c r="AJ182" s="865"/>
      <c r="AK182" s="865"/>
      <c r="AL182" s="865"/>
      <c r="AM182" s="865"/>
      <c r="AN182" s="865"/>
      <c r="AO182" s="865"/>
      <c r="AP182" s="865"/>
      <c r="AQ182" s="865"/>
      <c r="AR182" s="865"/>
      <c r="AS182" s="865"/>
      <c r="AT182" s="865"/>
    </row>
    <row r="183" spans="1:46" ht="35.25" customHeight="1">
      <c r="A183" s="925" t="s">
        <v>276</v>
      </c>
      <c r="B183" s="917" t="s">
        <v>277</v>
      </c>
      <c r="C183" s="910">
        <v>1</v>
      </c>
      <c r="D183" s="741"/>
      <c r="E183" s="741"/>
      <c r="F183" s="741"/>
      <c r="G183" s="741"/>
      <c r="H183" s="741"/>
      <c r="I183" s="741"/>
      <c r="J183" s="741"/>
      <c r="K183" s="741"/>
      <c r="L183" s="741"/>
      <c r="M183" s="741"/>
      <c r="N183" s="741"/>
      <c r="O183" s="741"/>
      <c r="P183" s="916"/>
      <c r="Q183" s="865"/>
      <c r="R183" s="865"/>
      <c r="S183" s="865"/>
      <c r="T183" s="865"/>
      <c r="U183" s="865"/>
      <c r="V183" s="865"/>
      <c r="W183" s="865"/>
      <c r="X183" s="865"/>
      <c r="Y183" s="865"/>
      <c r="Z183" s="865"/>
      <c r="AA183" s="865"/>
      <c r="AB183" s="865"/>
      <c r="AC183" s="865"/>
      <c r="AD183" s="865"/>
      <c r="AE183" s="865"/>
      <c r="AF183" s="865"/>
      <c r="AG183" s="865"/>
      <c r="AH183" s="865"/>
      <c r="AI183" s="865"/>
      <c r="AJ183" s="865"/>
      <c r="AK183" s="865"/>
      <c r="AL183" s="865"/>
      <c r="AM183" s="865"/>
      <c r="AN183" s="865"/>
      <c r="AO183" s="865"/>
      <c r="AP183" s="865"/>
      <c r="AQ183" s="865"/>
      <c r="AR183" s="865"/>
      <c r="AS183" s="865"/>
      <c r="AT183" s="865"/>
    </row>
    <row r="184" spans="1:46" ht="15.75">
      <c r="A184" s="927"/>
      <c r="B184" s="922"/>
      <c r="C184" s="928"/>
      <c r="D184" s="741"/>
      <c r="E184" s="741"/>
      <c r="F184" s="741"/>
      <c r="G184" s="741"/>
      <c r="H184" s="741"/>
      <c r="I184" s="741"/>
      <c r="J184" s="741"/>
      <c r="K184" s="741"/>
      <c r="L184" s="741"/>
      <c r="M184" s="741"/>
      <c r="N184" s="741"/>
      <c r="O184" s="741"/>
      <c r="P184" s="916"/>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865"/>
      <c r="AL184" s="865"/>
      <c r="AM184" s="865"/>
      <c r="AN184" s="865"/>
      <c r="AO184" s="865"/>
      <c r="AP184" s="865"/>
      <c r="AQ184" s="865"/>
      <c r="AR184" s="865"/>
      <c r="AS184" s="865"/>
      <c r="AT184" s="865"/>
    </row>
    <row r="185" spans="1:46" ht="67.5" customHeight="1">
      <c r="A185" s="1562" t="s">
        <v>278</v>
      </c>
      <c r="B185" s="1562"/>
      <c r="C185" s="1562"/>
      <c r="D185" s="741"/>
      <c r="E185" s="741"/>
      <c r="F185" s="741"/>
      <c r="G185" s="741"/>
      <c r="H185" s="741"/>
      <c r="I185" s="741"/>
      <c r="J185" s="741"/>
      <c r="K185" s="741"/>
      <c r="L185" s="741"/>
      <c r="M185" s="741"/>
      <c r="N185" s="741"/>
      <c r="O185" s="741"/>
      <c r="P185" s="916"/>
      <c r="Q185" s="865"/>
      <c r="R185" s="865"/>
      <c r="S185" s="865"/>
      <c r="T185" s="865"/>
      <c r="U185" s="865"/>
      <c r="V185" s="865"/>
      <c r="W185" s="865"/>
      <c r="X185" s="865"/>
      <c r="Y185" s="865"/>
      <c r="Z185" s="865"/>
      <c r="AA185" s="865"/>
      <c r="AB185" s="865"/>
      <c r="AC185" s="865"/>
      <c r="AD185" s="865"/>
      <c r="AE185" s="865"/>
      <c r="AF185" s="865"/>
      <c r="AG185" s="865"/>
      <c r="AH185" s="865"/>
      <c r="AI185" s="865"/>
      <c r="AJ185" s="865"/>
      <c r="AK185" s="865"/>
      <c r="AL185" s="865"/>
      <c r="AM185" s="865"/>
      <c r="AN185" s="865"/>
      <c r="AO185" s="865"/>
      <c r="AP185" s="865"/>
      <c r="AQ185" s="865"/>
      <c r="AR185" s="865"/>
      <c r="AS185" s="865"/>
      <c r="AT185" s="865"/>
    </row>
    <row r="186" spans="1:46" ht="42" customHeight="1">
      <c r="A186" s="1588" t="s">
        <v>279</v>
      </c>
      <c r="B186" s="1589"/>
      <c r="C186" s="1589"/>
      <c r="D186" s="741"/>
      <c r="E186" s="741"/>
      <c r="F186" s="741"/>
      <c r="G186" s="741"/>
      <c r="H186" s="741"/>
      <c r="I186" s="741"/>
      <c r="J186" s="741"/>
      <c r="K186" s="741"/>
      <c r="L186" s="741"/>
      <c r="M186" s="741"/>
      <c r="N186" s="741"/>
      <c r="O186" s="741"/>
      <c r="P186" s="916"/>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5"/>
      <c r="AN186" s="865"/>
      <c r="AO186" s="865"/>
      <c r="AP186" s="865"/>
      <c r="AQ186" s="865"/>
      <c r="AR186" s="865"/>
      <c r="AS186" s="865"/>
      <c r="AT186" s="865"/>
    </row>
    <row r="187" spans="1:46" ht="15">
      <c r="A187" s="1587"/>
      <c r="B187" s="1587"/>
      <c r="C187" s="1587"/>
      <c r="D187" s="741"/>
      <c r="E187" s="741"/>
      <c r="F187" s="741"/>
      <c r="G187" s="741"/>
      <c r="H187" s="741"/>
      <c r="I187" s="741"/>
      <c r="J187" s="741"/>
      <c r="K187" s="741"/>
      <c r="L187" s="741"/>
      <c r="M187" s="741"/>
      <c r="N187" s="741"/>
      <c r="O187" s="741"/>
      <c r="P187" s="916"/>
      <c r="Q187" s="865"/>
      <c r="R187" s="865"/>
      <c r="S187" s="865"/>
      <c r="T187" s="865"/>
      <c r="U187" s="865"/>
      <c r="V187" s="865"/>
      <c r="W187" s="865"/>
      <c r="X187" s="865"/>
      <c r="Y187" s="865"/>
      <c r="Z187" s="865"/>
      <c r="AA187" s="865"/>
      <c r="AB187" s="865"/>
      <c r="AC187" s="865"/>
      <c r="AD187" s="865"/>
      <c r="AE187" s="865"/>
      <c r="AF187" s="865"/>
      <c r="AG187" s="865"/>
      <c r="AH187" s="865"/>
      <c r="AI187" s="865"/>
      <c r="AJ187" s="865"/>
      <c r="AK187" s="865"/>
      <c r="AL187" s="865"/>
      <c r="AM187" s="865"/>
      <c r="AN187" s="865"/>
      <c r="AO187" s="865"/>
      <c r="AP187" s="865"/>
      <c r="AQ187" s="865"/>
      <c r="AR187" s="865"/>
      <c r="AS187" s="865"/>
      <c r="AT187" s="865"/>
    </row>
    <row r="188" spans="1:46" ht="72.75" customHeight="1">
      <c r="A188" s="832" t="s">
        <v>40</v>
      </c>
      <c r="B188" s="832" t="s">
        <v>7</v>
      </c>
      <c r="C188" s="833" t="s">
        <v>117</v>
      </c>
      <c r="D188" s="741"/>
      <c r="E188" s="741"/>
      <c r="F188" s="741"/>
      <c r="G188" s="741"/>
      <c r="H188" s="741"/>
      <c r="I188" s="741"/>
      <c r="J188" s="741"/>
      <c r="K188" s="741"/>
      <c r="L188" s="741"/>
      <c r="M188" s="741"/>
      <c r="N188" s="741"/>
      <c r="O188" s="741"/>
      <c r="P188" s="916"/>
      <c r="Q188" s="865"/>
      <c r="R188" s="865"/>
      <c r="S188" s="865"/>
      <c r="T188" s="865"/>
      <c r="U188" s="865"/>
      <c r="V188" s="865"/>
      <c r="W188" s="865"/>
      <c r="X188" s="865"/>
      <c r="Y188" s="865"/>
      <c r="Z188" s="865"/>
      <c r="AA188" s="865"/>
      <c r="AB188" s="865"/>
      <c r="AC188" s="865"/>
      <c r="AD188" s="865"/>
      <c r="AE188" s="865"/>
      <c r="AF188" s="865"/>
      <c r="AG188" s="865"/>
      <c r="AH188" s="865"/>
      <c r="AI188" s="865"/>
      <c r="AJ188" s="865"/>
      <c r="AK188" s="865"/>
      <c r="AL188" s="865"/>
      <c r="AM188" s="865"/>
      <c r="AN188" s="865"/>
      <c r="AO188" s="865"/>
      <c r="AP188" s="865"/>
      <c r="AQ188" s="865"/>
      <c r="AR188" s="865"/>
      <c r="AS188" s="865"/>
      <c r="AT188" s="865"/>
    </row>
    <row r="189" spans="1:46" ht="15">
      <c r="A189" s="924">
        <v>1</v>
      </c>
      <c r="B189" s="924">
        <v>2</v>
      </c>
      <c r="C189" s="924">
        <v>3</v>
      </c>
      <c r="D189" s="870"/>
      <c r="E189" s="870"/>
      <c r="F189" s="870"/>
      <c r="G189" s="870"/>
      <c r="H189" s="870"/>
      <c r="I189" s="741"/>
      <c r="J189" s="741"/>
      <c r="K189" s="741"/>
      <c r="L189" s="741"/>
      <c r="M189" s="741"/>
      <c r="N189" s="741"/>
      <c r="O189" s="741"/>
      <c r="P189" s="916"/>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5"/>
      <c r="AN189" s="865"/>
      <c r="AO189" s="865"/>
      <c r="AP189" s="865"/>
      <c r="AQ189" s="865"/>
      <c r="AR189" s="865"/>
      <c r="AS189" s="865"/>
      <c r="AT189" s="865"/>
    </row>
    <row r="190" spans="1:46" ht="45" customHeight="1">
      <c r="A190" s="925" t="s">
        <v>280</v>
      </c>
      <c r="B190" s="917" t="s">
        <v>281</v>
      </c>
      <c r="C190" s="929">
        <f>C192+C201</f>
        <v>72.099999999999994</v>
      </c>
      <c r="D190" s="930">
        <f>C190-(C192+C201)</f>
        <v>0</v>
      </c>
      <c r="E190" s="870"/>
      <c r="F190" s="870"/>
      <c r="G190" s="870"/>
      <c r="H190" s="870"/>
      <c r="I190" s="741"/>
      <c r="J190" s="741"/>
      <c r="K190" s="741"/>
      <c r="L190" s="741"/>
      <c r="M190" s="741"/>
      <c r="N190" s="741"/>
      <c r="O190" s="916"/>
      <c r="P190" s="865"/>
      <c r="Q190" s="865"/>
      <c r="R190" s="865"/>
      <c r="S190" s="865"/>
      <c r="T190" s="865"/>
      <c r="U190" s="865"/>
      <c r="V190" s="865"/>
      <c r="W190" s="865"/>
      <c r="X190" s="865"/>
      <c r="Y190" s="865"/>
      <c r="Z190" s="865"/>
      <c r="AA190" s="865"/>
      <c r="AB190" s="865"/>
      <c r="AC190" s="865"/>
      <c r="AD190" s="865"/>
      <c r="AE190" s="865"/>
      <c r="AF190" s="865"/>
      <c r="AG190" s="865"/>
      <c r="AH190" s="865"/>
      <c r="AI190" s="865"/>
      <c r="AJ190" s="865"/>
      <c r="AK190" s="865"/>
      <c r="AL190" s="865"/>
      <c r="AM190" s="865"/>
      <c r="AN190" s="865"/>
      <c r="AO190" s="865"/>
      <c r="AP190" s="865"/>
      <c r="AQ190" s="865"/>
      <c r="AR190" s="865"/>
      <c r="AS190" s="865"/>
    </row>
    <row r="191" spans="1:46" ht="54" customHeight="1">
      <c r="A191" s="925" t="s">
        <v>282</v>
      </c>
      <c r="B191" s="917" t="s">
        <v>283</v>
      </c>
      <c r="C191" s="931"/>
      <c r="D191" s="932"/>
      <c r="E191" s="870"/>
      <c r="F191" s="870"/>
      <c r="G191" s="870"/>
      <c r="H191" s="870"/>
      <c r="I191" s="741"/>
      <c r="J191" s="741"/>
      <c r="K191" s="741"/>
      <c r="L191" s="741"/>
      <c r="M191" s="741"/>
      <c r="N191" s="741"/>
      <c r="O191" s="916"/>
      <c r="P191" s="865"/>
      <c r="Q191" s="865"/>
      <c r="R191" s="865"/>
      <c r="S191" s="865"/>
      <c r="T191" s="865"/>
      <c r="U191" s="865"/>
      <c r="V191" s="865"/>
      <c r="W191" s="865"/>
      <c r="X191" s="865"/>
      <c r="Y191" s="865"/>
      <c r="Z191" s="865"/>
      <c r="AA191" s="865"/>
      <c r="AB191" s="865"/>
      <c r="AC191" s="865"/>
      <c r="AD191" s="865"/>
      <c r="AE191" s="865"/>
      <c r="AF191" s="865"/>
      <c r="AG191" s="865"/>
      <c r="AH191" s="865"/>
      <c r="AI191" s="865"/>
      <c r="AJ191" s="865"/>
      <c r="AK191" s="865"/>
      <c r="AL191" s="865"/>
      <c r="AM191" s="865"/>
      <c r="AN191" s="865"/>
      <c r="AO191" s="865"/>
      <c r="AP191" s="865"/>
      <c r="AQ191" s="865"/>
      <c r="AR191" s="865"/>
      <c r="AS191" s="865"/>
    </row>
    <row r="192" spans="1:46" ht="51" customHeight="1">
      <c r="A192" s="933" t="s">
        <v>284</v>
      </c>
      <c r="B192" s="917" t="s">
        <v>285</v>
      </c>
      <c r="C192" s="931">
        <v>55.1</v>
      </c>
      <c r="D192" s="930">
        <f>C192-(C193+C196+C198+C200)</f>
        <v>0</v>
      </c>
      <c r="E192" s="870"/>
      <c r="F192" s="870"/>
      <c r="G192" s="870"/>
      <c r="H192" s="870"/>
      <c r="I192" s="741"/>
      <c r="J192" s="741"/>
      <c r="K192" s="741"/>
      <c r="L192" s="741"/>
      <c r="M192" s="741"/>
      <c r="N192" s="741"/>
      <c r="O192" s="916"/>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row>
    <row r="193" spans="1:46" ht="85.5" customHeight="1">
      <c r="A193" s="933" t="s">
        <v>286</v>
      </c>
      <c r="B193" s="917" t="s">
        <v>287</v>
      </c>
      <c r="C193" s="931">
        <v>30.2</v>
      </c>
      <c r="D193" s="930">
        <f>C193-C194-C195</f>
        <v>0</v>
      </c>
      <c r="E193" s="870"/>
      <c r="F193" s="870"/>
      <c r="G193" s="870"/>
      <c r="H193" s="870"/>
      <c r="I193" s="741"/>
      <c r="J193" s="741"/>
      <c r="K193" s="741"/>
      <c r="L193" s="741"/>
      <c r="M193" s="741"/>
      <c r="N193" s="741"/>
      <c r="O193" s="916"/>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row>
    <row r="194" spans="1:46" ht="33.75" customHeight="1">
      <c r="A194" s="925" t="s">
        <v>288</v>
      </c>
      <c r="B194" s="917" t="s">
        <v>289</v>
      </c>
      <c r="C194" s="931">
        <v>30.2</v>
      </c>
      <c r="D194" s="932"/>
      <c r="E194" s="870"/>
      <c r="F194" s="870"/>
      <c r="G194" s="870"/>
      <c r="H194" s="870"/>
      <c r="I194" s="741"/>
      <c r="J194" s="741"/>
      <c r="K194" s="741"/>
      <c r="L194" s="741"/>
      <c r="M194" s="741"/>
      <c r="N194" s="741"/>
      <c r="O194" s="916"/>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row>
    <row r="195" spans="1:46" ht="18.75">
      <c r="A195" s="934" t="s">
        <v>290</v>
      </c>
      <c r="B195" s="917" t="s">
        <v>291</v>
      </c>
      <c r="C195" s="931"/>
      <c r="D195" s="932"/>
      <c r="E195" s="870"/>
      <c r="F195" s="870"/>
      <c r="G195" s="870"/>
      <c r="H195" s="870"/>
      <c r="I195" s="741"/>
      <c r="J195" s="741"/>
      <c r="K195" s="741"/>
      <c r="L195" s="741"/>
      <c r="M195" s="741"/>
      <c r="N195" s="741"/>
      <c r="O195" s="916"/>
      <c r="P195" s="865"/>
      <c r="Q195" s="865"/>
      <c r="R195" s="865"/>
      <c r="S195" s="865"/>
      <c r="T195" s="865"/>
      <c r="U195" s="865"/>
      <c r="V195" s="865"/>
      <c r="W195" s="865"/>
      <c r="X195" s="865"/>
      <c r="Y195" s="865"/>
      <c r="Z195" s="865"/>
      <c r="AA195" s="865"/>
      <c r="AB195" s="865"/>
      <c r="AC195" s="865"/>
      <c r="AD195" s="865"/>
      <c r="AE195" s="865"/>
      <c r="AF195" s="865"/>
      <c r="AG195" s="865"/>
      <c r="AH195" s="865"/>
      <c r="AI195" s="865"/>
      <c r="AJ195" s="865"/>
      <c r="AK195" s="865"/>
      <c r="AL195" s="865"/>
      <c r="AM195" s="865"/>
      <c r="AN195" s="865"/>
      <c r="AO195" s="865"/>
      <c r="AP195" s="865"/>
      <c r="AQ195" s="865"/>
      <c r="AR195" s="865"/>
      <c r="AS195" s="865"/>
    </row>
    <row r="196" spans="1:46" ht="74.25" customHeight="1">
      <c r="A196" s="925" t="s">
        <v>292</v>
      </c>
      <c r="B196" s="917" t="s">
        <v>293</v>
      </c>
      <c r="C196" s="931"/>
      <c r="D196" s="930">
        <f>C196-C197</f>
        <v>0</v>
      </c>
      <c r="E196" s="870"/>
      <c r="F196" s="870"/>
      <c r="G196" s="870"/>
      <c r="H196" s="870"/>
      <c r="I196" s="741"/>
      <c r="J196" s="741"/>
      <c r="K196" s="741"/>
      <c r="L196" s="741"/>
      <c r="M196" s="741"/>
      <c r="N196" s="741"/>
      <c r="O196" s="916"/>
      <c r="P196" s="865"/>
      <c r="Q196" s="865"/>
      <c r="R196" s="865"/>
      <c r="S196" s="865"/>
      <c r="T196" s="865"/>
      <c r="U196" s="865"/>
      <c r="V196" s="865"/>
      <c r="W196" s="865"/>
      <c r="X196" s="865"/>
      <c r="Y196" s="865"/>
      <c r="Z196" s="865"/>
      <c r="AA196" s="865"/>
      <c r="AB196" s="865"/>
      <c r="AC196" s="865"/>
      <c r="AD196" s="865"/>
      <c r="AE196" s="865"/>
      <c r="AF196" s="865"/>
      <c r="AG196" s="865"/>
      <c r="AH196" s="865"/>
      <c r="AI196" s="865"/>
      <c r="AJ196" s="865"/>
      <c r="AK196" s="865"/>
      <c r="AL196" s="865"/>
      <c r="AM196" s="865"/>
      <c r="AN196" s="865"/>
      <c r="AO196" s="865"/>
      <c r="AP196" s="865"/>
      <c r="AQ196" s="865"/>
      <c r="AR196" s="865"/>
      <c r="AS196" s="865"/>
    </row>
    <row r="197" spans="1:46" ht="44.25" customHeight="1">
      <c r="A197" s="925" t="s">
        <v>294</v>
      </c>
      <c r="B197" s="917" t="s">
        <v>295</v>
      </c>
      <c r="C197" s="931"/>
      <c r="D197" s="932"/>
      <c r="E197" s="870"/>
      <c r="F197" s="870"/>
      <c r="G197" s="870"/>
      <c r="H197" s="870"/>
      <c r="I197" s="741"/>
      <c r="J197" s="741"/>
      <c r="K197" s="741"/>
      <c r="L197" s="741"/>
      <c r="M197" s="741"/>
      <c r="N197" s="741"/>
      <c r="O197" s="916"/>
      <c r="P197" s="865"/>
      <c r="Q197" s="865"/>
      <c r="R197" s="865"/>
      <c r="S197" s="865"/>
      <c r="T197" s="865"/>
      <c r="U197" s="865"/>
      <c r="V197" s="865"/>
      <c r="W197" s="865"/>
      <c r="X197" s="865"/>
      <c r="Y197" s="865"/>
      <c r="Z197" s="865"/>
      <c r="AA197" s="865"/>
      <c r="AB197" s="865"/>
      <c r="AC197" s="865"/>
      <c r="AD197" s="865"/>
      <c r="AE197" s="865"/>
      <c r="AF197" s="865"/>
      <c r="AG197" s="865"/>
      <c r="AH197" s="865"/>
      <c r="AI197" s="865"/>
      <c r="AJ197" s="865"/>
      <c r="AK197" s="865"/>
      <c r="AL197" s="865"/>
      <c r="AM197" s="865"/>
      <c r="AN197" s="865"/>
      <c r="AO197" s="865"/>
      <c r="AP197" s="865"/>
      <c r="AQ197" s="865"/>
      <c r="AR197" s="865"/>
      <c r="AS197" s="865"/>
    </row>
    <row r="198" spans="1:46" ht="18.75">
      <c r="A198" s="925" t="s">
        <v>296</v>
      </c>
      <c r="B198" s="917" t="s">
        <v>297</v>
      </c>
      <c r="C198" s="931">
        <v>24.9</v>
      </c>
      <c r="D198" s="930">
        <f>C198-C199</f>
        <v>6.7999999999999972</v>
      </c>
      <c r="E198" s="870"/>
      <c r="F198" s="870"/>
      <c r="G198" s="870"/>
      <c r="H198" s="870"/>
      <c r="I198" s="741"/>
      <c r="J198" s="741"/>
      <c r="K198" s="741"/>
      <c r="L198" s="741"/>
      <c r="M198" s="741"/>
      <c r="N198" s="741"/>
      <c r="O198" s="916"/>
      <c r="P198" s="865"/>
      <c r="Q198" s="865"/>
      <c r="R198" s="865"/>
      <c r="S198" s="865"/>
      <c r="T198" s="865"/>
      <c r="U198" s="865"/>
      <c r="V198" s="865"/>
      <c r="W198" s="865"/>
      <c r="X198" s="865"/>
      <c r="Y198" s="865"/>
      <c r="Z198" s="865"/>
      <c r="AA198" s="865"/>
      <c r="AB198" s="865"/>
      <c r="AC198" s="865"/>
      <c r="AD198" s="865"/>
      <c r="AE198" s="865"/>
      <c r="AF198" s="865"/>
      <c r="AG198" s="865"/>
      <c r="AH198" s="865"/>
      <c r="AI198" s="865"/>
      <c r="AJ198" s="865"/>
      <c r="AK198" s="865"/>
      <c r="AL198" s="865"/>
      <c r="AM198" s="865"/>
      <c r="AN198" s="865"/>
      <c r="AO198" s="865"/>
      <c r="AP198" s="865"/>
      <c r="AQ198" s="865"/>
      <c r="AR198" s="865"/>
      <c r="AS198" s="865"/>
    </row>
    <row r="199" spans="1:46" ht="24" customHeight="1">
      <c r="A199" s="925" t="s">
        <v>298</v>
      </c>
      <c r="B199" s="917" t="s">
        <v>299</v>
      </c>
      <c r="C199" s="931">
        <v>18.100000000000001</v>
      </c>
      <c r="D199" s="870"/>
      <c r="E199" s="870"/>
      <c r="F199" s="870"/>
      <c r="G199" s="870"/>
      <c r="H199" s="870"/>
      <c r="I199" s="741"/>
      <c r="J199" s="741"/>
      <c r="K199" s="741"/>
      <c r="L199" s="741"/>
      <c r="M199" s="741"/>
      <c r="N199" s="741"/>
      <c r="O199" s="916"/>
      <c r="P199" s="865"/>
      <c r="Q199" s="865"/>
      <c r="R199" s="865"/>
      <c r="S199" s="865"/>
      <c r="T199" s="865"/>
      <c r="U199" s="865"/>
      <c r="V199" s="865"/>
      <c r="W199" s="865"/>
      <c r="X199" s="865"/>
      <c r="Y199" s="865"/>
      <c r="Z199" s="865"/>
      <c r="AA199" s="865"/>
      <c r="AB199" s="865"/>
      <c r="AC199" s="865"/>
      <c r="AD199" s="865"/>
      <c r="AE199" s="865"/>
      <c r="AF199" s="865"/>
      <c r="AG199" s="865"/>
      <c r="AH199" s="865"/>
      <c r="AI199" s="865"/>
      <c r="AJ199" s="865"/>
      <c r="AK199" s="865"/>
      <c r="AL199" s="865"/>
      <c r="AM199" s="865"/>
      <c r="AN199" s="865"/>
      <c r="AO199" s="865"/>
      <c r="AP199" s="865"/>
      <c r="AQ199" s="865"/>
      <c r="AR199" s="865"/>
      <c r="AS199" s="865"/>
    </row>
    <row r="200" spans="1:46" ht="52.5" customHeight="1">
      <c r="A200" s="925" t="s">
        <v>300</v>
      </c>
      <c r="B200" s="917" t="s">
        <v>301</v>
      </c>
      <c r="C200" s="931"/>
      <c r="D200" s="870"/>
      <c r="E200" s="870"/>
      <c r="F200" s="870"/>
      <c r="G200" s="870"/>
      <c r="H200" s="870"/>
      <c r="I200" s="741"/>
      <c r="J200" s="741"/>
      <c r="K200" s="741"/>
      <c r="L200" s="741"/>
      <c r="M200" s="741"/>
      <c r="N200" s="741"/>
      <c r="O200" s="916"/>
      <c r="P200" s="865"/>
      <c r="Q200" s="865"/>
      <c r="R200" s="865"/>
      <c r="S200" s="865"/>
      <c r="T200" s="865"/>
      <c r="U200" s="865"/>
      <c r="V200" s="865"/>
      <c r="W200" s="865"/>
      <c r="X200" s="865"/>
      <c r="Y200" s="865"/>
      <c r="Z200" s="865"/>
      <c r="AA200" s="865"/>
      <c r="AB200" s="865"/>
      <c r="AC200" s="865"/>
      <c r="AD200" s="865"/>
      <c r="AE200" s="865"/>
      <c r="AF200" s="865"/>
      <c r="AG200" s="865"/>
      <c r="AH200" s="865"/>
      <c r="AI200" s="865"/>
      <c r="AJ200" s="865"/>
      <c r="AK200" s="865"/>
      <c r="AL200" s="865"/>
      <c r="AM200" s="865"/>
      <c r="AN200" s="865"/>
      <c r="AO200" s="865"/>
      <c r="AP200" s="865"/>
      <c r="AQ200" s="865"/>
      <c r="AR200" s="865"/>
      <c r="AS200" s="865"/>
    </row>
    <row r="201" spans="1:46" ht="38.25" customHeight="1">
      <c r="A201" s="925" t="s">
        <v>302</v>
      </c>
      <c r="B201" s="917" t="s">
        <v>303</v>
      </c>
      <c r="C201" s="931">
        <f>4.5+8+4.5</f>
        <v>17</v>
      </c>
      <c r="D201" s="870"/>
      <c r="E201" s="870"/>
      <c r="F201" s="870"/>
      <c r="G201" s="870"/>
      <c r="H201" s="870"/>
      <c r="I201" s="741"/>
      <c r="J201" s="741"/>
      <c r="K201" s="741"/>
      <c r="L201" s="741"/>
      <c r="M201" s="741"/>
      <c r="N201" s="741"/>
      <c r="O201" s="916"/>
      <c r="P201" s="865"/>
      <c r="Q201" s="865"/>
      <c r="R201" s="865"/>
      <c r="S201" s="865"/>
      <c r="T201" s="865"/>
      <c r="U201" s="865"/>
      <c r="V201" s="865"/>
      <c r="W201" s="865"/>
      <c r="X201" s="865"/>
      <c r="Y201" s="865"/>
      <c r="Z201" s="865"/>
      <c r="AA201" s="865"/>
      <c r="AB201" s="865"/>
      <c r="AC201" s="865"/>
      <c r="AD201" s="865"/>
      <c r="AE201" s="865"/>
      <c r="AF201" s="865"/>
      <c r="AG201" s="865"/>
      <c r="AH201" s="865"/>
      <c r="AI201" s="865"/>
      <c r="AJ201" s="865"/>
      <c r="AK201" s="865"/>
      <c r="AL201" s="865"/>
      <c r="AM201" s="865"/>
      <c r="AN201" s="865"/>
      <c r="AO201" s="865"/>
      <c r="AP201" s="865"/>
      <c r="AQ201" s="865"/>
      <c r="AR201" s="865"/>
      <c r="AS201" s="865"/>
    </row>
    <row r="202" spans="1:46" ht="43.5" customHeight="1">
      <c r="A202" s="927"/>
      <c r="B202" s="922"/>
      <c r="C202" s="928"/>
      <c r="D202" s="741"/>
      <c r="E202" s="741"/>
      <c r="F202" s="741"/>
      <c r="G202" s="741"/>
      <c r="H202" s="741"/>
      <c r="I202" s="741"/>
      <c r="J202" s="741"/>
      <c r="K202" s="741"/>
      <c r="L202" s="741"/>
      <c r="M202" s="741"/>
      <c r="N202" s="741"/>
      <c r="O202" s="741"/>
      <c r="P202" s="916"/>
      <c r="Q202" s="865"/>
      <c r="R202" s="865"/>
      <c r="S202" s="865"/>
      <c r="T202" s="865"/>
      <c r="U202" s="865"/>
      <c r="V202" s="865"/>
      <c r="W202" s="865"/>
      <c r="X202" s="865"/>
      <c r="Y202" s="865"/>
      <c r="Z202" s="865"/>
      <c r="AA202" s="865"/>
      <c r="AB202" s="865"/>
      <c r="AC202" s="865"/>
      <c r="AD202" s="865"/>
      <c r="AE202" s="865"/>
      <c r="AF202" s="865"/>
      <c r="AG202" s="865"/>
      <c r="AH202" s="865"/>
      <c r="AI202" s="865"/>
      <c r="AJ202" s="865"/>
      <c r="AK202" s="865"/>
      <c r="AL202" s="865"/>
      <c r="AM202" s="865"/>
      <c r="AN202" s="865"/>
      <c r="AO202" s="865"/>
      <c r="AP202" s="865"/>
      <c r="AQ202" s="865"/>
      <c r="AR202" s="865"/>
      <c r="AS202" s="865"/>
      <c r="AT202" s="865"/>
    </row>
    <row r="203" spans="1:46" ht="96" customHeight="1">
      <c r="A203" s="1562" t="s">
        <v>304</v>
      </c>
      <c r="B203" s="1562"/>
      <c r="C203" s="1562"/>
      <c r="D203" s="741"/>
      <c r="E203" s="741"/>
      <c r="F203" s="741"/>
      <c r="G203" s="741"/>
      <c r="H203" s="741"/>
      <c r="I203" s="741"/>
      <c r="J203" s="741"/>
      <c r="K203" s="741"/>
      <c r="L203" s="741"/>
      <c r="M203" s="741"/>
      <c r="N203" s="741"/>
      <c r="O203" s="741"/>
      <c r="P203" s="916"/>
      <c r="Q203" s="865"/>
      <c r="R203" s="865"/>
      <c r="S203" s="865"/>
      <c r="T203" s="865"/>
      <c r="U203" s="865"/>
      <c r="V203" s="865"/>
      <c r="W203" s="865"/>
      <c r="X203" s="865"/>
      <c r="Y203" s="865"/>
      <c r="Z203" s="865"/>
      <c r="AA203" s="865"/>
      <c r="AB203" s="865"/>
      <c r="AC203" s="865"/>
      <c r="AD203" s="865"/>
      <c r="AE203" s="865"/>
      <c r="AF203" s="865"/>
      <c r="AG203" s="865"/>
      <c r="AH203" s="865"/>
      <c r="AI203" s="865"/>
      <c r="AJ203" s="865"/>
      <c r="AK203" s="865"/>
      <c r="AL203" s="865"/>
      <c r="AM203" s="865"/>
      <c r="AN203" s="865"/>
      <c r="AO203" s="865"/>
      <c r="AP203" s="865"/>
      <c r="AQ203" s="865"/>
      <c r="AR203" s="865"/>
      <c r="AS203" s="865"/>
      <c r="AT203" s="865"/>
    </row>
    <row r="204" spans="1:46" ht="43.5" customHeight="1">
      <c r="A204" s="1590" t="s">
        <v>305</v>
      </c>
      <c r="B204" s="1590"/>
      <c r="C204" s="1590"/>
      <c r="D204" s="741"/>
      <c r="E204" s="741"/>
      <c r="F204" s="741"/>
      <c r="G204" s="741"/>
      <c r="H204" s="741"/>
      <c r="I204" s="741"/>
      <c r="J204" s="741"/>
      <c r="K204" s="741"/>
      <c r="L204" s="741"/>
      <c r="M204" s="741"/>
      <c r="N204" s="741"/>
      <c r="O204" s="741"/>
      <c r="P204" s="916"/>
      <c r="Q204" s="865"/>
      <c r="R204" s="865"/>
      <c r="S204" s="865"/>
      <c r="T204" s="865"/>
      <c r="U204" s="865"/>
      <c r="V204" s="865"/>
      <c r="W204" s="865"/>
      <c r="X204" s="865"/>
      <c r="Y204" s="865"/>
      <c r="Z204" s="865"/>
      <c r="AA204" s="865"/>
      <c r="AB204" s="865"/>
      <c r="AC204" s="865"/>
      <c r="AD204" s="865"/>
      <c r="AE204" s="865"/>
      <c r="AF204" s="865"/>
      <c r="AG204" s="865"/>
      <c r="AH204" s="865"/>
      <c r="AI204" s="865"/>
      <c r="AJ204" s="865"/>
      <c r="AK204" s="865"/>
      <c r="AL204" s="865"/>
      <c r="AM204" s="865"/>
      <c r="AN204" s="865"/>
      <c r="AO204" s="865"/>
      <c r="AP204" s="865"/>
      <c r="AQ204" s="865"/>
      <c r="AR204" s="865"/>
      <c r="AS204" s="865"/>
      <c r="AT204" s="865"/>
    </row>
    <row r="205" spans="1:46" ht="15" customHeight="1">
      <c r="A205" s="857"/>
      <c r="B205" s="857"/>
      <c r="C205" s="857"/>
      <c r="D205" s="741"/>
      <c r="E205" s="741"/>
      <c r="F205" s="741"/>
      <c r="G205" s="741"/>
      <c r="H205" s="741"/>
      <c r="I205" s="741"/>
      <c r="J205" s="741"/>
      <c r="K205" s="741"/>
      <c r="L205" s="741"/>
      <c r="M205" s="741"/>
      <c r="N205" s="741"/>
      <c r="O205" s="741"/>
      <c r="P205" s="916"/>
      <c r="Q205" s="865"/>
      <c r="R205" s="865"/>
      <c r="S205" s="865"/>
      <c r="T205" s="865"/>
      <c r="U205" s="865"/>
      <c r="V205" s="865"/>
      <c r="W205" s="865"/>
      <c r="X205" s="865"/>
      <c r="Y205" s="865"/>
      <c r="Z205" s="865"/>
      <c r="AA205" s="865"/>
      <c r="AB205" s="865"/>
      <c r="AC205" s="865"/>
      <c r="AD205" s="865"/>
      <c r="AE205" s="865"/>
      <c r="AF205" s="865"/>
      <c r="AG205" s="865"/>
      <c r="AH205" s="865"/>
      <c r="AI205" s="865"/>
      <c r="AJ205" s="865"/>
      <c r="AK205" s="865"/>
      <c r="AL205" s="865"/>
      <c r="AM205" s="865"/>
      <c r="AN205" s="865"/>
      <c r="AO205" s="865"/>
      <c r="AP205" s="865"/>
      <c r="AQ205" s="865"/>
      <c r="AR205" s="865"/>
      <c r="AS205" s="865"/>
      <c r="AT205" s="865"/>
    </row>
    <row r="206" spans="1:46" ht="31.5">
      <c r="A206" s="832" t="s">
        <v>40</v>
      </c>
      <c r="B206" s="832" t="s">
        <v>7</v>
      </c>
      <c r="C206" s="833" t="s">
        <v>117</v>
      </c>
      <c r="D206" s="741"/>
      <c r="E206" s="741"/>
      <c r="F206" s="741"/>
      <c r="G206" s="741"/>
      <c r="H206" s="741"/>
      <c r="I206" s="741"/>
      <c r="J206" s="741"/>
      <c r="K206" s="741"/>
      <c r="L206" s="741"/>
      <c r="M206" s="741"/>
      <c r="N206" s="741"/>
      <c r="O206" s="741"/>
      <c r="P206" s="916"/>
      <c r="Q206" s="865"/>
      <c r="R206" s="865"/>
      <c r="S206" s="865"/>
      <c r="T206" s="865"/>
      <c r="U206" s="865"/>
      <c r="V206" s="865"/>
      <c r="W206" s="865"/>
      <c r="X206" s="865"/>
      <c r="Y206" s="865"/>
      <c r="Z206" s="865"/>
      <c r="AA206" s="865"/>
      <c r="AB206" s="865"/>
      <c r="AC206" s="865"/>
      <c r="AD206" s="865"/>
      <c r="AE206" s="865"/>
      <c r="AF206" s="865"/>
      <c r="AG206" s="865"/>
      <c r="AH206" s="865"/>
      <c r="AI206" s="865"/>
      <c r="AJ206" s="865"/>
      <c r="AK206" s="865"/>
      <c r="AL206" s="865"/>
      <c r="AM206" s="865"/>
      <c r="AN206" s="865"/>
      <c r="AO206" s="865"/>
      <c r="AP206" s="865"/>
      <c r="AQ206" s="865"/>
      <c r="AR206" s="865"/>
      <c r="AS206" s="865"/>
      <c r="AT206" s="865"/>
    </row>
    <row r="207" spans="1:46" ht="15">
      <c r="A207" s="924">
        <v>1</v>
      </c>
      <c r="B207" s="924">
        <v>2</v>
      </c>
      <c r="C207" s="924">
        <v>3</v>
      </c>
      <c r="D207" s="741"/>
      <c r="E207" s="741"/>
      <c r="F207" s="741"/>
      <c r="G207" s="741"/>
      <c r="H207" s="741"/>
      <c r="I207" s="741"/>
      <c r="J207" s="741"/>
      <c r="K207" s="741"/>
      <c r="L207" s="741"/>
      <c r="M207" s="741"/>
      <c r="N207" s="741"/>
      <c r="O207" s="741"/>
      <c r="P207" s="916"/>
      <c r="Q207" s="865"/>
      <c r="R207" s="865"/>
      <c r="S207" s="865"/>
      <c r="T207" s="865"/>
      <c r="U207" s="865"/>
      <c r="V207" s="865"/>
      <c r="W207" s="865"/>
      <c r="X207" s="865"/>
      <c r="Y207" s="865"/>
      <c r="Z207" s="865"/>
      <c r="AA207" s="865"/>
      <c r="AB207" s="865"/>
      <c r="AC207" s="865"/>
      <c r="AD207" s="865"/>
      <c r="AE207" s="865"/>
      <c r="AF207" s="865"/>
      <c r="AG207" s="865"/>
      <c r="AH207" s="865"/>
      <c r="AI207" s="865"/>
      <c r="AJ207" s="865"/>
      <c r="AK207" s="865"/>
      <c r="AL207" s="865"/>
      <c r="AM207" s="865"/>
      <c r="AN207" s="865"/>
      <c r="AO207" s="865"/>
      <c r="AP207" s="865"/>
      <c r="AQ207" s="865"/>
      <c r="AR207" s="865"/>
      <c r="AS207" s="865"/>
      <c r="AT207" s="865"/>
    </row>
    <row r="208" spans="1:46" ht="40.5" customHeight="1">
      <c r="A208" s="925" t="s">
        <v>306</v>
      </c>
      <c r="B208" s="917" t="s">
        <v>307</v>
      </c>
      <c r="C208" s="929">
        <f>C192</f>
        <v>55.1</v>
      </c>
      <c r="D208" s="930">
        <f>C208-(C209+C210+C211)</f>
        <v>0</v>
      </c>
      <c r="E208" s="870"/>
      <c r="F208" s="870"/>
      <c r="G208" s="741"/>
      <c r="H208" s="741"/>
      <c r="I208" s="741"/>
      <c r="J208" s="741"/>
      <c r="K208" s="741"/>
      <c r="L208" s="741"/>
      <c r="M208" s="741"/>
      <c r="N208" s="741"/>
      <c r="O208" s="916"/>
      <c r="P208" s="935"/>
      <c r="Q208" s="865"/>
      <c r="R208" s="865"/>
      <c r="S208" s="865"/>
      <c r="T208" s="865"/>
      <c r="U208" s="865"/>
      <c r="V208" s="865"/>
      <c r="W208" s="865"/>
      <c r="X208" s="865"/>
      <c r="Y208" s="865"/>
      <c r="Z208" s="865"/>
      <c r="AA208" s="865"/>
      <c r="AB208" s="865"/>
      <c r="AC208" s="865"/>
      <c r="AD208" s="865"/>
      <c r="AE208" s="865"/>
      <c r="AF208" s="865"/>
      <c r="AG208" s="865"/>
      <c r="AH208" s="865"/>
      <c r="AI208" s="865"/>
      <c r="AJ208" s="865"/>
      <c r="AK208" s="865"/>
      <c r="AL208" s="865"/>
      <c r="AM208" s="865"/>
      <c r="AN208" s="865"/>
      <c r="AO208" s="865"/>
      <c r="AP208" s="865"/>
      <c r="AQ208" s="865"/>
      <c r="AR208" s="865"/>
      <c r="AS208" s="865"/>
    </row>
    <row r="209" spans="1:46" ht="33" customHeight="1">
      <c r="A209" s="925" t="s">
        <v>308</v>
      </c>
      <c r="B209" s="917" t="s">
        <v>309</v>
      </c>
      <c r="C209" s="931"/>
      <c r="D209" s="870"/>
      <c r="E209" s="870"/>
      <c r="F209" s="870"/>
      <c r="G209" s="741"/>
      <c r="H209" s="741"/>
      <c r="I209" s="741"/>
      <c r="J209" s="741"/>
      <c r="K209" s="741"/>
      <c r="L209" s="741"/>
      <c r="M209" s="741"/>
      <c r="N209" s="741"/>
      <c r="O209" s="916"/>
      <c r="P209" s="865"/>
      <c r="Q209" s="865"/>
      <c r="R209" s="865"/>
      <c r="S209" s="865"/>
      <c r="T209" s="865"/>
      <c r="U209" s="865"/>
      <c r="V209" s="865"/>
      <c r="W209" s="865"/>
      <c r="X209" s="865"/>
      <c r="Y209" s="865"/>
      <c r="Z209" s="865"/>
      <c r="AA209" s="865"/>
      <c r="AB209" s="865"/>
      <c r="AC209" s="865"/>
      <c r="AD209" s="865"/>
      <c r="AE209" s="865"/>
      <c r="AF209" s="865"/>
      <c r="AG209" s="865"/>
      <c r="AH209" s="865"/>
      <c r="AI209" s="865"/>
      <c r="AJ209" s="865"/>
      <c r="AK209" s="865"/>
      <c r="AL209" s="865"/>
      <c r="AM209" s="865"/>
      <c r="AN209" s="865"/>
      <c r="AO209" s="865"/>
      <c r="AP209" s="865"/>
      <c r="AQ209" s="865"/>
      <c r="AR209" s="865"/>
      <c r="AS209" s="865"/>
    </row>
    <row r="210" spans="1:46" ht="19.5" customHeight="1">
      <c r="A210" s="925" t="s">
        <v>310</v>
      </c>
      <c r="B210" s="917" t="s">
        <v>311</v>
      </c>
      <c r="C210" s="931">
        <v>55.1</v>
      </c>
      <c r="D210" s="870"/>
      <c r="E210" s="870"/>
      <c r="F210" s="870"/>
      <c r="G210" s="741"/>
      <c r="H210" s="741"/>
      <c r="I210" s="741"/>
      <c r="J210" s="741"/>
      <c r="K210" s="741"/>
      <c r="L210" s="741"/>
      <c r="M210" s="741"/>
      <c r="N210" s="741"/>
      <c r="O210" s="916"/>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65"/>
      <c r="AN210" s="865"/>
      <c r="AO210" s="865"/>
      <c r="AP210" s="865"/>
      <c r="AQ210" s="865"/>
      <c r="AR210" s="865"/>
      <c r="AS210" s="865"/>
    </row>
    <row r="211" spans="1:46" ht="21" customHeight="1">
      <c r="A211" s="925" t="s">
        <v>312</v>
      </c>
      <c r="B211" s="917" t="s">
        <v>313</v>
      </c>
      <c r="C211" s="931"/>
      <c r="D211" s="870"/>
      <c r="E211" s="870"/>
      <c r="F211" s="870"/>
      <c r="G211" s="741"/>
      <c r="H211" s="741"/>
      <c r="I211" s="741"/>
      <c r="J211" s="741"/>
      <c r="K211" s="741"/>
      <c r="L211" s="741"/>
      <c r="M211" s="741"/>
      <c r="N211" s="741"/>
      <c r="O211" s="916"/>
      <c r="P211" s="865"/>
      <c r="Q211" s="865"/>
      <c r="R211" s="865"/>
      <c r="S211" s="865"/>
      <c r="T211" s="865"/>
      <c r="U211" s="865"/>
      <c r="V211" s="865"/>
      <c r="W211" s="865"/>
      <c r="X211" s="865"/>
      <c r="Y211" s="865"/>
      <c r="Z211" s="865"/>
      <c r="AA211" s="865"/>
      <c r="AB211" s="865"/>
      <c r="AC211" s="865"/>
      <c r="AD211" s="865"/>
      <c r="AE211" s="865"/>
      <c r="AF211" s="865"/>
      <c r="AG211" s="865"/>
      <c r="AH211" s="865"/>
      <c r="AI211" s="865"/>
      <c r="AJ211" s="865"/>
      <c r="AK211" s="865"/>
      <c r="AL211" s="865"/>
      <c r="AM211" s="865"/>
      <c r="AN211" s="865"/>
      <c r="AO211" s="865"/>
      <c r="AP211" s="865"/>
      <c r="AQ211" s="865"/>
      <c r="AR211" s="865"/>
      <c r="AS211" s="865"/>
    </row>
    <row r="212" spans="1:46" ht="38.25" customHeight="1">
      <c r="A212" s="925" t="s">
        <v>314</v>
      </c>
      <c r="B212" s="917" t="s">
        <v>315</v>
      </c>
      <c r="C212" s="931"/>
      <c r="D212" s="870"/>
      <c r="E212" s="870"/>
      <c r="F212" s="870"/>
      <c r="G212" s="741"/>
      <c r="H212" s="741"/>
      <c r="I212" s="741"/>
      <c r="J212" s="741"/>
      <c r="K212" s="741"/>
      <c r="L212" s="741"/>
      <c r="M212" s="741"/>
      <c r="N212" s="741"/>
      <c r="O212" s="916"/>
      <c r="P212" s="865"/>
      <c r="Q212" s="865"/>
      <c r="R212" s="865"/>
      <c r="S212" s="865"/>
      <c r="T212" s="865"/>
      <c r="U212" s="865"/>
      <c r="V212" s="865"/>
      <c r="W212" s="865"/>
      <c r="X212" s="865"/>
      <c r="Y212" s="865"/>
      <c r="Z212" s="865"/>
      <c r="AA212" s="865"/>
      <c r="AB212" s="865"/>
      <c r="AC212" s="865"/>
      <c r="AD212" s="865"/>
      <c r="AE212" s="865"/>
      <c r="AF212" s="865"/>
      <c r="AG212" s="865"/>
      <c r="AH212" s="865"/>
      <c r="AI212" s="865"/>
      <c r="AJ212" s="865"/>
      <c r="AK212" s="865"/>
      <c r="AL212" s="865"/>
      <c r="AM212" s="865"/>
      <c r="AN212" s="865"/>
      <c r="AO212" s="865"/>
      <c r="AP212" s="865"/>
      <c r="AQ212" s="865"/>
      <c r="AR212" s="865"/>
      <c r="AS212" s="865"/>
    </row>
    <row r="213" spans="1:46" ht="25.5" customHeight="1">
      <c r="A213" s="925" t="s">
        <v>316</v>
      </c>
      <c r="B213" s="917" t="s">
        <v>317</v>
      </c>
      <c r="C213" s="931"/>
      <c r="D213" s="870"/>
      <c r="E213" s="870"/>
      <c r="F213" s="870"/>
      <c r="G213" s="741"/>
      <c r="H213" s="741"/>
      <c r="I213" s="741"/>
      <c r="J213" s="741"/>
      <c r="K213" s="741"/>
      <c r="L213" s="741"/>
      <c r="M213" s="741"/>
      <c r="N213" s="741"/>
      <c r="O213" s="916"/>
      <c r="P213" s="865"/>
      <c r="Q213" s="865"/>
      <c r="R213" s="865"/>
      <c r="S213" s="865"/>
      <c r="T213" s="865"/>
      <c r="U213" s="865"/>
      <c r="V213" s="865"/>
      <c r="W213" s="865"/>
      <c r="X213" s="865"/>
      <c r="Y213" s="865"/>
      <c r="Z213" s="865"/>
      <c r="AA213" s="865"/>
      <c r="AB213" s="865"/>
      <c r="AC213" s="865"/>
      <c r="AD213" s="865"/>
      <c r="AE213" s="865"/>
      <c r="AF213" s="865"/>
      <c r="AG213" s="865"/>
      <c r="AH213" s="865"/>
      <c r="AI213" s="865"/>
      <c r="AJ213" s="865"/>
      <c r="AK213" s="865"/>
      <c r="AL213" s="865"/>
      <c r="AM213" s="865"/>
      <c r="AN213" s="865"/>
      <c r="AO213" s="865"/>
      <c r="AP213" s="865"/>
      <c r="AQ213" s="865"/>
      <c r="AR213" s="865"/>
      <c r="AS213" s="865"/>
    </row>
    <row r="214" spans="1:46" ht="15.75">
      <c r="A214" s="927"/>
      <c r="B214" s="922"/>
      <c r="C214" s="928"/>
      <c r="D214" s="870"/>
      <c r="E214" s="870"/>
      <c r="F214" s="870"/>
      <c r="G214" s="741"/>
      <c r="H214" s="741"/>
      <c r="I214" s="741"/>
      <c r="J214" s="741"/>
      <c r="K214" s="741"/>
      <c r="L214" s="741"/>
      <c r="M214" s="741"/>
      <c r="N214" s="741"/>
      <c r="O214" s="741"/>
      <c r="P214" s="916"/>
      <c r="Q214" s="865"/>
      <c r="R214" s="865"/>
      <c r="S214" s="865"/>
      <c r="T214" s="865"/>
      <c r="U214" s="865"/>
      <c r="V214" s="865"/>
      <c r="W214" s="865"/>
      <c r="X214" s="865"/>
      <c r="Y214" s="865"/>
      <c r="Z214" s="865"/>
      <c r="AA214" s="865"/>
      <c r="AB214" s="865"/>
      <c r="AC214" s="865"/>
      <c r="AD214" s="865"/>
      <c r="AE214" s="865"/>
      <c r="AF214" s="865"/>
      <c r="AG214" s="865"/>
      <c r="AH214" s="865"/>
      <c r="AI214" s="865"/>
      <c r="AJ214" s="865"/>
      <c r="AK214" s="865"/>
      <c r="AL214" s="865"/>
      <c r="AM214" s="865"/>
      <c r="AN214" s="865"/>
      <c r="AO214" s="865"/>
      <c r="AP214" s="865"/>
      <c r="AQ214" s="865"/>
      <c r="AR214" s="865"/>
      <c r="AS214" s="865"/>
      <c r="AT214" s="865"/>
    </row>
    <row r="215" spans="1:46" ht="49.5" customHeight="1">
      <c r="A215" s="176" t="s">
        <v>318</v>
      </c>
      <c r="B215" s="936"/>
      <c r="C215" s="937" t="s">
        <v>335</v>
      </c>
      <c r="D215" s="936"/>
      <c r="E215" s="938" t="s">
        <v>356</v>
      </c>
      <c r="F215" s="870"/>
      <c r="G215" s="938"/>
      <c r="H215" s="870"/>
      <c r="I215" s="870"/>
      <c r="J215" s="870"/>
      <c r="K215" s="870"/>
      <c r="L215" s="741"/>
      <c r="M215" s="741"/>
      <c r="N215" s="741"/>
      <c r="O215" s="741"/>
      <c r="P215" s="741"/>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65"/>
      <c r="AN215" s="865"/>
      <c r="AO215" s="865"/>
      <c r="AP215" s="865"/>
      <c r="AQ215" s="865"/>
      <c r="AR215" s="865"/>
      <c r="AS215" s="865"/>
      <c r="AT215" s="865"/>
    </row>
    <row r="216" spans="1:46" ht="15">
      <c r="A216" s="180"/>
      <c r="B216" s="936"/>
      <c r="C216" s="939" t="s">
        <v>319</v>
      </c>
      <c r="D216" s="940"/>
      <c r="E216" s="939" t="s">
        <v>320</v>
      </c>
      <c r="F216" s="830"/>
      <c r="G216" s="939" t="s">
        <v>321</v>
      </c>
      <c r="H216" s="870"/>
      <c r="I216" s="870"/>
      <c r="J216" s="870"/>
      <c r="K216" s="870"/>
      <c r="L216" s="741"/>
      <c r="M216" s="741"/>
      <c r="N216" s="741"/>
      <c r="O216" s="741"/>
      <c r="P216" s="741"/>
      <c r="Q216" s="865"/>
      <c r="R216" s="865"/>
      <c r="S216" s="865"/>
      <c r="T216" s="865"/>
      <c r="U216" s="865"/>
      <c r="V216" s="865"/>
      <c r="W216" s="865"/>
      <c r="X216" s="865"/>
      <c r="Y216" s="865"/>
      <c r="Z216" s="865"/>
      <c r="AA216" s="865"/>
      <c r="AB216" s="865"/>
      <c r="AC216" s="865"/>
      <c r="AD216" s="865"/>
      <c r="AE216" s="865"/>
      <c r="AF216" s="865"/>
      <c r="AG216" s="865"/>
      <c r="AH216" s="865"/>
      <c r="AI216" s="865"/>
      <c r="AJ216" s="865"/>
      <c r="AK216" s="865"/>
      <c r="AL216" s="865"/>
      <c r="AM216" s="865"/>
      <c r="AN216" s="865"/>
      <c r="AO216" s="865"/>
      <c r="AP216" s="865"/>
      <c r="AQ216" s="865"/>
      <c r="AR216" s="865"/>
      <c r="AS216" s="865"/>
      <c r="AT216" s="865"/>
    </row>
    <row r="217" spans="1:46" ht="15">
      <c r="A217" s="936"/>
      <c r="B217" s="936"/>
      <c r="C217" s="937" t="s">
        <v>357</v>
      </c>
      <c r="D217" s="936"/>
      <c r="E217" s="938" t="s">
        <v>358</v>
      </c>
      <c r="F217" s="870"/>
      <c r="G217" s="938" t="s">
        <v>359</v>
      </c>
      <c r="H217" s="870"/>
      <c r="I217" s="870"/>
      <c r="J217" s="870"/>
      <c r="K217" s="870"/>
      <c r="L217" s="741"/>
      <c r="M217" s="741"/>
      <c r="N217" s="741"/>
      <c r="O217" s="741"/>
      <c r="P217" s="741"/>
      <c r="Q217" s="865"/>
      <c r="R217" s="865"/>
      <c r="S217" s="865"/>
      <c r="T217" s="865"/>
      <c r="U217" s="865"/>
      <c r="V217" s="865"/>
      <c r="W217" s="865"/>
      <c r="X217" s="865"/>
      <c r="Y217" s="865"/>
      <c r="Z217" s="865"/>
      <c r="AA217" s="865"/>
      <c r="AB217" s="865"/>
      <c r="AC217" s="865"/>
      <c r="AD217" s="865"/>
      <c r="AE217" s="865"/>
      <c r="AF217" s="865"/>
      <c r="AG217" s="865"/>
      <c r="AH217" s="865"/>
      <c r="AI217" s="865"/>
      <c r="AJ217" s="865"/>
      <c r="AK217" s="865"/>
      <c r="AL217" s="865"/>
      <c r="AM217" s="865"/>
      <c r="AN217" s="865"/>
      <c r="AO217" s="865"/>
      <c r="AP217" s="865"/>
      <c r="AQ217" s="865"/>
      <c r="AR217" s="865"/>
      <c r="AS217" s="865"/>
      <c r="AT217" s="865"/>
    </row>
    <row r="218" spans="1:46" ht="15">
      <c r="A218" s="936"/>
      <c r="B218" s="936"/>
      <c r="C218" s="828" t="s">
        <v>322</v>
      </c>
      <c r="D218" s="936"/>
      <c r="E218" s="941" t="s">
        <v>323</v>
      </c>
      <c r="F218" s="870"/>
      <c r="G218" s="830" t="s">
        <v>324</v>
      </c>
      <c r="H218" s="870"/>
      <c r="I218" s="870"/>
      <c r="J218" s="870"/>
      <c r="K218" s="870"/>
      <c r="L218" s="741"/>
      <c r="M218" s="741"/>
      <c r="N218" s="741"/>
      <c r="O218" s="741"/>
      <c r="P218" s="741"/>
      <c r="Q218" s="865"/>
      <c r="R218" s="865"/>
      <c r="S218" s="865"/>
      <c r="T218" s="865"/>
      <c r="U218" s="865"/>
      <c r="V218" s="865"/>
      <c r="W218" s="865"/>
      <c r="X218" s="865"/>
      <c r="Y218" s="865"/>
      <c r="Z218" s="865"/>
      <c r="AA218" s="865"/>
      <c r="AB218" s="865"/>
      <c r="AC218" s="865"/>
      <c r="AD218" s="865"/>
      <c r="AE218" s="865"/>
      <c r="AF218" s="865"/>
      <c r="AG218" s="865"/>
      <c r="AH218" s="865"/>
      <c r="AI218" s="865"/>
      <c r="AJ218" s="865"/>
      <c r="AK218" s="865"/>
      <c r="AL218" s="865"/>
      <c r="AM218" s="865"/>
      <c r="AN218" s="865"/>
      <c r="AO218" s="865"/>
      <c r="AP218" s="865"/>
      <c r="AQ218" s="865"/>
      <c r="AR218" s="865"/>
      <c r="AS218" s="865"/>
      <c r="AT218" s="865"/>
    </row>
    <row r="219" spans="1:46" ht="15">
      <c r="A219" s="936"/>
      <c r="B219" s="936"/>
      <c r="C219" s="936"/>
      <c r="D219" s="936"/>
      <c r="E219" s="870"/>
      <c r="F219" s="870"/>
      <c r="G219" s="870"/>
      <c r="H219" s="870"/>
      <c r="I219" s="870"/>
      <c r="J219" s="870"/>
      <c r="K219" s="870"/>
      <c r="L219" s="741"/>
      <c r="M219" s="741"/>
      <c r="N219" s="741"/>
      <c r="O219" s="741"/>
      <c r="P219" s="741"/>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65"/>
      <c r="AN219" s="865"/>
      <c r="AO219" s="865"/>
      <c r="AP219" s="865"/>
      <c r="AQ219" s="865"/>
      <c r="AR219" s="865"/>
      <c r="AS219" s="865"/>
      <c r="AT219" s="865"/>
    </row>
    <row r="220" spans="1:46" ht="12.75" customHeight="1">
      <c r="A220" s="936"/>
      <c r="B220" s="936"/>
      <c r="C220" s="936"/>
      <c r="D220" s="936"/>
      <c r="E220" s="870"/>
      <c r="F220" s="870"/>
      <c r="G220" s="870"/>
      <c r="H220" s="870"/>
      <c r="I220" s="870"/>
      <c r="J220" s="870"/>
      <c r="K220" s="870"/>
      <c r="L220" s="741"/>
      <c r="M220" s="741"/>
      <c r="N220" s="741"/>
      <c r="O220" s="741"/>
      <c r="P220" s="741"/>
    </row>
    <row r="221" spans="1:46" ht="12.75" customHeight="1">
      <c r="A221" s="936"/>
      <c r="B221" s="936"/>
      <c r="C221" s="936"/>
      <c r="D221" s="936"/>
      <c r="E221" s="870"/>
      <c r="F221" s="870"/>
      <c r="G221" s="870"/>
      <c r="H221" s="870"/>
      <c r="I221" s="870"/>
      <c r="J221" s="870"/>
      <c r="K221" s="870"/>
      <c r="L221" s="741"/>
      <c r="M221" s="741"/>
      <c r="N221" s="741"/>
      <c r="O221" s="741"/>
      <c r="P221" s="741"/>
    </row>
    <row r="222" spans="1:46" ht="12.75" customHeight="1">
      <c r="A222" s="936"/>
      <c r="B222" s="936"/>
      <c r="C222" s="936"/>
      <c r="D222" s="936"/>
      <c r="E222" s="870"/>
      <c r="F222" s="870"/>
      <c r="G222" s="870"/>
      <c r="H222" s="870"/>
      <c r="I222" s="870"/>
      <c r="J222" s="870"/>
      <c r="K222" s="870"/>
      <c r="L222" s="741"/>
      <c r="M222" s="741"/>
      <c r="N222" s="741"/>
      <c r="O222" s="741"/>
      <c r="P222" s="741"/>
    </row>
    <row r="223" spans="1:46" ht="12.75" customHeight="1">
      <c r="A223" s="936"/>
      <c r="B223" s="936"/>
      <c r="C223" s="936"/>
      <c r="D223" s="936"/>
      <c r="E223" s="870"/>
      <c r="F223" s="870"/>
      <c r="G223" s="870"/>
      <c r="H223" s="870"/>
      <c r="I223" s="870"/>
      <c r="J223" s="870"/>
      <c r="K223" s="870"/>
      <c r="L223" s="741"/>
      <c r="M223" s="741"/>
      <c r="N223" s="741"/>
      <c r="O223" s="741"/>
      <c r="P223" s="741"/>
    </row>
    <row r="224" spans="1:46" ht="12.75" customHeight="1">
      <c r="A224" s="936"/>
      <c r="B224" s="936"/>
      <c r="C224" s="936"/>
      <c r="D224" s="936"/>
      <c r="E224" s="870"/>
      <c r="F224" s="870"/>
      <c r="G224" s="870"/>
      <c r="H224" s="870"/>
      <c r="I224" s="870"/>
      <c r="J224" s="870"/>
      <c r="K224" s="870"/>
      <c r="L224" s="741"/>
      <c r="M224" s="741"/>
      <c r="N224" s="741"/>
      <c r="O224" s="741"/>
      <c r="P224" s="741"/>
    </row>
    <row r="225" spans="1:16" ht="12.75" customHeight="1">
      <c r="A225" s="936"/>
      <c r="B225" s="936"/>
      <c r="C225" s="936"/>
      <c r="D225" s="936"/>
      <c r="E225" s="870"/>
      <c r="F225" s="870"/>
      <c r="G225" s="870"/>
      <c r="H225" s="870"/>
      <c r="I225" s="870"/>
      <c r="J225" s="870"/>
      <c r="K225" s="870"/>
      <c r="L225" s="741"/>
      <c r="M225" s="741"/>
      <c r="N225" s="741"/>
      <c r="O225" s="741"/>
      <c r="P225" s="741"/>
    </row>
    <row r="226" spans="1:16" ht="12.75" customHeight="1">
      <c r="A226" s="936"/>
      <c r="B226" s="936"/>
      <c r="C226" s="936"/>
      <c r="D226" s="936"/>
      <c r="E226" s="870"/>
      <c r="F226" s="870"/>
      <c r="G226" s="870"/>
      <c r="H226" s="870"/>
      <c r="I226" s="870"/>
      <c r="J226" s="870"/>
      <c r="K226" s="870"/>
      <c r="L226" s="741"/>
      <c r="M226" s="741"/>
      <c r="N226" s="741"/>
      <c r="O226" s="741"/>
      <c r="P226" s="741"/>
    </row>
    <row r="227" spans="1:16" ht="12.75" customHeight="1">
      <c r="A227" s="936"/>
      <c r="B227" s="936"/>
      <c r="C227" s="936"/>
      <c r="D227" s="936"/>
      <c r="E227" s="870"/>
      <c r="F227" s="870"/>
      <c r="G227" s="870"/>
      <c r="H227" s="870"/>
      <c r="I227" s="870"/>
      <c r="J227" s="870"/>
      <c r="K227" s="870"/>
      <c r="L227" s="741"/>
      <c r="M227" s="741"/>
      <c r="N227" s="741"/>
      <c r="O227" s="741"/>
      <c r="P227" s="741"/>
    </row>
    <row r="228" spans="1:16" ht="12.75" customHeight="1">
      <c r="A228" s="936"/>
      <c r="B228" s="936"/>
      <c r="C228" s="936"/>
      <c r="D228" s="936"/>
      <c r="E228" s="870"/>
      <c r="F228" s="870"/>
      <c r="G228" s="870"/>
      <c r="H228" s="870"/>
      <c r="I228" s="870"/>
      <c r="J228" s="870"/>
      <c r="K228" s="870"/>
      <c r="L228" s="741"/>
      <c r="M228" s="741"/>
      <c r="N228" s="741"/>
      <c r="O228" s="741"/>
      <c r="P228" s="741"/>
    </row>
    <row r="229" spans="1:16" ht="12.75" customHeight="1">
      <c r="A229" s="936"/>
      <c r="B229" s="936"/>
      <c r="C229" s="936"/>
      <c r="D229" s="936"/>
      <c r="E229" s="870"/>
      <c r="F229" s="870"/>
      <c r="G229" s="870"/>
      <c r="H229" s="870"/>
      <c r="I229" s="870"/>
      <c r="J229" s="870"/>
      <c r="K229" s="870"/>
      <c r="L229" s="741"/>
      <c r="M229" s="741"/>
      <c r="N229" s="741"/>
      <c r="O229" s="741"/>
      <c r="P229" s="741"/>
    </row>
    <row r="230" spans="1:16" ht="12.75" customHeight="1">
      <c r="A230" s="936"/>
      <c r="B230" s="936"/>
      <c r="C230" s="936"/>
      <c r="D230" s="936"/>
      <c r="E230" s="870"/>
      <c r="F230" s="870"/>
      <c r="G230" s="870"/>
      <c r="H230" s="870"/>
      <c r="I230" s="870"/>
      <c r="J230" s="870"/>
      <c r="K230" s="870"/>
      <c r="L230" s="741"/>
      <c r="M230" s="741"/>
      <c r="N230" s="741"/>
      <c r="O230" s="741"/>
      <c r="P230" s="741"/>
    </row>
    <row r="231" spans="1:16" ht="12.75" customHeight="1">
      <c r="A231" s="936"/>
      <c r="B231" s="936"/>
      <c r="C231" s="936"/>
      <c r="D231" s="936"/>
      <c r="E231" s="870"/>
      <c r="F231" s="870"/>
      <c r="G231" s="870"/>
      <c r="H231" s="870"/>
      <c r="I231" s="870"/>
      <c r="J231" s="870"/>
      <c r="K231" s="870"/>
      <c r="L231" s="741"/>
      <c r="M231" s="741"/>
      <c r="N231" s="741"/>
      <c r="O231" s="741"/>
      <c r="P231" s="741"/>
    </row>
    <row r="232" spans="1:16" ht="12.75" customHeight="1">
      <c r="A232" s="936"/>
      <c r="B232" s="936"/>
      <c r="C232" s="936"/>
      <c r="D232" s="936"/>
      <c r="E232" s="870"/>
      <c r="F232" s="870"/>
      <c r="G232" s="870"/>
      <c r="H232" s="870"/>
      <c r="I232" s="870"/>
      <c r="J232" s="870"/>
      <c r="K232" s="870"/>
      <c r="L232" s="741"/>
      <c r="M232" s="741"/>
      <c r="N232" s="741"/>
      <c r="O232" s="741"/>
      <c r="P232" s="741"/>
    </row>
    <row r="233" spans="1:16" ht="12.75" customHeight="1">
      <c r="A233" s="942"/>
      <c r="B233" s="942"/>
      <c r="C233" s="942"/>
      <c r="D233" s="942"/>
      <c r="E233" s="741"/>
      <c r="F233" s="741"/>
      <c r="G233" s="741"/>
      <c r="H233" s="741"/>
      <c r="I233" s="741"/>
      <c r="J233" s="741"/>
      <c r="K233" s="741"/>
      <c r="L233" s="741"/>
      <c r="M233" s="741"/>
      <c r="N233" s="741"/>
      <c r="O233" s="741"/>
      <c r="P233" s="741"/>
    </row>
    <row r="234" spans="1:16" ht="12.75" customHeight="1">
      <c r="A234" s="942"/>
      <c r="B234" s="942"/>
      <c r="C234" s="942"/>
      <c r="D234" s="942"/>
      <c r="E234" s="741"/>
      <c r="F234" s="741"/>
      <c r="G234" s="741"/>
      <c r="H234" s="741"/>
      <c r="I234" s="741"/>
      <c r="J234" s="741"/>
      <c r="K234" s="741"/>
      <c r="L234" s="741"/>
      <c r="M234" s="741"/>
      <c r="N234" s="741"/>
      <c r="O234" s="741"/>
      <c r="P234" s="741"/>
    </row>
    <row r="235" spans="1:16" ht="12.75" customHeight="1">
      <c r="A235" s="942"/>
      <c r="B235" s="942"/>
      <c r="C235" s="942"/>
      <c r="D235" s="942"/>
      <c r="E235" s="943"/>
      <c r="F235" s="741"/>
      <c r="G235" s="741"/>
      <c r="H235" s="741"/>
      <c r="I235" s="741"/>
      <c r="J235" s="741"/>
      <c r="K235" s="741"/>
      <c r="L235" s="741"/>
      <c r="M235" s="741"/>
      <c r="N235" s="741"/>
      <c r="O235" s="741"/>
      <c r="P235" s="741"/>
    </row>
    <row r="236" spans="1:16" ht="12.75" customHeight="1">
      <c r="A236" s="942"/>
      <c r="B236" s="942"/>
      <c r="C236" s="942"/>
      <c r="D236" s="942"/>
      <c r="E236" s="741"/>
      <c r="F236" s="741"/>
      <c r="G236" s="741"/>
      <c r="H236" s="741"/>
      <c r="I236" s="741"/>
      <c r="J236" s="741"/>
      <c r="K236" s="741"/>
      <c r="L236" s="741"/>
      <c r="M236" s="741"/>
      <c r="N236" s="741"/>
      <c r="O236" s="741"/>
      <c r="P236" s="741"/>
    </row>
    <row r="237" spans="1:16" ht="12.75" customHeight="1">
      <c r="A237" s="942"/>
      <c r="B237" s="942"/>
      <c r="C237" s="942"/>
      <c r="D237" s="942"/>
      <c r="E237" s="741"/>
      <c r="F237" s="741"/>
      <c r="G237" s="741"/>
      <c r="H237" s="741"/>
      <c r="I237" s="741"/>
      <c r="J237" s="741"/>
      <c r="K237" s="741"/>
      <c r="L237" s="741"/>
      <c r="M237" s="741"/>
      <c r="N237" s="741"/>
      <c r="O237" s="741"/>
      <c r="P237" s="741"/>
    </row>
    <row r="238" spans="1:16" ht="12.75" customHeight="1">
      <c r="A238" s="942"/>
      <c r="B238" s="942"/>
      <c r="C238" s="942"/>
      <c r="D238" s="942"/>
      <c r="E238" s="741"/>
      <c r="F238" s="741"/>
      <c r="G238" s="741"/>
      <c r="H238" s="741"/>
      <c r="I238" s="741"/>
      <c r="J238" s="741"/>
      <c r="K238" s="741"/>
      <c r="L238" s="741"/>
      <c r="M238" s="741"/>
      <c r="N238" s="741"/>
      <c r="O238" s="741"/>
      <c r="P238" s="741"/>
    </row>
    <row r="239" spans="1:16" ht="14.25" customHeight="1">
      <c r="A239" s="942"/>
      <c r="B239" s="942"/>
      <c r="C239" s="942"/>
      <c r="D239" s="942"/>
      <c r="E239" s="741"/>
      <c r="F239" s="741"/>
      <c r="G239" s="741"/>
      <c r="H239" s="741"/>
      <c r="I239" s="741"/>
      <c r="J239" s="741"/>
      <c r="K239" s="741"/>
      <c r="L239" s="741"/>
      <c r="M239" s="741"/>
      <c r="N239" s="741"/>
      <c r="O239" s="741"/>
      <c r="P239" s="741"/>
    </row>
    <row r="240" spans="1:16" ht="15" customHeight="1">
      <c r="A240" s="942"/>
      <c r="B240" s="942"/>
      <c r="C240" s="942"/>
      <c r="D240" s="942"/>
      <c r="E240" s="741"/>
      <c r="F240" s="741"/>
      <c r="G240" s="741"/>
      <c r="H240" s="741"/>
      <c r="I240" s="741"/>
      <c r="J240" s="741"/>
      <c r="K240" s="741"/>
      <c r="L240" s="741"/>
      <c r="M240" s="741"/>
      <c r="N240" s="741"/>
      <c r="O240" s="741"/>
      <c r="P240" s="741"/>
    </row>
    <row r="241" spans="1:16" ht="12" customHeight="1">
      <c r="A241" s="942"/>
      <c r="B241" s="942"/>
      <c r="C241" s="942"/>
      <c r="D241" s="942"/>
      <c r="E241" s="741"/>
      <c r="F241" s="741"/>
      <c r="G241" s="741"/>
      <c r="H241" s="741"/>
      <c r="I241" s="741"/>
      <c r="J241" s="741"/>
      <c r="K241" s="741"/>
      <c r="L241" s="741"/>
      <c r="M241" s="741"/>
      <c r="N241" s="741"/>
      <c r="O241" s="741"/>
      <c r="P241" s="741"/>
    </row>
    <row r="242" spans="1:16" ht="12.75" customHeight="1">
      <c r="A242" s="942"/>
      <c r="B242" s="942"/>
      <c r="C242" s="942"/>
      <c r="D242" s="942"/>
      <c r="E242" s="741"/>
      <c r="F242" s="741"/>
      <c r="G242" s="741"/>
      <c r="H242" s="741"/>
      <c r="I242" s="741"/>
      <c r="J242" s="741"/>
      <c r="K242" s="741"/>
      <c r="L242" s="741"/>
      <c r="M242" s="741"/>
      <c r="N242" s="741"/>
      <c r="O242" s="741"/>
      <c r="P242" s="741"/>
    </row>
    <row r="243" spans="1:16" ht="12.75" customHeight="1">
      <c r="A243" s="942"/>
      <c r="B243" s="942"/>
      <c r="C243" s="942"/>
      <c r="D243" s="942"/>
      <c r="E243" s="741"/>
      <c r="F243" s="741"/>
      <c r="G243" s="741"/>
      <c r="H243" s="741"/>
      <c r="I243" s="741"/>
      <c r="J243" s="741"/>
      <c r="K243" s="741"/>
      <c r="L243" s="741"/>
      <c r="M243" s="741"/>
      <c r="N243" s="741"/>
      <c r="O243" s="741"/>
      <c r="P243" s="741"/>
    </row>
    <row r="244" spans="1:16" ht="15">
      <c r="A244" s="741"/>
      <c r="B244" s="741"/>
      <c r="C244" s="741"/>
      <c r="D244" s="741"/>
      <c r="E244" s="741"/>
      <c r="F244" s="741"/>
      <c r="G244" s="741"/>
      <c r="H244" s="741"/>
      <c r="I244" s="741"/>
      <c r="J244" s="741"/>
      <c r="K244" s="741"/>
      <c r="L244" s="741"/>
      <c r="M244" s="741"/>
      <c r="N244" s="741"/>
      <c r="O244" s="741"/>
      <c r="P244" s="741"/>
    </row>
    <row r="245" spans="1:16" ht="15">
      <c r="A245" s="741"/>
      <c r="B245" s="741"/>
      <c r="C245" s="741"/>
      <c r="D245" s="741"/>
      <c r="E245" s="741"/>
      <c r="F245" s="741"/>
      <c r="G245" s="741"/>
      <c r="H245" s="741"/>
      <c r="I245" s="741"/>
      <c r="J245" s="741"/>
      <c r="K245" s="741"/>
      <c r="L245" s="741"/>
      <c r="M245" s="741"/>
      <c r="N245" s="741"/>
      <c r="O245" s="741"/>
      <c r="P245" s="741"/>
    </row>
    <row r="246" spans="1:16" ht="15">
      <c r="A246" s="741"/>
      <c r="B246" s="741"/>
      <c r="C246" s="741"/>
      <c r="D246" s="741"/>
      <c r="E246" s="741"/>
      <c r="F246" s="741"/>
      <c r="G246" s="741"/>
      <c r="H246" s="741"/>
      <c r="I246" s="741"/>
      <c r="J246" s="741"/>
      <c r="K246" s="741"/>
      <c r="L246" s="741"/>
      <c r="M246" s="741"/>
      <c r="N246" s="741"/>
      <c r="O246" s="741"/>
      <c r="P246" s="741"/>
    </row>
    <row r="247" spans="1:16" ht="15">
      <c r="A247" s="741"/>
      <c r="B247" s="741"/>
      <c r="C247" s="741"/>
      <c r="D247" s="741"/>
      <c r="E247" s="741"/>
      <c r="F247" s="741"/>
      <c r="G247" s="741"/>
      <c r="H247" s="741"/>
      <c r="I247" s="741"/>
      <c r="J247" s="741"/>
      <c r="K247" s="741"/>
      <c r="L247" s="741"/>
      <c r="M247" s="741"/>
      <c r="N247" s="741"/>
      <c r="O247" s="741"/>
      <c r="P247" s="741"/>
    </row>
    <row r="248" spans="1:16" ht="15">
      <c r="A248" s="741"/>
      <c r="B248" s="741"/>
      <c r="C248" s="741"/>
      <c r="D248" s="741"/>
      <c r="E248" s="741"/>
      <c r="F248" s="741"/>
      <c r="G248" s="741"/>
      <c r="H248" s="741"/>
      <c r="I248" s="741"/>
      <c r="J248" s="741"/>
      <c r="K248" s="741"/>
      <c r="L248" s="741"/>
      <c r="M248" s="741"/>
      <c r="N248" s="741"/>
      <c r="O248" s="741"/>
      <c r="P248" s="741"/>
    </row>
    <row r="249" spans="1:16" ht="15">
      <c r="A249" s="741"/>
      <c r="B249" s="741"/>
      <c r="C249" s="741"/>
      <c r="D249" s="741"/>
      <c r="E249" s="741"/>
      <c r="F249" s="741"/>
      <c r="G249" s="741"/>
      <c r="H249" s="741"/>
      <c r="I249" s="741"/>
      <c r="J249" s="741"/>
      <c r="K249" s="741"/>
      <c r="L249" s="741"/>
      <c r="M249" s="741"/>
      <c r="N249" s="741"/>
      <c r="O249" s="741"/>
      <c r="P249" s="741"/>
    </row>
    <row r="250" spans="1:16" ht="15">
      <c r="A250" s="741"/>
      <c r="B250" s="741"/>
      <c r="C250" s="741"/>
      <c r="D250" s="741"/>
      <c r="E250" s="741"/>
      <c r="F250" s="741"/>
      <c r="G250" s="741"/>
      <c r="H250" s="741"/>
      <c r="I250" s="741"/>
      <c r="J250" s="741"/>
      <c r="K250" s="741"/>
      <c r="L250" s="741"/>
      <c r="M250" s="741"/>
      <c r="N250" s="741"/>
      <c r="O250" s="741"/>
      <c r="P250" s="741"/>
    </row>
    <row r="251" spans="1:16" ht="15">
      <c r="A251" s="741"/>
      <c r="B251" s="741"/>
      <c r="C251" s="741"/>
      <c r="D251" s="741"/>
      <c r="E251" s="741"/>
      <c r="F251" s="741"/>
      <c r="G251" s="741"/>
      <c r="H251" s="741"/>
      <c r="I251" s="741"/>
      <c r="J251" s="741"/>
      <c r="K251" s="741"/>
      <c r="L251" s="741"/>
      <c r="M251" s="741"/>
      <c r="N251" s="741"/>
      <c r="O251" s="741"/>
      <c r="P251" s="741"/>
    </row>
    <row r="252" spans="1:16" ht="15">
      <c r="A252" s="741"/>
      <c r="B252" s="741"/>
      <c r="C252" s="741"/>
      <c r="D252" s="741"/>
      <c r="E252" s="741"/>
      <c r="F252" s="741"/>
      <c r="G252" s="741"/>
      <c r="H252" s="741"/>
      <c r="I252" s="741"/>
      <c r="J252" s="741"/>
      <c r="K252" s="741"/>
      <c r="L252" s="741"/>
      <c r="M252" s="741"/>
      <c r="N252" s="741"/>
      <c r="O252" s="741"/>
      <c r="P252" s="741"/>
    </row>
    <row r="253" spans="1:16" ht="15">
      <c r="A253" s="741"/>
      <c r="B253" s="741"/>
      <c r="C253" s="741"/>
      <c r="D253" s="741"/>
      <c r="E253" s="741"/>
      <c r="F253" s="741"/>
      <c r="G253" s="741"/>
      <c r="H253" s="741"/>
      <c r="I253" s="741"/>
      <c r="J253" s="741"/>
      <c r="K253" s="741"/>
      <c r="L253" s="741"/>
      <c r="M253" s="741"/>
      <c r="N253" s="741"/>
      <c r="O253" s="741"/>
      <c r="P253" s="741"/>
    </row>
    <row r="254" spans="1:16" ht="15">
      <c r="A254" s="741"/>
      <c r="B254" s="741"/>
      <c r="C254" s="741"/>
      <c r="D254" s="741"/>
      <c r="E254" s="741"/>
      <c r="F254" s="741"/>
      <c r="G254" s="741"/>
      <c r="H254" s="741"/>
      <c r="I254" s="741"/>
      <c r="J254" s="741"/>
      <c r="K254" s="741"/>
      <c r="L254" s="741"/>
      <c r="M254" s="741"/>
      <c r="N254" s="741"/>
      <c r="O254" s="741"/>
      <c r="P254" s="741"/>
    </row>
    <row r="255" spans="1:16" ht="15">
      <c r="A255" s="741"/>
      <c r="B255" s="741"/>
      <c r="C255" s="741"/>
      <c r="D255" s="741"/>
      <c r="E255" s="741"/>
      <c r="F255" s="741"/>
      <c r="G255" s="741"/>
      <c r="H255" s="741"/>
      <c r="I255" s="741"/>
      <c r="J255" s="741"/>
      <c r="K255" s="741"/>
      <c r="L255" s="741"/>
      <c r="M255" s="741"/>
      <c r="N255" s="741"/>
      <c r="O255" s="741"/>
      <c r="P255" s="741"/>
    </row>
    <row r="256" spans="1:16" ht="15">
      <c r="A256" s="741"/>
      <c r="B256" s="741"/>
      <c r="C256" s="741"/>
      <c r="D256" s="741"/>
      <c r="E256" s="741"/>
      <c r="F256" s="741"/>
      <c r="G256" s="741"/>
      <c r="H256" s="741"/>
      <c r="I256" s="741"/>
      <c r="J256" s="741"/>
      <c r="K256" s="741"/>
      <c r="L256" s="741"/>
      <c r="M256" s="741"/>
      <c r="N256" s="741"/>
      <c r="O256" s="741"/>
      <c r="P256" s="741"/>
    </row>
    <row r="257" spans="1:16" ht="15">
      <c r="A257" s="741"/>
      <c r="B257" s="741"/>
      <c r="C257" s="741"/>
      <c r="D257" s="741"/>
      <c r="E257" s="741"/>
      <c r="F257" s="741"/>
      <c r="G257" s="741"/>
      <c r="H257" s="741"/>
      <c r="I257" s="741"/>
      <c r="J257" s="741"/>
      <c r="K257" s="741"/>
      <c r="L257" s="741"/>
      <c r="M257" s="741"/>
      <c r="N257" s="741"/>
      <c r="O257" s="741"/>
      <c r="P257" s="741"/>
    </row>
    <row r="258" spans="1:16" ht="15">
      <c r="A258" s="741"/>
      <c r="B258" s="741"/>
      <c r="C258" s="741"/>
      <c r="D258" s="741"/>
      <c r="E258" s="741"/>
      <c r="F258" s="741"/>
      <c r="G258" s="741"/>
      <c r="H258" s="741"/>
      <c r="I258" s="741"/>
      <c r="J258" s="741"/>
      <c r="K258" s="741"/>
      <c r="L258" s="741"/>
      <c r="M258" s="741"/>
      <c r="N258" s="741"/>
      <c r="O258" s="741"/>
      <c r="P258" s="741"/>
    </row>
    <row r="259" spans="1:16" ht="15">
      <c r="A259" s="741"/>
      <c r="B259" s="741"/>
      <c r="C259" s="741"/>
      <c r="D259" s="741"/>
      <c r="E259" s="741"/>
      <c r="F259" s="741"/>
      <c r="G259" s="741"/>
      <c r="H259" s="741"/>
      <c r="I259" s="741"/>
      <c r="J259" s="741"/>
      <c r="K259" s="741"/>
      <c r="L259" s="741"/>
      <c r="M259" s="741"/>
      <c r="N259" s="741"/>
      <c r="O259" s="741"/>
      <c r="P259" s="741"/>
    </row>
    <row r="260" spans="1:16" ht="15">
      <c r="A260" s="741"/>
      <c r="B260" s="741"/>
      <c r="C260" s="741"/>
      <c r="D260" s="741"/>
      <c r="E260" s="741"/>
      <c r="F260" s="741"/>
      <c r="G260" s="741"/>
      <c r="H260" s="741"/>
      <c r="I260" s="741"/>
      <c r="J260" s="741"/>
      <c r="K260" s="741"/>
      <c r="L260" s="741"/>
      <c r="M260" s="741"/>
      <c r="N260" s="741"/>
      <c r="O260" s="741"/>
      <c r="P260" s="741"/>
    </row>
    <row r="261" spans="1:16" ht="15">
      <c r="A261" s="741"/>
      <c r="B261" s="741"/>
      <c r="C261" s="741"/>
      <c r="D261" s="741"/>
      <c r="E261" s="741"/>
      <c r="F261" s="741"/>
      <c r="G261" s="741"/>
      <c r="H261" s="741"/>
      <c r="I261" s="741"/>
      <c r="J261" s="741"/>
      <c r="K261" s="741"/>
      <c r="L261" s="741"/>
      <c r="M261" s="741"/>
      <c r="N261" s="741"/>
      <c r="O261" s="741"/>
      <c r="P261" s="741"/>
    </row>
    <row r="262" spans="1:16" ht="15">
      <c r="A262" s="741"/>
      <c r="B262" s="741"/>
      <c r="C262" s="741"/>
      <c r="D262" s="741"/>
      <c r="E262" s="741"/>
      <c r="F262" s="741"/>
      <c r="G262" s="741"/>
      <c r="H262" s="741"/>
      <c r="I262" s="741"/>
      <c r="J262" s="741"/>
      <c r="K262" s="741"/>
      <c r="L262" s="741"/>
      <c r="M262" s="741"/>
      <c r="N262" s="741"/>
      <c r="O262" s="741"/>
      <c r="P262" s="741"/>
    </row>
    <row r="263" spans="1:16" ht="15">
      <c r="A263" s="741"/>
      <c r="B263" s="741"/>
      <c r="C263" s="741"/>
      <c r="D263" s="741"/>
      <c r="E263" s="741"/>
      <c r="F263" s="741"/>
      <c r="G263" s="741"/>
      <c r="H263" s="741"/>
      <c r="I263" s="741"/>
      <c r="J263" s="741"/>
      <c r="K263" s="741"/>
      <c r="L263" s="741"/>
      <c r="M263" s="741"/>
      <c r="N263" s="741"/>
      <c r="O263" s="741"/>
      <c r="P263" s="741"/>
    </row>
    <row r="264" spans="1:16" ht="15">
      <c r="A264" s="741"/>
      <c r="B264" s="741"/>
      <c r="C264" s="741"/>
      <c r="D264" s="741"/>
      <c r="E264" s="741"/>
      <c r="F264" s="741"/>
      <c r="G264" s="741"/>
      <c r="H264" s="741"/>
      <c r="I264" s="741"/>
      <c r="J264" s="741"/>
      <c r="K264" s="741"/>
      <c r="L264" s="741"/>
      <c r="M264" s="741"/>
      <c r="N264" s="741"/>
      <c r="O264" s="741"/>
      <c r="P264" s="741"/>
    </row>
    <row r="265" spans="1:16" ht="15">
      <c r="A265" s="741"/>
      <c r="B265" s="741"/>
      <c r="C265" s="741"/>
      <c r="D265" s="741"/>
      <c r="E265" s="741"/>
      <c r="F265" s="741"/>
      <c r="G265" s="741"/>
      <c r="H265" s="741"/>
      <c r="I265" s="741"/>
      <c r="J265" s="741"/>
      <c r="K265" s="741"/>
      <c r="L265" s="741"/>
      <c r="M265" s="741"/>
      <c r="N265" s="741"/>
      <c r="O265" s="741"/>
      <c r="P265" s="741"/>
    </row>
    <row r="266" spans="1:16" ht="15">
      <c r="A266" s="741"/>
      <c r="B266" s="741"/>
      <c r="C266" s="741"/>
      <c r="D266" s="741"/>
      <c r="E266" s="741"/>
      <c r="F266" s="741"/>
      <c r="G266" s="741"/>
      <c r="H266" s="741"/>
      <c r="I266" s="741"/>
      <c r="J266" s="741"/>
      <c r="K266" s="741"/>
      <c r="L266" s="741"/>
      <c r="M266" s="741"/>
      <c r="N266" s="741"/>
      <c r="O266" s="741"/>
      <c r="P266" s="741"/>
    </row>
    <row r="267" spans="1:16" ht="15">
      <c r="A267" s="741"/>
      <c r="B267" s="741"/>
      <c r="C267" s="741"/>
      <c r="D267" s="741"/>
      <c r="E267" s="741"/>
      <c r="F267" s="741"/>
      <c r="G267" s="741"/>
      <c r="H267" s="741"/>
      <c r="I267" s="741"/>
      <c r="J267" s="741"/>
      <c r="K267" s="741"/>
      <c r="L267" s="741"/>
      <c r="M267" s="741"/>
      <c r="N267" s="741"/>
      <c r="O267" s="741"/>
      <c r="P267" s="741"/>
    </row>
    <row r="268" spans="1:16" ht="15">
      <c r="A268" s="741"/>
      <c r="B268" s="741"/>
      <c r="C268" s="741"/>
      <c r="D268" s="741"/>
      <c r="E268" s="741"/>
      <c r="F268" s="741"/>
      <c r="G268" s="741"/>
      <c r="H268" s="741"/>
      <c r="I268" s="741"/>
      <c r="J268" s="741"/>
      <c r="K268" s="741"/>
      <c r="L268" s="741"/>
      <c r="M268" s="741"/>
      <c r="N268" s="741"/>
      <c r="O268" s="741"/>
      <c r="P268" s="741"/>
    </row>
    <row r="269" spans="1:16" ht="15">
      <c r="A269" s="741"/>
      <c r="B269" s="741"/>
      <c r="C269" s="741"/>
      <c r="D269" s="741"/>
      <c r="E269" s="741"/>
      <c r="F269" s="741"/>
      <c r="G269" s="741"/>
      <c r="H269" s="741"/>
      <c r="I269" s="741"/>
      <c r="J269" s="741"/>
      <c r="K269" s="741"/>
      <c r="L269" s="741"/>
      <c r="M269" s="741"/>
      <c r="N269" s="741"/>
      <c r="O269" s="741"/>
      <c r="P269" s="741"/>
    </row>
    <row r="270" spans="1:16" ht="15">
      <c r="A270" s="741"/>
      <c r="B270" s="741"/>
      <c r="C270" s="741"/>
      <c r="D270" s="741"/>
      <c r="E270" s="741"/>
      <c r="F270" s="741"/>
      <c r="G270" s="741"/>
      <c r="H270" s="741"/>
      <c r="I270" s="741"/>
      <c r="J270" s="741"/>
      <c r="K270" s="741"/>
      <c r="L270" s="741"/>
      <c r="M270" s="741"/>
      <c r="N270" s="741"/>
      <c r="O270" s="741"/>
      <c r="P270" s="741"/>
    </row>
    <row r="271" spans="1:16" ht="15">
      <c r="A271" s="741"/>
      <c r="B271" s="741"/>
      <c r="C271" s="741"/>
      <c r="D271" s="741"/>
      <c r="E271" s="741"/>
      <c r="F271" s="741"/>
      <c r="G271" s="741"/>
      <c r="H271" s="741"/>
      <c r="I271" s="741"/>
      <c r="J271" s="741"/>
      <c r="K271" s="741"/>
      <c r="L271" s="741"/>
      <c r="M271" s="741"/>
      <c r="N271" s="741"/>
      <c r="O271" s="741"/>
      <c r="P271" s="741"/>
    </row>
    <row r="272" spans="1:16" ht="15">
      <c r="A272" s="741"/>
      <c r="B272" s="741"/>
      <c r="C272" s="741"/>
      <c r="D272" s="741"/>
      <c r="E272" s="741"/>
      <c r="F272" s="741"/>
      <c r="G272" s="741"/>
      <c r="H272" s="741"/>
      <c r="I272" s="741"/>
      <c r="J272" s="741"/>
      <c r="K272" s="741"/>
      <c r="L272" s="741"/>
      <c r="M272" s="741"/>
      <c r="N272" s="741"/>
      <c r="O272" s="741"/>
      <c r="P272" s="741"/>
    </row>
    <row r="273" spans="1:16" ht="15">
      <c r="A273" s="741"/>
      <c r="B273" s="741"/>
      <c r="C273" s="741"/>
      <c r="D273" s="741"/>
      <c r="E273" s="741"/>
      <c r="F273" s="741"/>
      <c r="G273" s="741"/>
      <c r="H273" s="741"/>
      <c r="I273" s="741"/>
      <c r="J273" s="741"/>
      <c r="K273" s="741"/>
      <c r="L273" s="741"/>
      <c r="M273" s="741"/>
      <c r="N273" s="741"/>
      <c r="O273" s="741"/>
      <c r="P273" s="741"/>
    </row>
    <row r="274" spans="1:16" ht="15">
      <c r="A274" s="741"/>
      <c r="B274" s="741"/>
      <c r="C274" s="741"/>
      <c r="D274" s="741"/>
      <c r="E274" s="741"/>
      <c r="F274" s="741"/>
      <c r="G274" s="741"/>
      <c r="H274" s="741"/>
      <c r="I274" s="741"/>
      <c r="J274" s="741"/>
      <c r="K274" s="741"/>
      <c r="L274" s="741"/>
      <c r="M274" s="741"/>
      <c r="N274" s="741"/>
      <c r="O274" s="741"/>
      <c r="P274" s="741"/>
    </row>
    <row r="275" spans="1:16" ht="15">
      <c r="A275" s="741"/>
      <c r="B275" s="741"/>
      <c r="C275" s="741"/>
      <c r="D275" s="741"/>
      <c r="E275" s="741"/>
      <c r="F275" s="741"/>
      <c r="G275" s="741"/>
      <c r="H275" s="741"/>
      <c r="I275" s="741"/>
      <c r="J275" s="741"/>
      <c r="K275" s="741"/>
      <c r="L275" s="741"/>
      <c r="M275" s="741"/>
      <c r="N275" s="741"/>
      <c r="O275" s="741"/>
      <c r="P275" s="741"/>
    </row>
    <row r="276" spans="1:16" ht="15">
      <c r="A276" s="741"/>
      <c r="B276" s="741"/>
      <c r="C276" s="741"/>
      <c r="D276" s="741"/>
      <c r="E276" s="741"/>
      <c r="F276" s="741"/>
      <c r="G276" s="741"/>
      <c r="H276" s="741"/>
      <c r="I276" s="741"/>
      <c r="J276" s="741"/>
      <c r="K276" s="741"/>
      <c r="L276" s="741"/>
      <c r="M276" s="741"/>
      <c r="N276" s="741"/>
      <c r="O276" s="741"/>
      <c r="P276" s="741"/>
    </row>
    <row r="277" spans="1:16" ht="15">
      <c r="A277" s="741"/>
      <c r="B277" s="741"/>
      <c r="C277" s="741"/>
      <c r="D277" s="741"/>
      <c r="E277" s="741"/>
      <c r="F277" s="741"/>
      <c r="G277" s="741"/>
      <c r="H277" s="741"/>
      <c r="I277" s="741"/>
      <c r="J277" s="741"/>
      <c r="K277" s="741"/>
      <c r="L277" s="741"/>
      <c r="M277" s="741"/>
      <c r="N277" s="741"/>
      <c r="O277" s="741"/>
      <c r="P277" s="741"/>
    </row>
    <row r="278" spans="1:16" ht="15">
      <c r="A278" s="741"/>
      <c r="B278" s="741"/>
      <c r="C278" s="741"/>
      <c r="D278" s="741"/>
      <c r="E278" s="741"/>
      <c r="F278" s="741"/>
      <c r="G278" s="741"/>
      <c r="H278" s="741"/>
      <c r="I278" s="741"/>
      <c r="J278" s="741"/>
      <c r="K278" s="741"/>
      <c r="L278" s="741"/>
      <c r="M278" s="741"/>
      <c r="N278" s="741"/>
      <c r="O278" s="741"/>
      <c r="P278" s="741"/>
    </row>
    <row r="279" spans="1:16" ht="15">
      <c r="A279" s="741"/>
      <c r="B279" s="741"/>
      <c r="C279" s="741"/>
      <c r="D279" s="741"/>
      <c r="E279" s="741"/>
      <c r="F279" s="741"/>
      <c r="G279" s="741"/>
      <c r="H279" s="741"/>
      <c r="I279" s="741"/>
      <c r="J279" s="741"/>
      <c r="K279" s="741"/>
      <c r="L279" s="741"/>
      <c r="M279" s="741"/>
      <c r="N279" s="741"/>
      <c r="O279" s="741"/>
      <c r="P279" s="741"/>
    </row>
    <row r="280" spans="1:16" ht="15">
      <c r="A280" s="741"/>
      <c r="B280" s="741"/>
      <c r="C280" s="741"/>
      <c r="D280" s="741"/>
      <c r="E280" s="741"/>
      <c r="F280" s="741"/>
      <c r="G280" s="741"/>
      <c r="H280" s="741"/>
      <c r="I280" s="741"/>
      <c r="J280" s="741"/>
      <c r="K280" s="741"/>
      <c r="L280" s="741"/>
      <c r="M280" s="741"/>
      <c r="N280" s="741"/>
      <c r="O280" s="741"/>
      <c r="P280" s="741"/>
    </row>
    <row r="281" spans="1:16" ht="15">
      <c r="A281" s="741"/>
      <c r="B281" s="741"/>
      <c r="C281" s="741"/>
      <c r="D281" s="741"/>
      <c r="E281" s="741"/>
      <c r="F281" s="741"/>
      <c r="G281" s="741"/>
      <c r="H281" s="741"/>
      <c r="I281" s="741"/>
      <c r="J281" s="741"/>
      <c r="K281" s="741"/>
      <c r="L281" s="741"/>
      <c r="M281" s="741"/>
      <c r="N281" s="741"/>
      <c r="O281" s="741"/>
      <c r="P281" s="741"/>
    </row>
    <row r="282" spans="1:16" ht="15">
      <c r="A282" s="741"/>
      <c r="B282" s="741"/>
      <c r="C282" s="741"/>
      <c r="D282" s="741"/>
      <c r="E282" s="741"/>
      <c r="F282" s="741"/>
      <c r="G282" s="741"/>
      <c r="H282" s="741"/>
      <c r="I282" s="741"/>
      <c r="J282" s="741"/>
      <c r="K282" s="741"/>
      <c r="L282" s="741"/>
      <c r="M282" s="741"/>
      <c r="N282" s="741"/>
      <c r="O282" s="741"/>
      <c r="P282" s="741"/>
    </row>
    <row r="283" spans="1:16" ht="15">
      <c r="A283" s="741"/>
      <c r="B283" s="741"/>
      <c r="C283" s="741"/>
      <c r="D283" s="741"/>
      <c r="E283" s="741"/>
      <c r="F283" s="741"/>
      <c r="G283" s="741"/>
      <c r="H283" s="741"/>
      <c r="I283" s="741"/>
      <c r="J283" s="741"/>
      <c r="K283" s="741"/>
      <c r="L283" s="741"/>
      <c r="M283" s="741"/>
      <c r="N283" s="741"/>
      <c r="O283" s="741"/>
      <c r="P283" s="741"/>
    </row>
    <row r="284" spans="1:16" ht="15">
      <c r="A284" s="741"/>
      <c r="B284" s="741"/>
      <c r="C284" s="741"/>
      <c r="D284" s="741"/>
      <c r="E284" s="741"/>
      <c r="F284" s="741"/>
      <c r="G284" s="741"/>
      <c r="H284" s="741"/>
      <c r="I284" s="741"/>
      <c r="J284" s="741"/>
      <c r="K284" s="741"/>
      <c r="L284" s="741"/>
      <c r="M284" s="741"/>
      <c r="N284" s="741"/>
      <c r="O284" s="741"/>
      <c r="P284" s="741"/>
    </row>
    <row r="285" spans="1:16" ht="15">
      <c r="A285" s="741"/>
      <c r="B285" s="741"/>
      <c r="C285" s="741"/>
      <c r="D285" s="741"/>
      <c r="E285" s="741"/>
      <c r="F285" s="741"/>
      <c r="G285" s="741"/>
      <c r="H285" s="741"/>
      <c r="I285" s="741"/>
      <c r="J285" s="741"/>
      <c r="K285" s="741"/>
      <c r="L285" s="741"/>
      <c r="M285" s="741"/>
      <c r="N285" s="741"/>
      <c r="O285" s="741"/>
      <c r="P285" s="741"/>
    </row>
    <row r="286" spans="1:16" ht="15">
      <c r="A286" s="741"/>
      <c r="B286" s="741"/>
      <c r="C286" s="741"/>
      <c r="D286" s="741"/>
      <c r="E286" s="741"/>
      <c r="F286" s="741"/>
      <c r="G286" s="741"/>
      <c r="H286" s="741"/>
      <c r="I286" s="741"/>
      <c r="J286" s="741"/>
      <c r="K286" s="741"/>
      <c r="L286" s="741"/>
      <c r="M286" s="741"/>
      <c r="N286" s="741"/>
      <c r="O286" s="741"/>
      <c r="P286" s="741"/>
    </row>
    <row r="287" spans="1:16" ht="15">
      <c r="A287" s="741"/>
      <c r="B287" s="741"/>
      <c r="C287" s="741"/>
      <c r="D287" s="741"/>
      <c r="E287" s="741"/>
      <c r="F287" s="741"/>
      <c r="G287" s="741"/>
      <c r="H287" s="741"/>
      <c r="I287" s="741"/>
      <c r="J287" s="741"/>
      <c r="K287" s="741"/>
      <c r="L287" s="741"/>
      <c r="M287" s="741"/>
      <c r="N287" s="741"/>
      <c r="O287" s="741"/>
      <c r="P287" s="741"/>
    </row>
    <row r="288" spans="1:16" ht="15">
      <c r="A288" s="741"/>
      <c r="B288" s="741"/>
      <c r="C288" s="741"/>
      <c r="D288" s="741"/>
      <c r="E288" s="741"/>
      <c r="F288" s="741"/>
      <c r="G288" s="741"/>
      <c r="H288" s="741"/>
      <c r="I288" s="741"/>
      <c r="J288" s="741"/>
      <c r="K288" s="741"/>
      <c r="L288" s="741"/>
      <c r="M288" s="741"/>
      <c r="N288" s="741"/>
      <c r="O288" s="741"/>
      <c r="P288" s="741"/>
    </row>
    <row r="289" spans="1:16" ht="15">
      <c r="A289" s="741"/>
      <c r="B289" s="741"/>
      <c r="C289" s="741"/>
      <c r="D289" s="741"/>
      <c r="E289" s="741"/>
      <c r="F289" s="741"/>
      <c r="G289" s="741"/>
      <c r="H289" s="741"/>
      <c r="I289" s="741"/>
      <c r="J289" s="741"/>
      <c r="K289" s="741"/>
      <c r="L289" s="741"/>
      <c r="M289" s="741"/>
      <c r="N289" s="741"/>
      <c r="O289" s="741"/>
      <c r="P289" s="741"/>
    </row>
    <row r="290" spans="1:16" ht="15">
      <c r="A290" s="741"/>
      <c r="B290" s="741"/>
      <c r="C290" s="741"/>
      <c r="D290" s="741"/>
      <c r="E290" s="741"/>
      <c r="F290" s="741"/>
      <c r="G290" s="741"/>
      <c r="H290" s="741"/>
      <c r="I290" s="741"/>
      <c r="J290" s="741"/>
      <c r="K290" s="741"/>
      <c r="L290" s="741"/>
      <c r="M290" s="741"/>
      <c r="N290" s="741"/>
      <c r="O290" s="741"/>
      <c r="P290" s="741"/>
    </row>
    <row r="291" spans="1:16" ht="15">
      <c r="A291" s="741"/>
      <c r="B291" s="741"/>
      <c r="C291" s="741"/>
      <c r="D291" s="741"/>
      <c r="E291" s="741"/>
      <c r="F291" s="741"/>
      <c r="G291" s="741"/>
      <c r="H291" s="741"/>
      <c r="I291" s="741"/>
      <c r="J291" s="741"/>
      <c r="K291" s="741"/>
      <c r="L291" s="741"/>
      <c r="M291" s="741"/>
      <c r="N291" s="741"/>
      <c r="O291" s="741"/>
      <c r="P291" s="741"/>
    </row>
    <row r="292" spans="1:16" ht="15">
      <c r="A292" s="741"/>
      <c r="B292" s="741"/>
      <c r="C292" s="741"/>
      <c r="D292" s="741"/>
      <c r="E292" s="741"/>
      <c r="F292" s="741"/>
      <c r="G292" s="741"/>
      <c r="H292" s="741"/>
      <c r="I292" s="741"/>
      <c r="J292" s="741"/>
      <c r="K292" s="741"/>
      <c r="L292" s="741"/>
      <c r="M292" s="741"/>
      <c r="N292" s="741"/>
      <c r="O292" s="741"/>
      <c r="P292" s="741"/>
    </row>
    <row r="293" spans="1:16" ht="15">
      <c r="A293" s="741"/>
      <c r="B293" s="741"/>
      <c r="C293" s="741"/>
      <c r="D293" s="741"/>
      <c r="E293" s="741"/>
      <c r="F293" s="741"/>
      <c r="G293" s="741"/>
      <c r="H293" s="741"/>
      <c r="I293" s="741"/>
      <c r="J293" s="741"/>
      <c r="K293" s="741"/>
      <c r="L293" s="741"/>
      <c r="M293" s="741"/>
      <c r="N293" s="741"/>
      <c r="O293" s="741"/>
      <c r="P293" s="741"/>
    </row>
    <row r="294" spans="1:16" ht="15">
      <c r="A294" s="741"/>
      <c r="B294" s="741"/>
      <c r="C294" s="741"/>
      <c r="D294" s="741"/>
      <c r="E294" s="741"/>
      <c r="F294" s="741"/>
      <c r="G294" s="741"/>
      <c r="H294" s="741"/>
      <c r="I294" s="741"/>
      <c r="J294" s="741"/>
      <c r="K294" s="741"/>
      <c r="L294" s="741"/>
      <c r="M294" s="741"/>
      <c r="N294" s="741"/>
      <c r="O294" s="741"/>
      <c r="P294" s="741"/>
    </row>
    <row r="295" spans="1:16" ht="15">
      <c r="A295" s="741"/>
      <c r="B295" s="741"/>
      <c r="C295" s="741"/>
      <c r="D295" s="741"/>
      <c r="E295" s="741"/>
      <c r="F295" s="741"/>
      <c r="G295" s="741"/>
      <c r="H295" s="741"/>
      <c r="I295" s="741"/>
      <c r="J295" s="741"/>
      <c r="K295" s="741"/>
      <c r="L295" s="741"/>
      <c r="M295" s="741"/>
      <c r="N295" s="741"/>
      <c r="O295" s="741"/>
      <c r="P295" s="741"/>
    </row>
    <row r="296" spans="1:16" ht="15">
      <c r="A296" s="741"/>
      <c r="B296" s="741"/>
      <c r="C296" s="741"/>
      <c r="D296" s="741"/>
      <c r="E296" s="741"/>
      <c r="F296" s="741"/>
      <c r="G296" s="741"/>
      <c r="H296" s="741"/>
      <c r="I296" s="741"/>
      <c r="J296" s="741"/>
      <c r="K296" s="741"/>
      <c r="L296" s="741"/>
      <c r="M296" s="741"/>
      <c r="N296" s="741"/>
      <c r="O296" s="741"/>
      <c r="P296" s="741"/>
    </row>
    <row r="297" spans="1:16" ht="15">
      <c r="A297" s="741"/>
      <c r="B297" s="741"/>
      <c r="C297" s="741"/>
      <c r="D297" s="741"/>
      <c r="E297" s="741"/>
      <c r="F297" s="741"/>
      <c r="G297" s="741"/>
      <c r="H297" s="741"/>
      <c r="I297" s="741"/>
      <c r="J297" s="741"/>
      <c r="K297" s="741"/>
      <c r="L297" s="741"/>
      <c r="M297" s="741"/>
      <c r="N297" s="741"/>
      <c r="O297" s="741"/>
      <c r="P297" s="741"/>
    </row>
    <row r="298" spans="1:16" ht="15">
      <c r="A298" s="741"/>
      <c r="B298" s="741"/>
      <c r="C298" s="741"/>
      <c r="D298" s="741"/>
      <c r="E298" s="741"/>
      <c r="F298" s="741"/>
      <c r="G298" s="741"/>
      <c r="H298" s="741"/>
      <c r="I298" s="741"/>
      <c r="J298" s="741"/>
      <c r="K298" s="741"/>
      <c r="L298" s="741"/>
      <c r="M298" s="741"/>
      <c r="N298" s="741"/>
      <c r="O298" s="741"/>
      <c r="P298" s="741"/>
    </row>
    <row r="299" spans="1:16" ht="15">
      <c r="A299" s="741"/>
      <c r="B299" s="741"/>
      <c r="C299" s="741"/>
      <c r="D299" s="741"/>
      <c r="E299" s="741"/>
      <c r="F299" s="741"/>
      <c r="G299" s="741"/>
      <c r="H299" s="741"/>
      <c r="I299" s="741"/>
      <c r="J299" s="741"/>
      <c r="K299" s="741"/>
      <c r="L299" s="741"/>
      <c r="M299" s="741"/>
      <c r="N299" s="741"/>
      <c r="O299" s="741"/>
      <c r="P299" s="741"/>
    </row>
    <row r="300" spans="1:16" ht="15">
      <c r="A300" s="741"/>
      <c r="B300" s="741"/>
      <c r="C300" s="741"/>
      <c r="D300" s="741"/>
      <c r="E300" s="741"/>
      <c r="F300" s="741"/>
      <c r="G300" s="741"/>
      <c r="H300" s="741"/>
      <c r="I300" s="741"/>
      <c r="J300" s="741"/>
      <c r="K300" s="741"/>
      <c r="L300" s="741"/>
      <c r="M300" s="741"/>
      <c r="N300" s="741"/>
      <c r="O300" s="741"/>
      <c r="P300" s="741"/>
    </row>
  </sheetData>
  <sheetProtection password="CF66" sheet="1" objects="1" scenarios="1"/>
  <mergeCells count="70">
    <mergeCell ref="A186:C186"/>
    <mergeCell ref="A187:C187"/>
    <mergeCell ref="A203:C203"/>
    <mergeCell ref="A204:C204"/>
    <mergeCell ref="A151:C151"/>
    <mergeCell ref="D151:E151"/>
    <mergeCell ref="A160:C160"/>
    <mergeCell ref="A161:C161"/>
    <mergeCell ref="A175:C175"/>
    <mergeCell ref="A185:C185"/>
    <mergeCell ref="A140:H140"/>
    <mergeCell ref="A141:F141"/>
    <mergeCell ref="A142:A143"/>
    <mergeCell ref="B142:B143"/>
    <mergeCell ref="C142:C143"/>
    <mergeCell ref="D142:G142"/>
    <mergeCell ref="H142:H143"/>
    <mergeCell ref="A132:L132"/>
    <mergeCell ref="J133:P133"/>
    <mergeCell ref="A134:A135"/>
    <mergeCell ref="B134:B135"/>
    <mergeCell ref="C134:C135"/>
    <mergeCell ref="D134:I134"/>
    <mergeCell ref="J134:J135"/>
    <mergeCell ref="K134:P134"/>
    <mergeCell ref="A131:M131"/>
    <mergeCell ref="A92:A93"/>
    <mergeCell ref="B92:B93"/>
    <mergeCell ref="C92:C93"/>
    <mergeCell ref="D92:G92"/>
    <mergeCell ref="H92:H93"/>
    <mergeCell ref="I92:I93"/>
    <mergeCell ref="A111:I111"/>
    <mergeCell ref="A112:I112"/>
    <mergeCell ref="A114:A115"/>
    <mergeCell ref="B114:B115"/>
    <mergeCell ref="C114:L114"/>
    <mergeCell ref="A90:I90"/>
    <mergeCell ref="G32:G33"/>
    <mergeCell ref="H32:H33"/>
    <mergeCell ref="I32:I33"/>
    <mergeCell ref="A59:N59"/>
    <mergeCell ref="H60:K60"/>
    <mergeCell ref="A61:A62"/>
    <mergeCell ref="B61:B62"/>
    <mergeCell ref="C61:C62"/>
    <mergeCell ref="D61:K61"/>
    <mergeCell ref="A69:D69"/>
    <mergeCell ref="A70:D70"/>
    <mergeCell ref="A76:E76"/>
    <mergeCell ref="B77:D77"/>
    <mergeCell ref="A89:J89"/>
    <mergeCell ref="A6:C6"/>
    <mergeCell ref="A19:C19"/>
    <mergeCell ref="A29:J29"/>
    <mergeCell ref="D30:I30"/>
    <mergeCell ref="A31:A33"/>
    <mergeCell ref="B31:B33"/>
    <mergeCell ref="C31:F31"/>
    <mergeCell ref="G31:H31"/>
    <mergeCell ref="C32:C33"/>
    <mergeCell ref="D32:F32"/>
    <mergeCell ref="B4:D4"/>
    <mergeCell ref="E4:G4"/>
    <mergeCell ref="H4:J4"/>
    <mergeCell ref="A1:J1"/>
    <mergeCell ref="A2:P2"/>
    <mergeCell ref="B3:D3"/>
    <mergeCell ref="E3:G3"/>
    <mergeCell ref="H3:J3"/>
  </mergeCells>
  <dataValidations count="8">
    <dataValidation type="whole" allowBlank="1" showInputMessage="1" showErrorMessage="1" error="Введено недопустимое значение." prompt="Допустимое значение 1 (пятидневный) или 2 (шестидневный)" sqref="C23">
      <formula1>1</formula1>
      <formula2>2</formula2>
    </dataValidation>
    <dataValidation type="whole" allowBlank="1" showInputMessage="1" showErrorMessage="1" error="Введено недопустимое значение." prompt="Допустимое значение 1 (город и поселок городского типа) или 2 (сельская местность)" sqref="C26">
      <formula1>1</formula1>
      <formula2>2</formula2>
    </dataValidation>
    <dataValidation type="whole" allowBlank="1" showInputMessage="1" showErrorMessage="1" error="Введено недопустимое значение." prompt="Допустимое значение 0 -нет или 1 -да." sqref="C24:C25">
      <formula1>0</formula1>
      <formula2>1</formula2>
    </dataValidation>
    <dataValidation type="whole" allowBlank="1" showInputMessage="1" showErrorMessage="1" error="Введено недопустимое значение." sqref="C20">
      <formula1>0</formula1>
      <formula2>1</formula2>
    </dataValidation>
    <dataValidation type="whole" allowBlank="1" showInputMessage="1" showErrorMessage="1" error="Необходимо ввести целое значение." sqref="D75">
      <formula1>-1000000</formula1>
      <formula2>999999999999</formula2>
    </dataValidation>
    <dataValidation type="whole" allowBlank="1" showInputMessage="1" showErrorMessage="1" error="Необходимо ввести целое значение." sqref="D82:E86">
      <formula1>-100000</formula1>
      <formula2>99999999999</formula2>
    </dataValidation>
    <dataValidation type="whole" allowBlank="1" showInputMessage="1" showErrorMessage="1" error="Необходимо ввести целое значение." sqref="C174">
      <formula1>-100000</formula1>
      <formula2>9999999999</formula2>
    </dataValidation>
    <dataValidation allowBlank="1" showInputMessage="1" showErrorMessage="1" error="Необходимо ввести целое значение." sqref="I55"/>
  </dataValidations>
  <pageMargins left="0.11811023622047245" right="0.11811023622047245" top="0.35433070866141736" bottom="0" header="0.31496062992125984" footer="0.11811023622047245"/>
  <pageSetup paperSize="9" scale="5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3</vt:i4>
      </vt:variant>
    </vt:vector>
  </HeadingPairs>
  <TitlesOfParts>
    <vt:vector size="51" baseType="lpstr">
      <vt:lpstr>СВОД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формула лист не удалять</vt:lpstr>
      <vt:lpstr>'17'!Область_печати</vt:lpstr>
      <vt:lpstr>'19'!Область_печати</vt:lpstr>
      <vt:lpstr>'40'!Область_печати</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2021-01-22T13:20:19Z</dcterms:modified>
</cp:coreProperties>
</file>